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1" activeTab="13"/>
  </bookViews>
  <sheets>
    <sheet name="2020年收支预算总表（全口径）-1" sheetId="1" r:id="rId1"/>
    <sheet name="2020年收入预算总表-2" sheetId="2" r:id="rId2"/>
    <sheet name="2020年支出预算总表（全口径）-3" sheetId="3" r:id="rId3"/>
    <sheet name="2020年财政拨款收支预算总表-4" sheetId="4" r:id="rId4"/>
    <sheet name="财政拨款收入预算总表-5" sheetId="5" r:id="rId5"/>
    <sheet name="2020年一般公共预算财政拨款支出表-6" sheetId="6" r:id="rId6"/>
    <sheet name="2020年一般公共预算财政拨款基本支出预算明细表-7" sheetId="7" r:id="rId7"/>
    <sheet name="2020年一般公共预算财政拨款项目支出预算明细表-8" sheetId="8" r:id="rId8"/>
    <sheet name="2020年政府性基金预算支出明细表-9" sheetId="9" r:id="rId9"/>
    <sheet name="2020年一般公共预算财政拨款基本支出预算明细表（政府预算支出" sheetId="10" r:id="rId10"/>
    <sheet name="2020年一般公共预算财政拨款项目支出预算明细表（政府预算支出" sheetId="11" r:id="rId11"/>
    <sheet name="2020年政府性基金预算支出明细表（政府预算支出经济分类科目）" sheetId="12" r:id="rId12"/>
    <sheet name="2020年一般公共预算财政拨款三公经费支出预算表-13" sheetId="13" r:id="rId13"/>
    <sheet name="2020年政府采购预算表-14" sheetId="14" r:id="rId14"/>
  </sheets>
  <definedNames>
    <definedName name="_xlnm.Print_Titles" localSheetId="6">'2020年一般公共预算财政拨款基本支出预算明细表-7'!$A:$D</definedName>
    <definedName name="_xlnm._FilterDatabase" localSheetId="2" hidden="1">'2020年支出预算总表（全口径）-3'!$A$5:$K$30</definedName>
    <definedName name="_xlnm._FilterDatabase" localSheetId="5" hidden="1">'2020年一般公共预算财政拨款支出表-6'!$A$5:$L$25</definedName>
    <definedName name="_xlnm._FilterDatabase" localSheetId="6" hidden="1">'2020年一般公共预算财政拨款基本支出预算明细表-7'!$A$5:$DJ$23</definedName>
    <definedName name="_xlnm._FilterDatabase" localSheetId="7" hidden="1">'2020年一般公共预算财政拨款项目支出预算明细表-8'!$A$5:$DK$21</definedName>
    <definedName name="_xlnm._FilterDatabase" localSheetId="11" hidden="1">'2020年政府性基金预算支出明细表（政府预算支出经济分类科目）'!$A$5:$CF$48</definedName>
    <definedName name="_xlnm._FilterDatabase" localSheetId="13" hidden="1">'2020年政府采购预算表-14'!$A$5:$M$25</definedName>
  </definedNames>
  <calcPr fullCalcOnLoad="1"/>
</workbook>
</file>

<file path=xl/sharedStrings.xml><?xml version="1.0" encoding="utf-8"?>
<sst xmlns="http://schemas.openxmlformats.org/spreadsheetml/2006/main" count="1871" uniqueCount="342">
  <si>
    <t>表一</t>
  </si>
  <si>
    <t>天津市北辰区城市管理委员会2020年收支预算总表（全口径）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</si>
  <si>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</si>
  <si>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</si>
  <si>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</si>
  <si>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</si>
  <si>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</si>
  <si>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</si>
  <si>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</si>
  <si>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</si>
  <si>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</si>
  <si>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</si>
  <si>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</si>
  <si>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</si>
  <si>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</si>
  <si>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</si>
  <si>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</si>
  <si>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</si>
  <si>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</si>
  <si>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</si>
  <si>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</si>
  <si>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</si>
  <si>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</si>
  <si>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</si>
  <si>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</si>
  <si>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</si>
  <si>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</si>
  <si>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</si>
  <si>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</si>
  <si>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</si>
  <si>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</si>
  <si>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</si>
  <si>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</si>
  <si>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</si>
  <si>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</si>
  <si>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</si>
  <si>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</si>
  <si>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</si>
  <si>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</si>
  <si>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</si>
  <si>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</si>
  <si>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</si>
  <si>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</si>
  <si>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</si>
  <si>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</si>
  <si>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</si>
  <si>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天津市北辰区城市管理委员会2020年收入预算总表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</si>
  <si>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</si>
  <si>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</si>
  <si>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</si>
  <si>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</si>
  <si>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</si>
  <si>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</si>
  <si>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</si>
  <si>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</si>
  <si>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</si>
  <si>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</si>
  <si>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</si>
  <si>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</si>
  <si>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</si>
  <si>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</si>
  <si>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</si>
  <si>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</si>
  <si>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天津市北辰区城市管理委员会</t>
  </si>
  <si>
    <t>天津市北辰区环境卫生管理服务中心</t>
  </si>
  <si>
    <t>天津市北辰区园林绿化管理所</t>
  </si>
  <si>
    <t>天津市北辰区建筑垃圾工程渣土管理所</t>
  </si>
  <si>
    <t>天津市北辰区供热服务中心</t>
  </si>
  <si>
    <t>表三</t>
  </si>
  <si>
    <t>天津市北辰区城市管理委员会2020年支出预算总表（全口径）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</si>
  <si>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</si>
  <si>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</si>
  <si>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</si>
  <si>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</si>
  <si>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</si>
  <si>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</si>
  <si>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</si>
  <si>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</si>
  <si>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</si>
  <si>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/>
  </si>
  <si>
    <t>210 - 卫生健康支出</t>
  </si>
  <si>
    <t>21011 - 行政事业单位医疗</t>
  </si>
  <si>
    <t>2101101 - 行政单位医疗</t>
  </si>
  <si>
    <t>2101102 - 事业单位医疗</t>
  </si>
  <si>
    <t>2101103 - 公务员医疗补助</t>
  </si>
  <si>
    <t>212 - 城乡社区支出</t>
  </si>
  <si>
    <t>21201 - 城乡社区管理事务</t>
  </si>
  <si>
    <t>2120101 - 行政运行</t>
  </si>
  <si>
    <t>2120199 - 其他城乡社区管理事务支出</t>
  </si>
  <si>
    <t>21205 - 城乡社区环境卫生</t>
  </si>
  <si>
    <t>2120501 - 城乡社区环境卫生</t>
  </si>
  <si>
    <t>21208 - 国有土地使用权出让收入安排的支出</t>
  </si>
  <si>
    <t>2120803 - 城市建设支出</t>
  </si>
  <si>
    <t>21203 - 城乡社区公共设施</t>
  </si>
  <si>
    <t>2120399 - 其他城乡社区公共设施支出</t>
  </si>
  <si>
    <t>表四</t>
  </si>
  <si>
    <t>天津市北辰区城市管理委员会2020年财政拨款收支预算总表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</si>
  <si>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</si>
  <si>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</si>
  <si>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</si>
  <si>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</si>
  <si>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</si>
  <si>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</si>
  <si>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</si>
  <si>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天津市北辰区城市管理委员会2020年财政拨款收入预算总表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</si>
  <si>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</si>
  <si>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</si>
  <si>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</si>
  <si>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</si>
  <si>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</si>
  <si>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天津市北辰区城市管理委员会2020年一般公共预算财政拨款支出表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</si>
  <si>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</si>
  <si>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</si>
  <si>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</si>
  <si>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</si>
  <si>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</si>
  <si>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</si>
  <si>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</si>
  <si>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天津市北辰区城市管理委员会2020年一般公共预算财政拨款基本支出预算明细表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</si>
  <si>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</si>
  <si>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</si>
  <si>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</si>
  <si>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</si>
  <si>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</si>
  <si>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</si>
  <si>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</si>
  <si>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</si>
  <si>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</si>
  <si>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</si>
  <si>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</si>
  <si>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</si>
  <si>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</si>
  <si>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</si>
  <si>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</si>
  <si>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</si>
  <si>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</si>
  <si>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</si>
  <si>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</si>
  <si>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</si>
  <si>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</si>
  <si>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</si>
  <si>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</si>
  <si>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</si>
  <si>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</si>
  <si>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</si>
  <si>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</si>
  <si>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</si>
  <si>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</si>
  <si>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</si>
  <si>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</si>
  <si>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</si>
  <si>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</si>
  <si>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</si>
  <si>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</si>
  <si>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</si>
  <si>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</si>
  <si>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</si>
  <si>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</si>
  <si>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</si>
  <si>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</si>
  <si>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</si>
  <si>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</si>
  <si>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</si>
  <si>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</si>
  <si>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</si>
  <si>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</si>
  <si>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</si>
  <si>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</si>
  <si>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</si>
  <si>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</si>
  <si>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</si>
  <si>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</si>
  <si>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</si>
  <si>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</si>
  <si>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</si>
  <si>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</si>
  <si>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</si>
  <si>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</si>
  <si>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</si>
  <si>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</si>
  <si>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</si>
  <si>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</si>
  <si>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</si>
  <si>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</si>
  <si>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</si>
  <si>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</si>
  <si>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</si>
  <si>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</si>
  <si>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</si>
  <si>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</si>
  <si>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</si>
  <si>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</si>
  <si>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</si>
  <si>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</si>
  <si>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</si>
  <si>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</si>
  <si>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</si>
  <si>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</si>
  <si>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</si>
  <si>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</si>
  <si>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</si>
  <si>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</si>
  <si>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</si>
  <si>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</si>
  <si>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</si>
  <si>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</si>
  <si>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</si>
  <si>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</si>
  <si>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</si>
  <si>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</si>
  <si>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</si>
  <si>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</si>
  <si>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</si>
  <si>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</si>
  <si>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天津市北辰区城市管理委员会2020年一般公共预算财政拨款项目支出预算明细表</t>
  </si>
  <si>
    <t>项目名称</t>
  </si>
  <si>
    <t>环卫管理资金</t>
  </si>
  <si>
    <t>市容志编修</t>
  </si>
  <si>
    <t>2020年春节灯光装点项目</t>
  </si>
  <si>
    <t>市政道路，桥梁及自有设施养管经费</t>
  </si>
  <si>
    <t>绿化往年项目</t>
  </si>
  <si>
    <t>人大绿化</t>
  </si>
  <si>
    <t>国产电脑更新替代</t>
  </si>
  <si>
    <t>社会宣传</t>
  </si>
  <si>
    <t>双口、西堤头两处垃圾临时存放点</t>
  </si>
  <si>
    <t>清洁村庄保洁人员工资</t>
  </si>
  <si>
    <t>环卫中心运行经费</t>
  </si>
  <si>
    <t>前进村垃圾清理</t>
  </si>
  <si>
    <t>北辰公园绿化养管资金</t>
  </si>
  <si>
    <t>京津公路、铁东路等88条道路及10个小公园绿化养护</t>
  </si>
  <si>
    <t>双青公园</t>
  </si>
  <si>
    <t>表九</t>
  </si>
  <si>
    <t>天津市北辰区城市管理委员会2020年政府性基金预算支出表</t>
  </si>
  <si>
    <t>碧野新苑等青光站点的运行补贴</t>
  </si>
  <si>
    <t>大件物处理场运行</t>
  </si>
  <si>
    <t>节日装点电费</t>
  </si>
  <si>
    <t>垃圾焚烧厂绩效考核第三方机构服务费</t>
  </si>
  <si>
    <t>停车普查</t>
  </si>
  <si>
    <t>红旗农场绿化工程</t>
  </si>
  <si>
    <t>渣土场转运站</t>
  </si>
  <si>
    <t>北辰区燃气专项规划修编</t>
  </si>
  <si>
    <t>老旧楼房煤改电谷电补贴</t>
  </si>
  <si>
    <t>新村街、青源街、双青公园、北辰公园共15座公厕2019年6-11月份运行经费</t>
  </si>
  <si>
    <t>重大活动及节日装饰装点项目</t>
  </si>
  <si>
    <t>电动三轮分类收集车</t>
  </si>
  <si>
    <t>厕所革命</t>
  </si>
  <si>
    <t>供热服务中心运行管理</t>
  </si>
  <si>
    <t>冬季湿扫作业防冻剂</t>
  </si>
  <si>
    <t>大件物处理场运行管理</t>
  </si>
  <si>
    <t>建成区考核</t>
  </si>
  <si>
    <t>环卫一体化</t>
  </si>
  <si>
    <t>供热补贴</t>
  </si>
  <si>
    <t>辰泰桥步道栏杆</t>
  </si>
  <si>
    <t>双创市容环境综合整治</t>
  </si>
  <si>
    <t>区妇幼保健院拆迁地块、永旺梦乐城绿化新建</t>
  </si>
  <si>
    <t>垃圾分类</t>
  </si>
  <si>
    <t>道路挖掘修复</t>
  </si>
  <si>
    <t>环卫一体化方案</t>
  </si>
  <si>
    <t>冬季清洁取暖相关补贴</t>
  </si>
  <si>
    <t>管理考核资金</t>
  </si>
  <si>
    <t>烈士陵园周边环境提升改造</t>
  </si>
  <si>
    <t>供热管道旧管网改造补贴</t>
  </si>
  <si>
    <t>洒水降尘</t>
  </si>
  <si>
    <t>清融雪</t>
  </si>
  <si>
    <t>道路清扫保洁</t>
  </si>
  <si>
    <t>垃圾、污泥处理站</t>
  </si>
  <si>
    <t>1.北辰公园日常养护</t>
  </si>
  <si>
    <t>北辰区扶贫苗木养护管理</t>
  </si>
  <si>
    <t>2.新外环线绿化养护</t>
  </si>
  <si>
    <t>渣土场日常养管</t>
  </si>
  <si>
    <t>供热应急抢修</t>
  </si>
  <si>
    <t>表十</t>
  </si>
  <si>
    <t>天津市北辰区城市管理委员会2020年一般公共预算财政拨款基本支出预算明细表（政府预算支出经济分类科目)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</si>
  <si>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</si>
  <si>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</si>
  <si>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</si>
  <si>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</si>
  <si>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</si>
  <si>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</si>
  <si>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</si>
  <si>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</si>
  <si>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</si>
  <si>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</si>
  <si>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</si>
  <si>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</si>
  <si>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</si>
  <si>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</si>
  <si>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</si>
  <si>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</si>
  <si>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</si>
  <si>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</si>
  <si>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</si>
  <si>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</si>
  <si>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</si>
  <si>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</si>
  <si>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</si>
  <si>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</si>
  <si>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</si>
  <si>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</si>
  <si>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</si>
  <si>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</si>
  <si>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</si>
  <si>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</si>
  <si>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</si>
  <si>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</si>
  <si>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</si>
  <si>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</si>
  <si>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</si>
  <si>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</si>
  <si>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</si>
  <si>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</si>
  <si>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</si>
  <si>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</si>
  <si>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天津市北辰区城市管理委员会2020年一般公共预算财政拨款项目支出预算明细表（政府预算支出经济分类科目）</t>
  </si>
  <si>
    <t>表十二</t>
  </si>
  <si>
    <t>天津市北辰区城市管理委员会2020年政府性基金预算支出明细表（政府预算支出经济分类科目）</t>
  </si>
  <si>
    <t>表十三</t>
  </si>
  <si>
    <t>天津市北辰区城市管理委员会2020年一般公共预算财政拨款三公经费支出预算表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</si>
  <si>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</si>
  <si>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</si>
  <si>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</si>
  <si>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</si>
  <si>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</si>
  <si>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</si>
  <si>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天津市北辰区城市管理委员会2020年政府采购预算表</t>
  </si>
  <si>
    <t>单位元</t>
  </si>
  <si>
    <t>采购名称</t>
  </si>
  <si>
    <t>资              金              来              源</t>
  </si>
  <si>
    <t>A02010104-台式计算机</t>
  </si>
  <si>
    <t>C13-公共设施管理服务</t>
  </si>
  <si>
    <t>A020299-其他办公设备</t>
  </si>
  <si>
    <t>C1001-工程咨询服务</t>
  </si>
  <si>
    <t>A99-其他货物</t>
  </si>
  <si>
    <t>C99-其他服务</t>
  </si>
  <si>
    <t>A020101-计算机设备</t>
  </si>
  <si>
    <t>C1099-其他工程咨询管理服务</t>
  </si>
  <si>
    <t>A020201-复印机</t>
  </si>
  <si>
    <t>C16-环境服务</t>
  </si>
  <si>
    <t>A02010601-打印设备</t>
  </si>
  <si>
    <t>A02010105-便携式计算机</t>
  </si>
  <si>
    <t>A0902-硒鼓、粉盒</t>
  </si>
  <si>
    <t>A02021099-其他文印设备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</si>
</sst>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宋体"/>
      <family val="0"/>
    </font>
    <font>
      <b/>
      <sz val="11"/>
      <color indexed="8"/>
      <name val="Arial"/>
      <family val="2"/>
    </font>
    <font>
      <sz val="16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2" fontId="7" fillId="0" borderId="14" xfId="0" applyNumberFormat="1" applyFont="1" applyBorder="1" applyAlignment="1" applyProtection="1">
      <alignment horizontal="right" vertical="center" wrapText="1"/>
      <protection/>
    </xf>
    <xf numFmtId="2" fontId="7" fillId="0" borderId="15" xfId="0" applyNumberFormat="1" applyFont="1" applyBorder="1" applyAlignment="1" applyProtection="1">
      <alignment horizontal="right" vertical="center" wrapText="1"/>
      <protection/>
    </xf>
    <xf numFmtId="2" fontId="7" fillId="0" borderId="13" xfId="0" applyNumberFormat="1" applyFont="1" applyBorder="1" applyAlignment="1" applyProtection="1">
      <alignment horizontal="right" vertical="center" wrapText="1"/>
      <protection/>
    </xf>
    <xf numFmtId="2" fontId="7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right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vertical="center" wrapText="1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2" fontId="2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 applyProtection="1">
      <alignment horizontal="right" vertical="center"/>
      <protection/>
    </xf>
    <xf numFmtId="2" fontId="11" fillId="34" borderId="11" xfId="0" applyNumberFormat="1" applyFont="1" applyFill="1" applyBorder="1" applyAlignment="1" applyProtection="1">
      <alignment horizontal="right" vertical="center"/>
      <protection/>
    </xf>
    <xf numFmtId="2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49" fontId="8" fillId="35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2" fontId="10" fillId="0" borderId="11" xfId="0" applyNumberFormat="1" applyFont="1" applyBorder="1" applyAlignment="1" applyProtection="1">
      <alignment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2" fontId="3" fillId="0" borderId="11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9" fillId="33" borderId="13" xfId="0" applyNumberFormat="1" applyFont="1" applyFill="1" applyBorder="1" applyAlignment="1" applyProtection="1">
      <alignment horizontal="center" vertical="center" wrapText="1"/>
      <protection/>
    </xf>
    <xf numFmtId="49" fontId="9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11" fillId="33" borderId="11" xfId="0" applyNumberFormat="1" applyFont="1" applyFill="1" applyBorder="1" applyAlignment="1" applyProtection="1">
      <alignment vertical="center" wrapText="1"/>
      <protection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">
      <selection activeCell="B28" sqref="B28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54" t="s">
        <v>0</v>
      </c>
      <c r="B1" s="54"/>
      <c r="C1" s="54"/>
      <c r="D1" s="54"/>
    </row>
    <row r="2" spans="1:5" s="1" customFormat="1" ht="18.75" customHeight="1">
      <c r="A2" s="18" t="s">
        <v>1</v>
      </c>
      <c r="B2" s="56"/>
      <c r="C2" s="56"/>
      <c r="D2" s="56"/>
      <c r="E2" s="57"/>
    </row>
    <row r="3" spans="1:4" s="1" customFormat="1" ht="15" customHeight="1">
      <c r="A3" s="68" t="s">
        <v>2</v>
      </c>
      <c r="B3" s="68"/>
      <c r="C3" s="68"/>
      <c r="D3" s="68"/>
    </row>
    <row r="4" spans="1:4" s="1" customFormat="1" ht="14.25" customHeight="1">
      <c r="A4" s="59" t="s">
        <v>3</v>
      </c>
      <c r="B4" s="60"/>
      <c r="C4" s="59" t="s">
        <v>4</v>
      </c>
      <c r="D4" s="60"/>
    </row>
    <row r="5" spans="1:4" s="1" customFormat="1" ht="14.25" customHeight="1">
      <c r="A5" s="20" t="s">
        <v>5</v>
      </c>
      <c r="B5" s="20" t="s">
        <v>6</v>
      </c>
      <c r="C5" s="20" t="s">
        <v>5</v>
      </c>
      <c r="D5" s="20" t="s">
        <v>6</v>
      </c>
    </row>
    <row r="6" spans="1:4" s="1" customFormat="1" ht="15" customHeight="1">
      <c r="A6" s="61" t="s">
        <v>7</v>
      </c>
      <c r="B6" s="52">
        <v>68046529.79</v>
      </c>
      <c r="C6" s="61" t="s">
        <v>8</v>
      </c>
      <c r="D6" s="52"/>
    </row>
    <row r="7" spans="1:4" s="1" customFormat="1" ht="15" customHeight="1">
      <c r="A7" s="61" t="s">
        <v>9</v>
      </c>
      <c r="B7" s="52"/>
      <c r="C7" s="61" t="s">
        <v>10</v>
      </c>
      <c r="D7" s="52"/>
    </row>
    <row r="8" spans="1:4" s="1" customFormat="1" ht="15" customHeight="1">
      <c r="A8" s="61" t="s">
        <v>11</v>
      </c>
      <c r="B8" s="63"/>
      <c r="C8" s="61" t="s">
        <v>12</v>
      </c>
      <c r="D8" s="52"/>
    </row>
    <row r="9" spans="1:4" s="1" customFormat="1" ht="15" customHeight="1">
      <c r="A9" s="61" t="s">
        <v>13</v>
      </c>
      <c r="B9" s="52">
        <v>235357700</v>
      </c>
      <c r="C9" s="61" t="s">
        <v>14</v>
      </c>
      <c r="D9" s="52"/>
    </row>
    <row r="10" spans="1:4" s="1" customFormat="1" ht="15" customHeight="1">
      <c r="A10" s="61" t="s">
        <v>15</v>
      </c>
      <c r="B10" s="63"/>
      <c r="C10" s="61" t="s">
        <v>16</v>
      </c>
      <c r="D10" s="52"/>
    </row>
    <row r="11" spans="1:4" s="1" customFormat="1" ht="15" customHeight="1">
      <c r="A11" s="61" t="s">
        <v>17</v>
      </c>
      <c r="B11" s="63"/>
      <c r="C11" s="61" t="s">
        <v>18</v>
      </c>
      <c r="D11" s="52"/>
    </row>
    <row r="12" spans="1:4" s="1" customFormat="1" ht="15" customHeight="1">
      <c r="A12" s="61" t="s">
        <v>19</v>
      </c>
      <c r="B12" s="63"/>
      <c r="C12" s="61" t="s">
        <v>20</v>
      </c>
      <c r="D12" s="52">
        <v>1245960.28</v>
      </c>
    </row>
    <row r="13" spans="1:4" s="1" customFormat="1" ht="15" customHeight="1">
      <c r="A13" s="61" t="s">
        <v>21</v>
      </c>
      <c r="B13" s="52"/>
      <c r="C13" s="61" t="s">
        <v>22</v>
      </c>
      <c r="D13" s="52"/>
    </row>
    <row r="14" spans="1:4" s="1" customFormat="1" ht="15" customHeight="1">
      <c r="A14" s="61"/>
      <c r="B14" s="63"/>
      <c r="C14" s="61" t="s">
        <v>23</v>
      </c>
      <c r="D14" s="52">
        <v>302158269.51</v>
      </c>
    </row>
    <row r="15" spans="1:4" s="1" customFormat="1" ht="15" customHeight="1">
      <c r="A15" s="61"/>
      <c r="B15" s="63"/>
      <c r="C15" s="61" t="s">
        <v>24</v>
      </c>
      <c r="D15" s="52"/>
    </row>
    <row r="16" spans="1:4" s="1" customFormat="1" ht="15" customHeight="1">
      <c r="A16" s="61"/>
      <c r="B16" s="63"/>
      <c r="C16" s="61" t="s">
        <v>25</v>
      </c>
      <c r="D16" s="52"/>
    </row>
    <row r="17" spans="1:4" s="1" customFormat="1" ht="15" customHeight="1">
      <c r="A17" s="61"/>
      <c r="B17" s="63"/>
      <c r="C17" s="61" t="s">
        <v>26</v>
      </c>
      <c r="D17" s="52"/>
    </row>
    <row r="18" spans="1:4" s="1" customFormat="1" ht="15" customHeight="1">
      <c r="A18" s="61"/>
      <c r="B18" s="63"/>
      <c r="C18" s="61" t="s">
        <v>27</v>
      </c>
      <c r="D18" s="52"/>
    </row>
    <row r="19" spans="1:4" s="1" customFormat="1" ht="15" customHeight="1">
      <c r="A19" s="61"/>
      <c r="B19" s="63"/>
      <c r="C19" s="61" t="s">
        <v>28</v>
      </c>
      <c r="D19" s="52"/>
    </row>
    <row r="20" spans="1:4" s="1" customFormat="1" ht="15" customHeight="1">
      <c r="A20" s="61"/>
      <c r="B20" s="63"/>
      <c r="C20" s="61" t="s">
        <v>29</v>
      </c>
      <c r="D20" s="52"/>
    </row>
    <row r="21" spans="1:4" s="1" customFormat="1" ht="15" customHeight="1">
      <c r="A21" s="61"/>
      <c r="B21" s="63"/>
      <c r="C21" s="61" t="s">
        <v>30</v>
      </c>
      <c r="D21" s="52"/>
    </row>
    <row r="22" spans="1:4" s="1" customFormat="1" ht="15" customHeight="1">
      <c r="A22" s="61"/>
      <c r="B22" s="63"/>
      <c r="C22" s="61" t="s">
        <v>31</v>
      </c>
      <c r="D22" s="52"/>
    </row>
    <row r="23" spans="1:4" s="1" customFormat="1" ht="15" customHeight="1">
      <c r="A23" s="61"/>
      <c r="B23" s="63"/>
      <c r="C23" s="61" t="s">
        <v>32</v>
      </c>
      <c r="D23" s="52"/>
    </row>
    <row r="24" spans="1:4" s="1" customFormat="1" ht="15" customHeight="1">
      <c r="A24" s="61"/>
      <c r="B24" s="63"/>
      <c r="C24" s="61" t="s">
        <v>33</v>
      </c>
      <c r="D24" s="52"/>
    </row>
    <row r="25" spans="1:4" s="1" customFormat="1" ht="15" customHeight="1">
      <c r="A25" s="61"/>
      <c r="B25" s="63"/>
      <c r="C25" s="61" t="s">
        <v>34</v>
      </c>
      <c r="D25" s="52"/>
    </row>
    <row r="26" spans="1:4" s="1" customFormat="1" ht="15" customHeight="1">
      <c r="A26" s="61"/>
      <c r="B26" s="63"/>
      <c r="C26" s="61" t="s">
        <v>35</v>
      </c>
      <c r="D26" s="52"/>
    </row>
    <row r="27" spans="1:4" s="1" customFormat="1" ht="15" customHeight="1">
      <c r="A27" s="61"/>
      <c r="B27" s="63"/>
      <c r="C27" s="61" t="s">
        <v>36</v>
      </c>
      <c r="D27" s="52"/>
    </row>
    <row r="28" spans="1:4" s="1" customFormat="1" ht="15" customHeight="1">
      <c r="A28" s="61"/>
      <c r="B28" s="63"/>
      <c r="C28" s="61" t="s">
        <v>37</v>
      </c>
      <c r="D28" s="52"/>
    </row>
    <row r="29" spans="1:4" s="1" customFormat="1" ht="15" customHeight="1">
      <c r="A29" s="61" t="s">
        <v>38</v>
      </c>
      <c r="B29" s="52">
        <f>B6+B9+B13</f>
        <v>303404229.79</v>
      </c>
      <c r="C29" s="61" t="s">
        <v>39</v>
      </c>
      <c r="D29" s="52">
        <v>303404229.79</v>
      </c>
    </row>
    <row r="30" spans="1:4" s="1" customFormat="1" ht="15" customHeight="1">
      <c r="A30" s="61" t="s">
        <v>40</v>
      </c>
      <c r="B30" s="63"/>
      <c r="C30" s="61" t="s">
        <v>41</v>
      </c>
      <c r="D30" s="63"/>
    </row>
    <row r="31" spans="1:4" s="1" customFormat="1" ht="15" customHeight="1">
      <c r="A31" s="61" t="s">
        <v>42</v>
      </c>
      <c r="B31" s="52"/>
      <c r="C31" s="61"/>
      <c r="D31" s="63"/>
    </row>
    <row r="32" spans="1:4" s="1" customFormat="1" ht="15" customHeight="1">
      <c r="A32" s="61" t="s">
        <v>43</v>
      </c>
      <c r="B32" s="52">
        <f>B29+B30+B31</f>
        <v>303404229.79</v>
      </c>
      <c r="C32" s="61" t="s">
        <v>44</v>
      </c>
      <c r="D32" s="52">
        <v>303404229.79</v>
      </c>
    </row>
    <row r="33" spans="1:3" s="1" customFormat="1" ht="15" customHeight="1">
      <c r="A33" s="45"/>
      <c r="C33" s="45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3"/>
  <sheetViews>
    <sheetView showGridLines="0" workbookViewId="0" topLeftCell="A7">
      <selection activeCell="B7" sqref="B1:D65536"/>
    </sheetView>
  </sheetViews>
  <sheetFormatPr defaultColWidth="9.140625" defaultRowHeight="12.75" customHeight="1"/>
  <cols>
    <col min="1" max="1" width="42.8515625" style="1" customWidth="1"/>
    <col min="2" max="4" width="21.421875" style="1" customWidth="1"/>
    <col min="5" max="12" width="14.28125" style="1" customWidth="1"/>
    <col min="13" max="13" width="9.140625" style="1" hidden="1" customWidth="1"/>
    <col min="14" max="14" width="14.28125" style="1" customWidth="1"/>
    <col min="15" max="15" width="9.140625" style="1" hidden="1" customWidth="1"/>
    <col min="16" max="16" width="14.28125" style="1" customWidth="1"/>
    <col min="17" max="19" width="9.140625" style="1" hidden="1" customWidth="1"/>
    <col min="20" max="21" width="14.28125" style="1" customWidth="1"/>
    <col min="22" max="36" width="9.140625" style="1" hidden="1" customWidth="1"/>
    <col min="37" max="39" width="14.28125" style="1" customWidth="1"/>
    <col min="40" max="50" width="9.140625" style="1" hidden="1" customWidth="1"/>
    <col min="51" max="52" width="14.28125" style="1" customWidth="1"/>
    <col min="53" max="54" width="9.140625" style="1" hidden="1" customWidth="1"/>
    <col min="55" max="55" width="14.28125" style="1" customWidth="1"/>
    <col min="56" max="82" width="9.140625" style="1" hidden="1" customWidth="1"/>
    <col min="83" max="83" width="9.140625" style="1" customWidth="1"/>
  </cols>
  <sheetData>
    <row r="1" spans="1:82" s="1" customFormat="1" ht="14.25" customHeight="1">
      <c r="A1" s="31" t="s">
        <v>271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</row>
    <row r="2" spans="1:82" s="1" customFormat="1" ht="18.75" customHeight="1">
      <c r="A2" s="32" t="s">
        <v>272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</row>
    <row r="3" spans="1:82" s="1" customFormat="1" ht="14.2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</row>
    <row r="4" spans="1:82" s="1" customFormat="1" ht="15" customHeight="1">
      <c r="A4" s="26" t="s">
        <v>47</v>
      </c>
      <c r="B4" s="26" t="s">
        <v>112</v>
      </c>
      <c r="C4" s="26"/>
      <c r="D4" s="26"/>
      <c r="E4" s="26" t="s">
        <v>48</v>
      </c>
      <c r="F4" s="26" t="s">
        <v>273</v>
      </c>
      <c r="G4" s="26"/>
      <c r="H4" s="26"/>
      <c r="I4" s="26"/>
      <c r="J4" s="26"/>
      <c r="K4" s="26" t="s">
        <v>274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 t="s">
        <v>275</v>
      </c>
      <c r="W4" s="26"/>
      <c r="X4" s="26"/>
      <c r="Y4" s="26"/>
      <c r="Z4" s="26"/>
      <c r="AA4" s="26"/>
      <c r="AB4" s="26"/>
      <c r="AC4" s="26"/>
      <c r="AD4" s="26" t="s">
        <v>276</v>
      </c>
      <c r="AE4" s="26"/>
      <c r="AF4" s="26"/>
      <c r="AG4" s="26"/>
      <c r="AH4" s="26"/>
      <c r="AI4" s="26"/>
      <c r="AJ4" s="26"/>
      <c r="AK4" s="26" t="s">
        <v>277</v>
      </c>
      <c r="AL4" s="26"/>
      <c r="AM4" s="26"/>
      <c r="AN4" s="26"/>
      <c r="AO4" s="26" t="s">
        <v>278</v>
      </c>
      <c r="AP4" s="26"/>
      <c r="AQ4" s="26"/>
      <c r="AR4" s="26" t="s">
        <v>125</v>
      </c>
      <c r="AS4" s="26"/>
      <c r="AT4" s="26"/>
      <c r="AU4" s="26"/>
      <c r="AV4" s="26" t="s">
        <v>279</v>
      </c>
      <c r="AW4" s="26"/>
      <c r="AX4" s="26"/>
      <c r="AY4" s="26" t="s">
        <v>120</v>
      </c>
      <c r="AZ4" s="26"/>
      <c r="BA4" s="26"/>
      <c r="BB4" s="26"/>
      <c r="BC4" s="26"/>
      <c r="BD4" s="26"/>
      <c r="BE4" s="26" t="s">
        <v>127</v>
      </c>
      <c r="BF4" s="26"/>
      <c r="BG4" s="26"/>
      <c r="BH4" s="26" t="s">
        <v>126</v>
      </c>
      <c r="BI4" s="26"/>
      <c r="BJ4" s="26"/>
      <c r="BK4" s="26"/>
      <c r="BL4" s="26"/>
      <c r="BM4" s="26" t="s">
        <v>280</v>
      </c>
      <c r="BN4" s="26"/>
      <c r="BO4" s="26"/>
      <c r="BP4" s="26" t="s">
        <v>281</v>
      </c>
      <c r="BQ4" s="26"/>
      <c r="BR4" s="26"/>
      <c r="BS4" s="26"/>
      <c r="BT4" s="26"/>
      <c r="BU4" s="26"/>
      <c r="BV4" s="26"/>
      <c r="BW4" s="26" t="s">
        <v>282</v>
      </c>
      <c r="BX4" s="26"/>
      <c r="BY4" s="26"/>
      <c r="BZ4" s="26" t="s">
        <v>128</v>
      </c>
      <c r="CA4" s="26"/>
      <c r="CB4" s="26"/>
      <c r="CC4" s="26"/>
      <c r="CD4" s="26"/>
    </row>
    <row r="5" spans="1:82" s="1" customFormat="1" ht="48.75" customHeight="1">
      <c r="A5" s="27" t="s">
        <v>47</v>
      </c>
      <c r="B5" s="27" t="s">
        <v>73</v>
      </c>
      <c r="C5" s="27" t="s">
        <v>74</v>
      </c>
      <c r="D5" s="27" t="s">
        <v>75</v>
      </c>
      <c r="E5" s="27" t="s">
        <v>283</v>
      </c>
      <c r="F5" s="27" t="s">
        <v>113</v>
      </c>
      <c r="G5" s="27" t="s">
        <v>284</v>
      </c>
      <c r="H5" s="27" t="s">
        <v>285</v>
      </c>
      <c r="I5" s="27" t="s">
        <v>139</v>
      </c>
      <c r="J5" s="27" t="s">
        <v>141</v>
      </c>
      <c r="K5" s="27" t="s">
        <v>113</v>
      </c>
      <c r="L5" s="27" t="s">
        <v>286</v>
      </c>
      <c r="M5" s="27" t="s">
        <v>167</v>
      </c>
      <c r="N5" s="27" t="s">
        <v>168</v>
      </c>
      <c r="O5" s="27" t="s">
        <v>287</v>
      </c>
      <c r="P5" s="27" t="s">
        <v>174</v>
      </c>
      <c r="Q5" s="27" t="s">
        <v>169</v>
      </c>
      <c r="R5" s="27" t="s">
        <v>164</v>
      </c>
      <c r="S5" s="27" t="s">
        <v>177</v>
      </c>
      <c r="T5" s="27" t="s">
        <v>165</v>
      </c>
      <c r="U5" s="27" t="s">
        <v>180</v>
      </c>
      <c r="V5" s="27" t="s">
        <v>113</v>
      </c>
      <c r="W5" s="27" t="s">
        <v>288</v>
      </c>
      <c r="X5" s="27" t="s">
        <v>184</v>
      </c>
      <c r="Y5" s="27" t="s">
        <v>188</v>
      </c>
      <c r="Z5" s="27" t="s">
        <v>289</v>
      </c>
      <c r="AA5" s="27" t="s">
        <v>290</v>
      </c>
      <c r="AB5" s="27" t="s">
        <v>185</v>
      </c>
      <c r="AC5" s="27" t="s">
        <v>197</v>
      </c>
      <c r="AD5" s="27" t="s">
        <v>113</v>
      </c>
      <c r="AE5" s="27" t="s">
        <v>181</v>
      </c>
      <c r="AF5" s="27" t="s">
        <v>184</v>
      </c>
      <c r="AG5" s="27" t="s">
        <v>188</v>
      </c>
      <c r="AH5" s="27" t="s">
        <v>290</v>
      </c>
      <c r="AI5" s="27" t="s">
        <v>185</v>
      </c>
      <c r="AJ5" s="27" t="s">
        <v>197</v>
      </c>
      <c r="AK5" s="27" t="s">
        <v>113</v>
      </c>
      <c r="AL5" s="27" t="s">
        <v>119</v>
      </c>
      <c r="AM5" s="27" t="s">
        <v>121</v>
      </c>
      <c r="AN5" s="27" t="s">
        <v>291</v>
      </c>
      <c r="AO5" s="27" t="s">
        <v>113</v>
      </c>
      <c r="AP5" s="27" t="s">
        <v>292</v>
      </c>
      <c r="AQ5" s="27" t="s">
        <v>293</v>
      </c>
      <c r="AR5" s="27" t="s">
        <v>113</v>
      </c>
      <c r="AS5" s="27" t="s">
        <v>201</v>
      </c>
      <c r="AT5" s="27" t="s">
        <v>202</v>
      </c>
      <c r="AU5" s="27" t="s">
        <v>294</v>
      </c>
      <c r="AV5" s="27" t="s">
        <v>113</v>
      </c>
      <c r="AW5" s="27" t="s">
        <v>295</v>
      </c>
      <c r="AX5" s="27" t="s">
        <v>296</v>
      </c>
      <c r="AY5" s="27" t="s">
        <v>113</v>
      </c>
      <c r="AZ5" s="27" t="s">
        <v>297</v>
      </c>
      <c r="BA5" s="27" t="s">
        <v>149</v>
      </c>
      <c r="BB5" s="27" t="s">
        <v>151</v>
      </c>
      <c r="BC5" s="27" t="s">
        <v>298</v>
      </c>
      <c r="BD5" s="27" t="s">
        <v>299</v>
      </c>
      <c r="BE5" s="27" t="s">
        <v>113</v>
      </c>
      <c r="BF5" s="27" t="s">
        <v>207</v>
      </c>
      <c r="BG5" s="27" t="s">
        <v>208</v>
      </c>
      <c r="BH5" s="27" t="s">
        <v>113</v>
      </c>
      <c r="BI5" s="27" t="s">
        <v>300</v>
      </c>
      <c r="BJ5" s="27" t="s">
        <v>301</v>
      </c>
      <c r="BK5" s="27" t="s">
        <v>205</v>
      </c>
      <c r="BL5" s="27" t="s">
        <v>206</v>
      </c>
      <c r="BM5" s="27" t="s">
        <v>113</v>
      </c>
      <c r="BN5" s="27" t="s">
        <v>302</v>
      </c>
      <c r="BO5" s="27" t="s">
        <v>303</v>
      </c>
      <c r="BP5" s="27" t="s">
        <v>113</v>
      </c>
      <c r="BQ5" s="27" t="s">
        <v>304</v>
      </c>
      <c r="BR5" s="27" t="s">
        <v>305</v>
      </c>
      <c r="BS5" s="27" t="s">
        <v>306</v>
      </c>
      <c r="BT5" s="27" t="s">
        <v>307</v>
      </c>
      <c r="BU5" s="27" t="s">
        <v>308</v>
      </c>
      <c r="BV5" s="27" t="s">
        <v>309</v>
      </c>
      <c r="BW5" s="27" t="s">
        <v>113</v>
      </c>
      <c r="BX5" s="27" t="s">
        <v>209</v>
      </c>
      <c r="BY5" s="27" t="s">
        <v>310</v>
      </c>
      <c r="BZ5" s="27" t="s">
        <v>113</v>
      </c>
      <c r="CA5" s="27" t="s">
        <v>210</v>
      </c>
      <c r="CB5" s="27" t="s">
        <v>211</v>
      </c>
      <c r="CC5" s="27" t="s">
        <v>311</v>
      </c>
      <c r="CD5" s="27" t="s">
        <v>128</v>
      </c>
    </row>
    <row r="6" spans="1:82" s="1" customFormat="1" ht="30" customHeight="1">
      <c r="A6" s="35" t="s">
        <v>48</v>
      </c>
      <c r="B6" s="35" t="s">
        <v>79</v>
      </c>
      <c r="C6" s="35" t="s">
        <v>79</v>
      </c>
      <c r="D6" s="35" t="s">
        <v>79</v>
      </c>
      <c r="E6" s="22">
        <v>23871329.79</v>
      </c>
      <c r="F6" s="22">
        <v>6403441.72</v>
      </c>
      <c r="G6" s="22">
        <v>3581420.4</v>
      </c>
      <c r="H6" s="22">
        <v>995821.32</v>
      </c>
      <c r="I6" s="22">
        <v>1813200</v>
      </c>
      <c r="J6" s="22">
        <v>13000</v>
      </c>
      <c r="K6" s="22">
        <v>995695.22</v>
      </c>
      <c r="L6" s="22">
        <v>805206.12</v>
      </c>
      <c r="M6" s="22"/>
      <c r="N6" s="22">
        <v>22031.6</v>
      </c>
      <c r="O6" s="22"/>
      <c r="P6" s="22">
        <v>115000</v>
      </c>
      <c r="Q6" s="22"/>
      <c r="R6" s="22"/>
      <c r="S6" s="22"/>
      <c r="T6" s="22">
        <v>15000</v>
      </c>
      <c r="U6" s="22">
        <v>38457.5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>
        <v>15591348.77</v>
      </c>
      <c r="AL6" s="22">
        <v>14130059.8</v>
      </c>
      <c r="AM6" s="22">
        <v>1461288.97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>
        <v>880844.08</v>
      </c>
      <c r="AZ6" s="22">
        <v>217500</v>
      </c>
      <c r="BA6" s="22"/>
      <c r="BB6" s="22"/>
      <c r="BC6" s="22">
        <v>663344.08</v>
      </c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</row>
    <row r="7" spans="1:82" s="1" customFormat="1" ht="30" customHeight="1">
      <c r="A7" s="35" t="s">
        <v>63</v>
      </c>
      <c r="B7" s="35" t="s">
        <v>80</v>
      </c>
      <c r="C7" s="35" t="s">
        <v>81</v>
      </c>
      <c r="D7" s="35" t="s">
        <v>82</v>
      </c>
      <c r="E7" s="22">
        <v>208985.64</v>
      </c>
      <c r="F7" s="22">
        <v>208985.64</v>
      </c>
      <c r="G7" s="22"/>
      <c r="H7" s="22">
        <v>208985.64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</row>
    <row r="8" spans="1:82" s="1" customFormat="1" ht="30" customHeight="1">
      <c r="A8" s="35" t="s">
        <v>63</v>
      </c>
      <c r="B8" s="35" t="s">
        <v>80</v>
      </c>
      <c r="C8" s="35" t="s">
        <v>81</v>
      </c>
      <c r="D8" s="35" t="s">
        <v>83</v>
      </c>
      <c r="E8" s="22">
        <v>67284.12</v>
      </c>
      <c r="F8" s="22">
        <v>67284.12</v>
      </c>
      <c r="G8" s="22"/>
      <c r="H8" s="22">
        <v>67284.12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</row>
    <row r="9" spans="1:82" s="1" customFormat="1" ht="30" customHeight="1">
      <c r="A9" s="35" t="s">
        <v>63</v>
      </c>
      <c r="B9" s="35" t="s">
        <v>80</v>
      </c>
      <c r="C9" s="35" t="s">
        <v>81</v>
      </c>
      <c r="D9" s="35" t="s">
        <v>84</v>
      </c>
      <c r="E9" s="22">
        <v>92613.28</v>
      </c>
      <c r="F9" s="22">
        <v>92613.28</v>
      </c>
      <c r="G9" s="22"/>
      <c r="H9" s="22">
        <v>79613.28</v>
      </c>
      <c r="I9" s="22"/>
      <c r="J9" s="22">
        <v>13000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</row>
    <row r="10" spans="1:82" s="1" customFormat="1" ht="30" customHeight="1">
      <c r="A10" s="35" t="s">
        <v>63</v>
      </c>
      <c r="B10" s="35" t="s">
        <v>85</v>
      </c>
      <c r="C10" s="35" t="s">
        <v>86</v>
      </c>
      <c r="D10" s="35" t="s">
        <v>87</v>
      </c>
      <c r="E10" s="22">
        <v>5550676.4</v>
      </c>
      <c r="F10" s="22">
        <v>4546474.28</v>
      </c>
      <c r="G10" s="22">
        <v>2650133.6</v>
      </c>
      <c r="H10" s="22">
        <v>481660.68</v>
      </c>
      <c r="I10" s="22">
        <v>1414680</v>
      </c>
      <c r="J10" s="22"/>
      <c r="K10" s="22">
        <v>795366.44</v>
      </c>
      <c r="L10" s="22">
        <v>671528.46</v>
      </c>
      <c r="M10" s="22"/>
      <c r="N10" s="22">
        <v>15380.48</v>
      </c>
      <c r="O10" s="22"/>
      <c r="P10" s="22">
        <v>70000</v>
      </c>
      <c r="Q10" s="22"/>
      <c r="R10" s="22"/>
      <c r="S10" s="22"/>
      <c r="T10" s="22">
        <v>10000</v>
      </c>
      <c r="U10" s="22">
        <v>28457.5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>
        <v>208835.68</v>
      </c>
      <c r="AZ10" s="22">
        <v>6000</v>
      </c>
      <c r="BA10" s="22"/>
      <c r="BB10" s="22"/>
      <c r="BC10" s="22">
        <v>202835.68</v>
      </c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</row>
    <row r="11" spans="1:82" s="1" customFormat="1" ht="30" customHeight="1">
      <c r="A11" s="35" t="s">
        <v>63</v>
      </c>
      <c r="B11" s="35" t="s">
        <v>85</v>
      </c>
      <c r="C11" s="35" t="s">
        <v>86</v>
      </c>
      <c r="D11" s="35" t="s">
        <v>88</v>
      </c>
      <c r="E11" s="22">
        <v>1688533.18</v>
      </c>
      <c r="F11" s="22">
        <v>1488084.4</v>
      </c>
      <c r="G11" s="22">
        <v>931286.8</v>
      </c>
      <c r="H11" s="22">
        <v>158277.6</v>
      </c>
      <c r="I11" s="22">
        <v>398520</v>
      </c>
      <c r="J11" s="22"/>
      <c r="K11" s="22">
        <v>200328.78</v>
      </c>
      <c r="L11" s="22">
        <v>133677.66</v>
      </c>
      <c r="M11" s="22"/>
      <c r="N11" s="22">
        <v>6651.12</v>
      </c>
      <c r="O11" s="22"/>
      <c r="P11" s="22">
        <v>45000</v>
      </c>
      <c r="Q11" s="22"/>
      <c r="R11" s="22"/>
      <c r="S11" s="22"/>
      <c r="T11" s="22">
        <v>5000</v>
      </c>
      <c r="U11" s="22">
        <v>10000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>
        <v>120</v>
      </c>
      <c r="AZ11" s="22">
        <v>120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</row>
    <row r="12" spans="1:82" s="1" customFormat="1" ht="30" customHeight="1">
      <c r="A12" s="35" t="s">
        <v>64</v>
      </c>
      <c r="B12" s="35" t="s">
        <v>80</v>
      </c>
      <c r="C12" s="35" t="s">
        <v>81</v>
      </c>
      <c r="D12" s="35" t="s">
        <v>83</v>
      </c>
      <c r="E12" s="22">
        <v>138978.36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>
        <v>138978.36</v>
      </c>
      <c r="AL12" s="22">
        <v>138978.36</v>
      </c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</row>
    <row r="13" spans="1:82" s="1" customFormat="1" ht="30" customHeight="1">
      <c r="A13" s="35" t="s">
        <v>64</v>
      </c>
      <c r="B13" s="35" t="s">
        <v>80</v>
      </c>
      <c r="C13" s="35" t="s">
        <v>81</v>
      </c>
      <c r="D13" s="35" t="s">
        <v>84</v>
      </c>
      <c r="E13" s="22">
        <v>75400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>
        <v>20800</v>
      </c>
      <c r="AL13" s="22">
        <v>20800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>
        <v>54600</v>
      </c>
      <c r="AZ13" s="22">
        <v>54600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</row>
    <row r="14" spans="1:82" s="1" customFormat="1" ht="30" customHeight="1">
      <c r="A14" s="35" t="s">
        <v>64</v>
      </c>
      <c r="B14" s="35" t="s">
        <v>85</v>
      </c>
      <c r="C14" s="35" t="s">
        <v>89</v>
      </c>
      <c r="D14" s="35" t="s">
        <v>90</v>
      </c>
      <c r="E14" s="22">
        <v>3514077.49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>
        <v>3319537.09</v>
      </c>
      <c r="AL14" s="22">
        <v>2998897.72</v>
      </c>
      <c r="AM14" s="22">
        <v>320639.37</v>
      </c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>
        <v>194540.4</v>
      </c>
      <c r="AZ14" s="22">
        <v>43440</v>
      </c>
      <c r="BA14" s="22"/>
      <c r="BB14" s="22"/>
      <c r="BC14" s="22">
        <v>151100.4</v>
      </c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</row>
    <row r="15" spans="1:82" s="1" customFormat="1" ht="30" customHeight="1">
      <c r="A15" s="35" t="s">
        <v>65</v>
      </c>
      <c r="B15" s="35" t="s">
        <v>80</v>
      </c>
      <c r="C15" s="35" t="s">
        <v>81</v>
      </c>
      <c r="D15" s="35" t="s">
        <v>83</v>
      </c>
      <c r="E15" s="22">
        <v>410645.88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>
        <v>410645.88</v>
      </c>
      <c r="AL15" s="22">
        <v>410645.88</v>
      </c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</row>
    <row r="16" spans="1:82" s="1" customFormat="1" ht="30" customHeight="1">
      <c r="A16" s="35" t="s">
        <v>65</v>
      </c>
      <c r="B16" s="35" t="s">
        <v>80</v>
      </c>
      <c r="C16" s="35" t="s">
        <v>81</v>
      </c>
      <c r="D16" s="35" t="s">
        <v>84</v>
      </c>
      <c r="E16" s="22">
        <v>179400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>
        <v>66300</v>
      </c>
      <c r="AL16" s="22">
        <v>66300</v>
      </c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>
        <v>113100</v>
      </c>
      <c r="AZ16" s="22">
        <v>113100</v>
      </c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</row>
    <row r="17" spans="1:82" s="1" customFormat="1" ht="30" customHeight="1">
      <c r="A17" s="35" t="s">
        <v>65</v>
      </c>
      <c r="B17" s="35" t="s">
        <v>85</v>
      </c>
      <c r="C17" s="35" t="s">
        <v>89</v>
      </c>
      <c r="D17" s="35" t="s">
        <v>90</v>
      </c>
      <c r="E17" s="22">
        <v>10349139.7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>
        <v>10039551.7</v>
      </c>
      <c r="AL17" s="22">
        <v>9050554.8</v>
      </c>
      <c r="AM17" s="22">
        <v>988996.9</v>
      </c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>
        <v>309588</v>
      </c>
      <c r="AZ17" s="22">
        <v>180</v>
      </c>
      <c r="BA17" s="22"/>
      <c r="BB17" s="22"/>
      <c r="BC17" s="22">
        <v>309408</v>
      </c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</row>
    <row r="18" spans="1:82" s="1" customFormat="1" ht="30" customHeight="1">
      <c r="A18" s="35" t="s">
        <v>66</v>
      </c>
      <c r="B18" s="35" t="s">
        <v>80</v>
      </c>
      <c r="C18" s="35" t="s">
        <v>81</v>
      </c>
      <c r="D18" s="35" t="s">
        <v>83</v>
      </c>
      <c r="E18" s="22">
        <v>38602.68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>
        <v>38602.68</v>
      </c>
      <c r="AL18" s="22">
        <v>38602.68</v>
      </c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</row>
    <row r="19" spans="1:82" s="1" customFormat="1" ht="30" customHeight="1">
      <c r="A19" s="35" t="s">
        <v>66</v>
      </c>
      <c r="B19" s="35" t="s">
        <v>80</v>
      </c>
      <c r="C19" s="35" t="s">
        <v>81</v>
      </c>
      <c r="D19" s="35" t="s">
        <v>84</v>
      </c>
      <c r="E19" s="22">
        <v>6500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>
        <v>6500</v>
      </c>
      <c r="AL19" s="22">
        <v>6500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</row>
    <row r="20" spans="1:82" s="1" customFormat="1" ht="30" customHeight="1">
      <c r="A20" s="35" t="s">
        <v>66</v>
      </c>
      <c r="B20" s="35" t="s">
        <v>85</v>
      </c>
      <c r="C20" s="35" t="s">
        <v>86</v>
      </c>
      <c r="D20" s="35" t="s">
        <v>88</v>
      </c>
      <c r="E20" s="22">
        <v>949563.56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>
        <v>949503.56</v>
      </c>
      <c r="AL20" s="22">
        <v>854714.64</v>
      </c>
      <c r="AM20" s="22">
        <v>94788.92</v>
      </c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>
        <v>60</v>
      </c>
      <c r="AZ20" s="22">
        <v>60</v>
      </c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</row>
    <row r="21" spans="1:82" s="1" customFormat="1" ht="30" customHeight="1">
      <c r="A21" s="35" t="s">
        <v>67</v>
      </c>
      <c r="B21" s="35" t="s">
        <v>80</v>
      </c>
      <c r="C21" s="35" t="s">
        <v>81</v>
      </c>
      <c r="D21" s="35" t="s">
        <v>83</v>
      </c>
      <c r="E21" s="22">
        <v>23650.32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>
        <v>23650.32</v>
      </c>
      <c r="AL21" s="22">
        <v>23650.32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</row>
    <row r="22" spans="1:82" s="1" customFormat="1" ht="30" customHeight="1">
      <c r="A22" s="35" t="s">
        <v>67</v>
      </c>
      <c r="B22" s="35" t="s">
        <v>80</v>
      </c>
      <c r="C22" s="35" t="s">
        <v>81</v>
      </c>
      <c r="D22" s="35" t="s">
        <v>84</v>
      </c>
      <c r="E22" s="22">
        <v>3900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>
        <v>3900</v>
      </c>
      <c r="AL22" s="22">
        <v>3900</v>
      </c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</row>
    <row r="23" spans="1:82" s="1" customFormat="1" ht="30" customHeight="1">
      <c r="A23" s="35" t="s">
        <v>67</v>
      </c>
      <c r="B23" s="35" t="s">
        <v>85</v>
      </c>
      <c r="C23" s="35" t="s">
        <v>93</v>
      </c>
      <c r="D23" s="35" t="s">
        <v>94</v>
      </c>
      <c r="E23" s="22">
        <v>573379.18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>
        <v>573379.18</v>
      </c>
      <c r="AL23" s="22">
        <v>516515.4</v>
      </c>
      <c r="AM23" s="22">
        <v>56863.78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</row>
  </sheetData>
  <sheetProtection formatCells="0" formatColumns="0" formatRows="0" insertColumns="0" insertRows="0" insertHyperlinks="0" deleteColumns="0" deleteRows="0" sort="0" autoFilter="0" pivotTables="0"/>
  <mergeCells count="20">
    <mergeCell ref="A2:CD2"/>
    <mergeCell ref="A3:CD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G4"/>
    <mergeCell ref="BH4:BL4"/>
    <mergeCell ref="BM4:BO4"/>
    <mergeCell ref="BP4:BV4"/>
    <mergeCell ref="BW4:BY4"/>
    <mergeCell ref="BZ4:CD4"/>
    <mergeCell ref="A4:A5"/>
    <mergeCell ref="E4:E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4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1"/>
  <sheetViews>
    <sheetView showGridLines="0" workbookViewId="0" topLeftCell="A1">
      <selection activeCell="B5" sqref="B1:D65536"/>
    </sheetView>
  </sheetViews>
  <sheetFormatPr defaultColWidth="9.140625" defaultRowHeight="12.75" customHeight="1"/>
  <cols>
    <col min="1" max="1" width="39.28125" style="1" bestFit="1" customWidth="1"/>
    <col min="2" max="4" width="18.421875" style="1" customWidth="1"/>
    <col min="5" max="5" width="52.00390625" style="1" customWidth="1"/>
    <col min="6" max="6" width="14.28125" style="1" customWidth="1"/>
    <col min="7" max="11" width="9.140625" style="1" hidden="1" customWidth="1"/>
    <col min="12" max="13" width="14.28125" style="1" customWidth="1"/>
    <col min="14" max="16" width="9.140625" style="1" hidden="1" customWidth="1"/>
    <col min="17" max="17" width="14.28125" style="1" customWidth="1"/>
    <col min="18" max="22" width="9.140625" style="1" hidden="1" customWidth="1"/>
    <col min="23" max="23" width="14.28125" style="1" customWidth="1"/>
    <col min="24" max="29" width="9.140625" style="1" hidden="1" customWidth="1"/>
    <col min="30" max="30" width="14.28125" style="1" customWidth="1"/>
    <col min="31" max="37" width="9.140625" style="1" hidden="1" customWidth="1"/>
    <col min="38" max="38" width="14.28125" style="1" customWidth="1"/>
    <col min="39" max="39" width="9.140625" style="1" hidden="1" customWidth="1"/>
    <col min="40" max="40" width="14.28125" style="1" customWidth="1"/>
    <col min="41" max="83" width="9.140625" style="1" hidden="1" customWidth="1"/>
    <col min="84" max="84" width="9.140625" style="1" customWidth="1"/>
  </cols>
  <sheetData>
    <row r="1" spans="1:83" s="1" customFormat="1" ht="15" customHeight="1">
      <c r="A1" s="17" t="s">
        <v>312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</row>
    <row r="2" spans="1:83" s="1" customFormat="1" ht="18.75" customHeight="1">
      <c r="A2" s="18" t="s">
        <v>313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</row>
    <row r="3" spans="1:83" s="1" customFormat="1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</row>
    <row r="4" spans="1:83" s="1" customFormat="1" ht="15" customHeight="1">
      <c r="A4" s="20" t="s">
        <v>47</v>
      </c>
      <c r="B4" s="20" t="s">
        <v>112</v>
      </c>
      <c r="C4" s="20"/>
      <c r="D4" s="20"/>
      <c r="E4" s="20" t="s">
        <v>215</v>
      </c>
      <c r="F4" s="26" t="s">
        <v>48</v>
      </c>
      <c r="G4" s="26" t="s">
        <v>273</v>
      </c>
      <c r="H4" s="26"/>
      <c r="I4" s="26"/>
      <c r="J4" s="26"/>
      <c r="K4" s="26"/>
      <c r="L4" s="26" t="s">
        <v>274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275</v>
      </c>
      <c r="X4" s="26"/>
      <c r="Y4" s="26"/>
      <c r="Z4" s="26"/>
      <c r="AA4" s="26"/>
      <c r="AB4" s="26"/>
      <c r="AC4" s="26"/>
      <c r="AD4" s="26"/>
      <c r="AE4" s="26" t="s">
        <v>276</v>
      </c>
      <c r="AF4" s="26"/>
      <c r="AG4" s="26"/>
      <c r="AH4" s="26"/>
      <c r="AI4" s="26"/>
      <c r="AJ4" s="26"/>
      <c r="AK4" s="26"/>
      <c r="AL4" s="26" t="s">
        <v>277</v>
      </c>
      <c r="AM4" s="26"/>
      <c r="AN4" s="26"/>
      <c r="AO4" s="26"/>
      <c r="AP4" s="26" t="s">
        <v>278</v>
      </c>
      <c r="AQ4" s="26"/>
      <c r="AR4" s="26"/>
      <c r="AS4" s="26" t="s">
        <v>125</v>
      </c>
      <c r="AT4" s="26"/>
      <c r="AU4" s="26"/>
      <c r="AV4" s="26"/>
      <c r="AW4" s="26" t="s">
        <v>279</v>
      </c>
      <c r="AX4" s="26"/>
      <c r="AY4" s="26"/>
      <c r="AZ4" s="26" t="s">
        <v>120</v>
      </c>
      <c r="BA4" s="26"/>
      <c r="BB4" s="26"/>
      <c r="BC4" s="26"/>
      <c r="BD4" s="26"/>
      <c r="BE4" s="26"/>
      <c r="BF4" s="26" t="s">
        <v>127</v>
      </c>
      <c r="BG4" s="26"/>
      <c r="BH4" s="26"/>
      <c r="BI4" s="26" t="s">
        <v>126</v>
      </c>
      <c r="BJ4" s="26"/>
      <c r="BK4" s="26"/>
      <c r="BL4" s="26"/>
      <c r="BM4" s="26"/>
      <c r="BN4" s="26" t="s">
        <v>280</v>
      </c>
      <c r="BO4" s="26"/>
      <c r="BP4" s="26"/>
      <c r="BQ4" s="26" t="s">
        <v>281</v>
      </c>
      <c r="BR4" s="26"/>
      <c r="BS4" s="26"/>
      <c r="BT4" s="26"/>
      <c r="BU4" s="26"/>
      <c r="BV4" s="26"/>
      <c r="BW4" s="26"/>
      <c r="BX4" s="26" t="s">
        <v>282</v>
      </c>
      <c r="BY4" s="26"/>
      <c r="BZ4" s="26"/>
      <c r="CA4" s="26" t="s">
        <v>128</v>
      </c>
      <c r="CB4" s="26"/>
      <c r="CC4" s="26"/>
      <c r="CD4" s="26"/>
      <c r="CE4" s="26"/>
    </row>
    <row r="5" spans="1:83" s="1" customFormat="1" ht="48.75" customHeight="1">
      <c r="A5" s="20" t="s">
        <v>47</v>
      </c>
      <c r="B5" s="20" t="s">
        <v>73</v>
      </c>
      <c r="C5" s="20" t="s">
        <v>74</v>
      </c>
      <c r="D5" s="20" t="s">
        <v>75</v>
      </c>
      <c r="E5" s="20" t="s">
        <v>215</v>
      </c>
      <c r="F5" s="27" t="s">
        <v>283</v>
      </c>
      <c r="G5" s="27" t="s">
        <v>113</v>
      </c>
      <c r="H5" s="27" t="s">
        <v>284</v>
      </c>
      <c r="I5" s="27" t="s">
        <v>285</v>
      </c>
      <c r="J5" s="27" t="s">
        <v>139</v>
      </c>
      <c r="K5" s="27" t="s">
        <v>141</v>
      </c>
      <c r="L5" s="27" t="s">
        <v>113</v>
      </c>
      <c r="M5" s="27" t="s">
        <v>286</v>
      </c>
      <c r="N5" s="27" t="s">
        <v>167</v>
      </c>
      <c r="O5" s="27" t="s">
        <v>168</v>
      </c>
      <c r="P5" s="27" t="s">
        <v>287</v>
      </c>
      <c r="Q5" s="27" t="s">
        <v>174</v>
      </c>
      <c r="R5" s="27" t="s">
        <v>169</v>
      </c>
      <c r="S5" s="27" t="s">
        <v>164</v>
      </c>
      <c r="T5" s="27" t="s">
        <v>177</v>
      </c>
      <c r="U5" s="27" t="s">
        <v>165</v>
      </c>
      <c r="V5" s="27" t="s">
        <v>180</v>
      </c>
      <c r="W5" s="27" t="s">
        <v>113</v>
      </c>
      <c r="X5" s="27" t="s">
        <v>288</v>
      </c>
      <c r="Y5" s="27" t="s">
        <v>184</v>
      </c>
      <c r="Z5" s="27" t="s">
        <v>188</v>
      </c>
      <c r="AA5" s="27" t="s">
        <v>289</v>
      </c>
      <c r="AB5" s="27" t="s">
        <v>290</v>
      </c>
      <c r="AC5" s="27" t="s">
        <v>185</v>
      </c>
      <c r="AD5" s="27" t="s">
        <v>197</v>
      </c>
      <c r="AE5" s="27" t="s">
        <v>113</v>
      </c>
      <c r="AF5" s="27" t="s">
        <v>181</v>
      </c>
      <c r="AG5" s="27" t="s">
        <v>184</v>
      </c>
      <c r="AH5" s="27" t="s">
        <v>188</v>
      </c>
      <c r="AI5" s="27" t="s">
        <v>290</v>
      </c>
      <c r="AJ5" s="27" t="s">
        <v>185</v>
      </c>
      <c r="AK5" s="27" t="s">
        <v>197</v>
      </c>
      <c r="AL5" s="27" t="s">
        <v>113</v>
      </c>
      <c r="AM5" s="27" t="s">
        <v>119</v>
      </c>
      <c r="AN5" s="27" t="s">
        <v>121</v>
      </c>
      <c r="AO5" s="27" t="s">
        <v>291</v>
      </c>
      <c r="AP5" s="27" t="s">
        <v>113</v>
      </c>
      <c r="AQ5" s="27" t="s">
        <v>292</v>
      </c>
      <c r="AR5" s="27" t="s">
        <v>293</v>
      </c>
      <c r="AS5" s="27" t="s">
        <v>113</v>
      </c>
      <c r="AT5" s="27" t="s">
        <v>201</v>
      </c>
      <c r="AU5" s="27" t="s">
        <v>202</v>
      </c>
      <c r="AV5" s="27" t="s">
        <v>294</v>
      </c>
      <c r="AW5" s="27" t="s">
        <v>113</v>
      </c>
      <c r="AX5" s="27" t="s">
        <v>295</v>
      </c>
      <c r="AY5" s="27" t="s">
        <v>296</v>
      </c>
      <c r="AZ5" s="27" t="s">
        <v>113</v>
      </c>
      <c r="BA5" s="27" t="s">
        <v>297</v>
      </c>
      <c r="BB5" s="27" t="s">
        <v>149</v>
      </c>
      <c r="BC5" s="27" t="s">
        <v>151</v>
      </c>
      <c r="BD5" s="27" t="s">
        <v>298</v>
      </c>
      <c r="BE5" s="27" t="s">
        <v>299</v>
      </c>
      <c r="BF5" s="27" t="s">
        <v>113</v>
      </c>
      <c r="BG5" s="27" t="s">
        <v>207</v>
      </c>
      <c r="BH5" s="27" t="s">
        <v>208</v>
      </c>
      <c r="BI5" s="27" t="s">
        <v>113</v>
      </c>
      <c r="BJ5" s="27" t="s">
        <v>300</v>
      </c>
      <c r="BK5" s="27" t="s">
        <v>301</v>
      </c>
      <c r="BL5" s="27" t="s">
        <v>205</v>
      </c>
      <c r="BM5" s="27" t="s">
        <v>206</v>
      </c>
      <c r="BN5" s="27" t="s">
        <v>113</v>
      </c>
      <c r="BO5" s="27" t="s">
        <v>302</v>
      </c>
      <c r="BP5" s="27" t="s">
        <v>303</v>
      </c>
      <c r="BQ5" s="27" t="s">
        <v>113</v>
      </c>
      <c r="BR5" s="27" t="s">
        <v>304</v>
      </c>
      <c r="BS5" s="27" t="s">
        <v>305</v>
      </c>
      <c r="BT5" s="27" t="s">
        <v>306</v>
      </c>
      <c r="BU5" s="27" t="s">
        <v>307</v>
      </c>
      <c r="BV5" s="27" t="s">
        <v>308</v>
      </c>
      <c r="BW5" s="27" t="s">
        <v>309</v>
      </c>
      <c r="BX5" s="27" t="s">
        <v>113</v>
      </c>
      <c r="BY5" s="27" t="s">
        <v>209</v>
      </c>
      <c r="BZ5" s="27" t="s">
        <v>310</v>
      </c>
      <c r="CA5" s="27" t="s">
        <v>113</v>
      </c>
      <c r="CB5" s="27" t="s">
        <v>210</v>
      </c>
      <c r="CC5" s="27" t="s">
        <v>211</v>
      </c>
      <c r="CD5" s="27" t="s">
        <v>311</v>
      </c>
      <c r="CE5" s="27" t="s">
        <v>128</v>
      </c>
    </row>
    <row r="6" spans="1:83" s="1" customFormat="1" ht="30" customHeight="1">
      <c r="A6" s="21" t="s">
        <v>48</v>
      </c>
      <c r="B6" s="21" t="s">
        <v>79</v>
      </c>
      <c r="C6" s="21" t="s">
        <v>79</v>
      </c>
      <c r="D6" s="21" t="s">
        <v>79</v>
      </c>
      <c r="E6" s="21" t="s">
        <v>79</v>
      </c>
      <c r="F6" s="28">
        <v>44175200</v>
      </c>
      <c r="G6" s="28"/>
      <c r="H6" s="28"/>
      <c r="I6" s="28"/>
      <c r="J6" s="28"/>
      <c r="K6" s="28"/>
      <c r="L6" s="28">
        <v>37052000</v>
      </c>
      <c r="M6" s="28">
        <v>200000</v>
      </c>
      <c r="N6" s="28"/>
      <c r="O6" s="28"/>
      <c r="P6" s="28"/>
      <c r="Q6" s="28">
        <v>36852000</v>
      </c>
      <c r="R6" s="28"/>
      <c r="S6" s="28"/>
      <c r="T6" s="28"/>
      <c r="U6" s="28"/>
      <c r="V6" s="28"/>
      <c r="W6" s="28">
        <v>3600000</v>
      </c>
      <c r="X6" s="28"/>
      <c r="Y6" s="28"/>
      <c r="Z6" s="28"/>
      <c r="AA6" s="28"/>
      <c r="AB6" s="28"/>
      <c r="AC6" s="28"/>
      <c r="AD6" s="28">
        <v>3600000</v>
      </c>
      <c r="AE6" s="28"/>
      <c r="AF6" s="28"/>
      <c r="AG6" s="28"/>
      <c r="AH6" s="28"/>
      <c r="AI6" s="28"/>
      <c r="AJ6" s="28"/>
      <c r="AK6" s="28"/>
      <c r="AL6" s="28">
        <v>3523200</v>
      </c>
      <c r="AM6" s="28"/>
      <c r="AN6" s="28">
        <v>3523200</v>
      </c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</row>
    <row r="7" spans="1:83" s="1" customFormat="1" ht="30" customHeight="1">
      <c r="A7" s="21" t="s">
        <v>63</v>
      </c>
      <c r="B7" s="21" t="s">
        <v>85</v>
      </c>
      <c r="C7" s="21" t="s">
        <v>89</v>
      </c>
      <c r="D7" s="21" t="s">
        <v>90</v>
      </c>
      <c r="E7" s="21" t="s">
        <v>218</v>
      </c>
      <c r="F7" s="28">
        <v>1940000</v>
      </c>
      <c r="G7" s="28"/>
      <c r="H7" s="28"/>
      <c r="I7" s="28"/>
      <c r="J7" s="28"/>
      <c r="K7" s="28"/>
      <c r="L7" s="28">
        <v>1940000</v>
      </c>
      <c r="M7" s="28"/>
      <c r="N7" s="28"/>
      <c r="O7" s="28"/>
      <c r="P7" s="28"/>
      <c r="Q7" s="28">
        <v>1940000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</row>
    <row r="8" spans="1:83" s="1" customFormat="1" ht="30" customHeight="1">
      <c r="A8" s="21" t="s">
        <v>63</v>
      </c>
      <c r="B8" s="21" t="s">
        <v>85</v>
      </c>
      <c r="C8" s="21" t="s">
        <v>89</v>
      </c>
      <c r="D8" s="21" t="s">
        <v>90</v>
      </c>
      <c r="E8" s="21" t="s">
        <v>221</v>
      </c>
      <c r="F8" s="28">
        <v>3600000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>
        <v>3600000</v>
      </c>
      <c r="X8" s="28"/>
      <c r="Y8" s="28"/>
      <c r="Z8" s="28"/>
      <c r="AA8" s="28"/>
      <c r="AB8" s="28"/>
      <c r="AC8" s="28"/>
      <c r="AD8" s="28">
        <v>3600000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</row>
    <row r="9" spans="1:83" s="1" customFormat="1" ht="30" customHeight="1">
      <c r="A9" s="21" t="s">
        <v>63</v>
      </c>
      <c r="B9" s="21" t="s">
        <v>85</v>
      </c>
      <c r="C9" s="21" t="s">
        <v>89</v>
      </c>
      <c r="D9" s="21" t="s">
        <v>90</v>
      </c>
      <c r="E9" s="21" t="s">
        <v>222</v>
      </c>
      <c r="F9" s="28">
        <v>100000</v>
      </c>
      <c r="G9" s="28"/>
      <c r="H9" s="28"/>
      <c r="I9" s="28"/>
      <c r="J9" s="28"/>
      <c r="K9" s="28"/>
      <c r="L9" s="28">
        <v>100000</v>
      </c>
      <c r="M9" s="28">
        <v>100000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</row>
    <row r="10" spans="1:83" s="1" customFormat="1" ht="30" customHeight="1">
      <c r="A10" s="21" t="s">
        <v>63</v>
      </c>
      <c r="B10" s="21" t="s">
        <v>85</v>
      </c>
      <c r="C10" s="21" t="s">
        <v>89</v>
      </c>
      <c r="D10" s="21" t="s">
        <v>90</v>
      </c>
      <c r="E10" s="21" t="s">
        <v>220</v>
      </c>
      <c r="F10" s="28">
        <v>7503000</v>
      </c>
      <c r="G10" s="28"/>
      <c r="H10" s="28"/>
      <c r="I10" s="28"/>
      <c r="J10" s="28"/>
      <c r="K10" s="28"/>
      <c r="L10" s="28">
        <v>7503000</v>
      </c>
      <c r="M10" s="28"/>
      <c r="N10" s="28"/>
      <c r="O10" s="28"/>
      <c r="P10" s="28"/>
      <c r="Q10" s="28">
        <v>7503000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</row>
    <row r="11" spans="1:83" s="1" customFormat="1" ht="30" customHeight="1">
      <c r="A11" s="21" t="s">
        <v>63</v>
      </c>
      <c r="B11" s="21" t="s">
        <v>85</v>
      </c>
      <c r="C11" s="21" t="s">
        <v>89</v>
      </c>
      <c r="D11" s="21" t="s">
        <v>90</v>
      </c>
      <c r="E11" s="21" t="s">
        <v>217</v>
      </c>
      <c r="F11" s="28">
        <v>72000</v>
      </c>
      <c r="G11" s="28"/>
      <c r="H11" s="28"/>
      <c r="I11" s="28"/>
      <c r="J11" s="28"/>
      <c r="K11" s="28"/>
      <c r="L11" s="28">
        <v>72000</v>
      </c>
      <c r="M11" s="28"/>
      <c r="N11" s="28"/>
      <c r="O11" s="28"/>
      <c r="P11" s="28"/>
      <c r="Q11" s="28">
        <v>72000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</row>
    <row r="12" spans="1:83" s="1" customFormat="1" ht="30" customHeight="1">
      <c r="A12" s="21" t="s">
        <v>63</v>
      </c>
      <c r="B12" s="21" t="s">
        <v>85</v>
      </c>
      <c r="C12" s="21" t="s">
        <v>89</v>
      </c>
      <c r="D12" s="21" t="s">
        <v>90</v>
      </c>
      <c r="E12" s="21" t="s">
        <v>216</v>
      </c>
      <c r="F12" s="28">
        <v>4770000</v>
      </c>
      <c r="G12" s="28"/>
      <c r="H12" s="28"/>
      <c r="I12" s="28"/>
      <c r="J12" s="28"/>
      <c r="K12" s="28"/>
      <c r="L12" s="28">
        <v>4770000</v>
      </c>
      <c r="M12" s="28"/>
      <c r="N12" s="28"/>
      <c r="O12" s="28"/>
      <c r="P12" s="28"/>
      <c r="Q12" s="28">
        <v>4770000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</row>
    <row r="13" spans="1:83" s="1" customFormat="1" ht="30" customHeight="1">
      <c r="A13" s="21" t="s">
        <v>63</v>
      </c>
      <c r="B13" s="21" t="s">
        <v>85</v>
      </c>
      <c r="C13" s="21" t="s">
        <v>89</v>
      </c>
      <c r="D13" s="21" t="s">
        <v>90</v>
      </c>
      <c r="E13" s="21" t="s">
        <v>223</v>
      </c>
      <c r="F13" s="28">
        <v>100000</v>
      </c>
      <c r="G13" s="28"/>
      <c r="H13" s="28"/>
      <c r="I13" s="28"/>
      <c r="J13" s="28"/>
      <c r="K13" s="28"/>
      <c r="L13" s="28">
        <v>100000</v>
      </c>
      <c r="M13" s="28">
        <v>100000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</row>
    <row r="14" spans="1:83" s="1" customFormat="1" ht="30" customHeight="1">
      <c r="A14" s="21" t="s">
        <v>63</v>
      </c>
      <c r="B14" s="21" t="s">
        <v>85</v>
      </c>
      <c r="C14" s="21" t="s">
        <v>89</v>
      </c>
      <c r="D14" s="21" t="s">
        <v>90</v>
      </c>
      <c r="E14" s="21" t="s">
        <v>219</v>
      </c>
      <c r="F14" s="28">
        <v>9000000</v>
      </c>
      <c r="G14" s="28"/>
      <c r="H14" s="28"/>
      <c r="I14" s="28"/>
      <c r="J14" s="28"/>
      <c r="K14" s="28"/>
      <c r="L14" s="28">
        <v>9000000</v>
      </c>
      <c r="M14" s="28"/>
      <c r="N14" s="28"/>
      <c r="O14" s="28"/>
      <c r="P14" s="28"/>
      <c r="Q14" s="28">
        <v>9000000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</row>
    <row r="15" spans="1:83" s="1" customFormat="1" ht="30" customHeight="1">
      <c r="A15" s="21" t="s">
        <v>63</v>
      </c>
      <c r="B15" s="21" t="s">
        <v>85</v>
      </c>
      <c r="C15" s="21" t="s">
        <v>89</v>
      </c>
      <c r="D15" s="21" t="s">
        <v>90</v>
      </c>
      <c r="E15" s="21" t="s">
        <v>224</v>
      </c>
      <c r="F15" s="28">
        <v>4000000</v>
      </c>
      <c r="G15" s="28"/>
      <c r="H15" s="28"/>
      <c r="I15" s="28"/>
      <c r="J15" s="28"/>
      <c r="K15" s="28"/>
      <c r="L15" s="28">
        <v>4000000</v>
      </c>
      <c r="M15" s="28"/>
      <c r="N15" s="28"/>
      <c r="O15" s="28"/>
      <c r="P15" s="28"/>
      <c r="Q15" s="28">
        <v>4000000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</row>
    <row r="16" spans="1:83" s="1" customFormat="1" ht="30" customHeight="1">
      <c r="A16" s="21" t="s">
        <v>63</v>
      </c>
      <c r="B16" s="21" t="s">
        <v>85</v>
      </c>
      <c r="C16" s="21" t="s">
        <v>89</v>
      </c>
      <c r="D16" s="21" t="s">
        <v>90</v>
      </c>
      <c r="E16" s="21" t="s">
        <v>225</v>
      </c>
      <c r="F16" s="28">
        <v>9567000</v>
      </c>
      <c r="G16" s="28"/>
      <c r="H16" s="28"/>
      <c r="I16" s="28"/>
      <c r="J16" s="28"/>
      <c r="K16" s="28"/>
      <c r="L16" s="28">
        <v>9567000</v>
      </c>
      <c r="M16" s="28"/>
      <c r="N16" s="28"/>
      <c r="O16" s="28"/>
      <c r="P16" s="28"/>
      <c r="Q16" s="28">
        <v>9567000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</row>
    <row r="17" spans="1:83" s="1" customFormat="1" ht="30" customHeight="1">
      <c r="A17" s="21" t="s">
        <v>64</v>
      </c>
      <c r="B17" s="21" t="s">
        <v>85</v>
      </c>
      <c r="C17" s="21" t="s">
        <v>89</v>
      </c>
      <c r="D17" s="21" t="s">
        <v>90</v>
      </c>
      <c r="E17" s="21" t="s">
        <v>227</v>
      </c>
      <c r="F17" s="28">
        <v>163200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>
        <v>163200</v>
      </c>
      <c r="AM17" s="28"/>
      <c r="AN17" s="28">
        <v>163200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</row>
    <row r="18" spans="1:83" s="1" customFormat="1" ht="30" customHeight="1">
      <c r="A18" s="21" t="s">
        <v>64</v>
      </c>
      <c r="B18" s="21" t="s">
        <v>85</v>
      </c>
      <c r="C18" s="21" t="s">
        <v>89</v>
      </c>
      <c r="D18" s="21" t="s">
        <v>90</v>
      </c>
      <c r="E18" s="21" t="s">
        <v>226</v>
      </c>
      <c r="F18" s="28">
        <v>700000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>
        <v>700000</v>
      </c>
      <c r="AM18" s="28"/>
      <c r="AN18" s="28">
        <v>700000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</row>
    <row r="19" spans="1:83" s="1" customFormat="1" ht="30" customHeight="1">
      <c r="A19" s="21" t="s">
        <v>65</v>
      </c>
      <c r="B19" s="21" t="s">
        <v>85</v>
      </c>
      <c r="C19" s="21" t="s">
        <v>93</v>
      </c>
      <c r="D19" s="21" t="s">
        <v>94</v>
      </c>
      <c r="E19" s="21" t="s">
        <v>228</v>
      </c>
      <c r="F19" s="28">
        <v>580000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>
        <v>580000</v>
      </c>
      <c r="AM19" s="28"/>
      <c r="AN19" s="28">
        <v>580000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spans="1:83" s="1" customFormat="1" ht="30" customHeight="1">
      <c r="A20" s="21" t="s">
        <v>65</v>
      </c>
      <c r="B20" s="21" t="s">
        <v>85</v>
      </c>
      <c r="C20" s="21" t="s">
        <v>93</v>
      </c>
      <c r="D20" s="21" t="s">
        <v>94</v>
      </c>
      <c r="E20" s="21" t="s">
        <v>229</v>
      </c>
      <c r="F20" s="28">
        <v>1320000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>
        <v>1320000</v>
      </c>
      <c r="AM20" s="28"/>
      <c r="AN20" s="28">
        <v>1320000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</row>
    <row r="21" spans="1:83" s="1" customFormat="1" ht="30" customHeight="1">
      <c r="A21" s="21" t="s">
        <v>65</v>
      </c>
      <c r="B21" s="21" t="s">
        <v>85</v>
      </c>
      <c r="C21" s="21" t="s">
        <v>89</v>
      </c>
      <c r="D21" s="21" t="s">
        <v>90</v>
      </c>
      <c r="E21" s="21" t="s">
        <v>230</v>
      </c>
      <c r="F21" s="28">
        <v>760000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>
        <v>760000</v>
      </c>
      <c r="AM21" s="28"/>
      <c r="AN21" s="28">
        <v>760000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</row>
    <row r="22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1:CE1"/>
    <mergeCell ref="A2:CE2"/>
    <mergeCell ref="A3:CE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  <mergeCell ref="BQ4:BW4"/>
    <mergeCell ref="BX4:BZ4"/>
    <mergeCell ref="CA4:CE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8"/>
  <sheetViews>
    <sheetView showGridLines="0" workbookViewId="0" topLeftCell="A1">
      <selection activeCell="B5" sqref="B1:D65536"/>
    </sheetView>
  </sheetViews>
  <sheetFormatPr defaultColWidth="9.140625" defaultRowHeight="12.75" customHeight="1"/>
  <cols>
    <col min="1" max="1" width="42.8515625" style="1" customWidth="1"/>
    <col min="2" max="4" width="19.00390625" style="1" customWidth="1"/>
    <col min="5" max="5" width="51.7109375" style="1" customWidth="1"/>
    <col min="6" max="6" width="14.28125" style="1" customWidth="1"/>
    <col min="7" max="11" width="9.140625" style="1" hidden="1" customWidth="1"/>
    <col min="12" max="13" width="14.28125" style="1" customWidth="1"/>
    <col min="14" max="15" width="9.140625" style="1" hidden="1" customWidth="1"/>
    <col min="16" max="17" width="14.28125" style="1" customWidth="1"/>
    <col min="18" max="21" width="9.140625" style="1" hidden="1" customWidth="1"/>
    <col min="22" max="23" width="14.28125" style="1" customWidth="1"/>
    <col min="24" max="29" width="9.140625" style="1" hidden="1" customWidth="1"/>
    <col min="30" max="31" width="14.28125" style="1" customWidth="1"/>
    <col min="32" max="32" width="9.140625" style="1" hidden="1" customWidth="1"/>
    <col min="33" max="33" width="14.28125" style="1" customWidth="1"/>
    <col min="34" max="34" width="9.140625" style="1" hidden="1" customWidth="1"/>
    <col min="35" max="35" width="14.28125" style="1" customWidth="1"/>
    <col min="36" max="37" width="9.140625" style="1" hidden="1" customWidth="1"/>
    <col min="38" max="38" width="14.28125" style="1" customWidth="1"/>
    <col min="39" max="39" width="9.140625" style="1" hidden="1" customWidth="1"/>
    <col min="40" max="40" width="14.28125" style="1" customWidth="1"/>
    <col min="41" max="44" width="9.140625" style="1" hidden="1" customWidth="1"/>
    <col min="45" max="45" width="14.28125" style="1" customWidth="1"/>
    <col min="46" max="47" width="9.140625" style="1" hidden="1" customWidth="1"/>
    <col min="48" max="48" width="14.28125" style="1" customWidth="1"/>
    <col min="49" max="78" width="9.140625" style="1" hidden="1" customWidth="1"/>
    <col min="79" max="79" width="14.28125" style="1" customWidth="1"/>
    <col min="80" max="82" width="9.140625" style="1" hidden="1" customWidth="1"/>
    <col min="83" max="83" width="14.28125" style="1" customWidth="1"/>
    <col min="84" max="84" width="9.140625" style="1" customWidth="1"/>
  </cols>
  <sheetData>
    <row r="1" spans="1:83" s="1" customFormat="1" ht="15.75" customHeight="1">
      <c r="A1" s="24" t="s">
        <v>314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</row>
    <row r="2" spans="1:83" s="1" customFormat="1" ht="18.75" customHeight="1">
      <c r="A2" s="18" t="s">
        <v>315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</row>
    <row r="3" spans="1:83" s="1" customFormat="1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</row>
    <row r="4" spans="1:83" s="1" customFormat="1" ht="15" customHeight="1">
      <c r="A4" s="20" t="s">
        <v>47</v>
      </c>
      <c r="B4" s="20" t="s">
        <v>112</v>
      </c>
      <c r="C4" s="20"/>
      <c r="D4" s="20"/>
      <c r="E4" s="20" t="s">
        <v>215</v>
      </c>
      <c r="F4" s="26" t="s">
        <v>48</v>
      </c>
      <c r="G4" s="26" t="s">
        <v>273</v>
      </c>
      <c r="H4" s="26"/>
      <c r="I4" s="26"/>
      <c r="J4" s="26"/>
      <c r="K4" s="26"/>
      <c r="L4" s="26" t="s">
        <v>274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275</v>
      </c>
      <c r="X4" s="26"/>
      <c r="Y4" s="26"/>
      <c r="Z4" s="26"/>
      <c r="AA4" s="26"/>
      <c r="AB4" s="26"/>
      <c r="AC4" s="26"/>
      <c r="AD4" s="26"/>
      <c r="AE4" s="26" t="s">
        <v>276</v>
      </c>
      <c r="AF4" s="26"/>
      <c r="AG4" s="26"/>
      <c r="AH4" s="26"/>
      <c r="AI4" s="26"/>
      <c r="AJ4" s="26"/>
      <c r="AK4" s="26"/>
      <c r="AL4" s="26" t="s">
        <v>277</v>
      </c>
      <c r="AM4" s="26"/>
      <c r="AN4" s="26"/>
      <c r="AO4" s="26"/>
      <c r="AP4" s="26" t="s">
        <v>278</v>
      </c>
      <c r="AQ4" s="26"/>
      <c r="AR4" s="26"/>
      <c r="AS4" s="26" t="s">
        <v>125</v>
      </c>
      <c r="AT4" s="26"/>
      <c r="AU4" s="26"/>
      <c r="AV4" s="26"/>
      <c r="AW4" s="26" t="s">
        <v>279</v>
      </c>
      <c r="AX4" s="26"/>
      <c r="AY4" s="26"/>
      <c r="AZ4" s="26" t="s">
        <v>120</v>
      </c>
      <c r="BA4" s="26"/>
      <c r="BB4" s="26"/>
      <c r="BC4" s="26"/>
      <c r="BD4" s="26"/>
      <c r="BE4" s="26"/>
      <c r="BF4" s="26" t="s">
        <v>127</v>
      </c>
      <c r="BG4" s="26"/>
      <c r="BH4" s="26"/>
      <c r="BI4" s="26" t="s">
        <v>126</v>
      </c>
      <c r="BJ4" s="26"/>
      <c r="BK4" s="26"/>
      <c r="BL4" s="26"/>
      <c r="BM4" s="26"/>
      <c r="BN4" s="26" t="s">
        <v>280</v>
      </c>
      <c r="BO4" s="26"/>
      <c r="BP4" s="26"/>
      <c r="BQ4" s="26" t="s">
        <v>281</v>
      </c>
      <c r="BR4" s="26"/>
      <c r="BS4" s="26"/>
      <c r="BT4" s="26"/>
      <c r="BU4" s="26"/>
      <c r="BV4" s="26"/>
      <c r="BW4" s="26"/>
      <c r="BX4" s="26" t="s">
        <v>282</v>
      </c>
      <c r="BY4" s="26"/>
      <c r="BZ4" s="26"/>
      <c r="CA4" s="26" t="s">
        <v>128</v>
      </c>
      <c r="CB4" s="26"/>
      <c r="CC4" s="26"/>
      <c r="CD4" s="26"/>
      <c r="CE4" s="26"/>
    </row>
    <row r="5" spans="1:83" s="1" customFormat="1" ht="48.75" customHeight="1">
      <c r="A5" s="20" t="s">
        <v>47</v>
      </c>
      <c r="B5" s="20" t="s">
        <v>73</v>
      </c>
      <c r="C5" s="20" t="s">
        <v>74</v>
      </c>
      <c r="D5" s="20" t="s">
        <v>75</v>
      </c>
      <c r="E5" s="20" t="s">
        <v>215</v>
      </c>
      <c r="F5" s="27" t="s">
        <v>283</v>
      </c>
      <c r="G5" s="27" t="s">
        <v>113</v>
      </c>
      <c r="H5" s="27" t="s">
        <v>284</v>
      </c>
      <c r="I5" s="27" t="s">
        <v>285</v>
      </c>
      <c r="J5" s="27" t="s">
        <v>139</v>
      </c>
      <c r="K5" s="27" t="s">
        <v>141</v>
      </c>
      <c r="L5" s="27" t="s">
        <v>113</v>
      </c>
      <c r="M5" s="27" t="s">
        <v>286</v>
      </c>
      <c r="N5" s="27" t="s">
        <v>167</v>
      </c>
      <c r="O5" s="27" t="s">
        <v>168</v>
      </c>
      <c r="P5" s="27" t="s">
        <v>287</v>
      </c>
      <c r="Q5" s="27" t="s">
        <v>174</v>
      </c>
      <c r="R5" s="27" t="s">
        <v>169</v>
      </c>
      <c r="S5" s="27" t="s">
        <v>164</v>
      </c>
      <c r="T5" s="27" t="s">
        <v>177</v>
      </c>
      <c r="U5" s="27" t="s">
        <v>165</v>
      </c>
      <c r="V5" s="27" t="s">
        <v>180</v>
      </c>
      <c r="W5" s="27" t="s">
        <v>113</v>
      </c>
      <c r="X5" s="27" t="s">
        <v>288</v>
      </c>
      <c r="Y5" s="27" t="s">
        <v>184</v>
      </c>
      <c r="Z5" s="27" t="s">
        <v>188</v>
      </c>
      <c r="AA5" s="27" t="s">
        <v>289</v>
      </c>
      <c r="AB5" s="27" t="s">
        <v>290</v>
      </c>
      <c r="AC5" s="27" t="s">
        <v>185</v>
      </c>
      <c r="AD5" s="27" t="s">
        <v>197</v>
      </c>
      <c r="AE5" s="27" t="s">
        <v>113</v>
      </c>
      <c r="AF5" s="27" t="s">
        <v>181</v>
      </c>
      <c r="AG5" s="27" t="s">
        <v>184</v>
      </c>
      <c r="AH5" s="27" t="s">
        <v>188</v>
      </c>
      <c r="AI5" s="27" t="s">
        <v>290</v>
      </c>
      <c r="AJ5" s="27" t="s">
        <v>185</v>
      </c>
      <c r="AK5" s="27" t="s">
        <v>197</v>
      </c>
      <c r="AL5" s="27" t="s">
        <v>113</v>
      </c>
      <c r="AM5" s="27" t="s">
        <v>119</v>
      </c>
      <c r="AN5" s="27" t="s">
        <v>121</v>
      </c>
      <c r="AO5" s="27" t="s">
        <v>291</v>
      </c>
      <c r="AP5" s="27" t="s">
        <v>113</v>
      </c>
      <c r="AQ5" s="27" t="s">
        <v>292</v>
      </c>
      <c r="AR5" s="27" t="s">
        <v>293</v>
      </c>
      <c r="AS5" s="27" t="s">
        <v>113</v>
      </c>
      <c r="AT5" s="27" t="s">
        <v>201</v>
      </c>
      <c r="AU5" s="27" t="s">
        <v>202</v>
      </c>
      <c r="AV5" s="27" t="s">
        <v>294</v>
      </c>
      <c r="AW5" s="27" t="s">
        <v>113</v>
      </c>
      <c r="AX5" s="27" t="s">
        <v>295</v>
      </c>
      <c r="AY5" s="27" t="s">
        <v>296</v>
      </c>
      <c r="AZ5" s="27" t="s">
        <v>113</v>
      </c>
      <c r="BA5" s="27" t="s">
        <v>297</v>
      </c>
      <c r="BB5" s="27" t="s">
        <v>149</v>
      </c>
      <c r="BC5" s="27" t="s">
        <v>151</v>
      </c>
      <c r="BD5" s="27" t="s">
        <v>298</v>
      </c>
      <c r="BE5" s="27" t="s">
        <v>299</v>
      </c>
      <c r="BF5" s="27" t="s">
        <v>113</v>
      </c>
      <c r="BG5" s="27" t="s">
        <v>207</v>
      </c>
      <c r="BH5" s="27" t="s">
        <v>208</v>
      </c>
      <c r="BI5" s="27" t="s">
        <v>113</v>
      </c>
      <c r="BJ5" s="27" t="s">
        <v>300</v>
      </c>
      <c r="BK5" s="27" t="s">
        <v>301</v>
      </c>
      <c r="BL5" s="27" t="s">
        <v>205</v>
      </c>
      <c r="BM5" s="27" t="s">
        <v>206</v>
      </c>
      <c r="BN5" s="27" t="s">
        <v>113</v>
      </c>
      <c r="BO5" s="27" t="s">
        <v>302</v>
      </c>
      <c r="BP5" s="27" t="s">
        <v>303</v>
      </c>
      <c r="BQ5" s="27" t="s">
        <v>113</v>
      </c>
      <c r="BR5" s="27" t="s">
        <v>304</v>
      </c>
      <c r="BS5" s="27" t="s">
        <v>305</v>
      </c>
      <c r="BT5" s="27" t="s">
        <v>306</v>
      </c>
      <c r="BU5" s="27" t="s">
        <v>307</v>
      </c>
      <c r="BV5" s="27" t="s">
        <v>308</v>
      </c>
      <c r="BW5" s="27" t="s">
        <v>309</v>
      </c>
      <c r="BX5" s="27" t="s">
        <v>113</v>
      </c>
      <c r="BY5" s="27" t="s">
        <v>209</v>
      </c>
      <c r="BZ5" s="27" t="s">
        <v>310</v>
      </c>
      <c r="CA5" s="27" t="s">
        <v>113</v>
      </c>
      <c r="CB5" s="27" t="s">
        <v>210</v>
      </c>
      <c r="CC5" s="27" t="s">
        <v>211</v>
      </c>
      <c r="CD5" s="27" t="s">
        <v>311</v>
      </c>
      <c r="CE5" s="27" t="s">
        <v>128</v>
      </c>
    </row>
    <row r="6" spans="1:83" s="1" customFormat="1" ht="30" customHeight="1">
      <c r="A6" s="21" t="s">
        <v>48</v>
      </c>
      <c r="B6" s="21" t="s">
        <v>79</v>
      </c>
      <c r="C6" s="21" t="s">
        <v>79</v>
      </c>
      <c r="D6" s="21" t="s">
        <v>79</v>
      </c>
      <c r="E6" s="21" t="s">
        <v>79</v>
      </c>
      <c r="F6" s="28">
        <v>235357700</v>
      </c>
      <c r="G6" s="28"/>
      <c r="H6" s="28"/>
      <c r="I6" s="28"/>
      <c r="J6" s="28"/>
      <c r="K6" s="28"/>
      <c r="L6" s="28">
        <v>133440308</v>
      </c>
      <c r="M6" s="28">
        <v>100000</v>
      </c>
      <c r="N6" s="28"/>
      <c r="O6" s="28"/>
      <c r="P6" s="28">
        <v>5000000</v>
      </c>
      <c r="Q6" s="28">
        <v>68340308</v>
      </c>
      <c r="R6" s="28"/>
      <c r="S6" s="28"/>
      <c r="T6" s="28"/>
      <c r="U6" s="28"/>
      <c r="V6" s="28">
        <v>60000000</v>
      </c>
      <c r="W6" s="28">
        <v>8940000</v>
      </c>
      <c r="X6" s="28"/>
      <c r="Y6" s="28"/>
      <c r="Z6" s="28"/>
      <c r="AA6" s="28"/>
      <c r="AB6" s="28"/>
      <c r="AC6" s="28"/>
      <c r="AD6" s="28">
        <v>8940000</v>
      </c>
      <c r="AE6" s="28">
        <v>2220500</v>
      </c>
      <c r="AF6" s="28"/>
      <c r="AG6" s="28">
        <v>2000000</v>
      </c>
      <c r="AH6" s="28"/>
      <c r="AI6" s="28">
        <v>220500</v>
      </c>
      <c r="AJ6" s="28"/>
      <c r="AK6" s="28"/>
      <c r="AL6" s="28">
        <v>57756892</v>
      </c>
      <c r="AM6" s="28"/>
      <c r="AN6" s="28">
        <v>57756892</v>
      </c>
      <c r="AO6" s="28"/>
      <c r="AP6" s="28"/>
      <c r="AQ6" s="28"/>
      <c r="AR6" s="28"/>
      <c r="AS6" s="28">
        <v>32000000</v>
      </c>
      <c r="AT6" s="28"/>
      <c r="AU6" s="28"/>
      <c r="AV6" s="28">
        <v>32000000</v>
      </c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>
        <v>1000000</v>
      </c>
      <c r="CB6" s="23"/>
      <c r="CC6" s="23"/>
      <c r="CD6" s="23"/>
      <c r="CE6" s="23">
        <v>1000000</v>
      </c>
    </row>
    <row r="7" spans="1:83" s="1" customFormat="1" ht="30" customHeight="1">
      <c r="A7" s="21" t="s">
        <v>63</v>
      </c>
      <c r="B7" s="21" t="s">
        <v>85</v>
      </c>
      <c r="C7" s="21" t="s">
        <v>91</v>
      </c>
      <c r="D7" s="21" t="s">
        <v>92</v>
      </c>
      <c r="E7" s="21" t="s">
        <v>237</v>
      </c>
      <c r="F7" s="28">
        <v>1000000</v>
      </c>
      <c r="G7" s="28"/>
      <c r="H7" s="28"/>
      <c r="I7" s="28"/>
      <c r="J7" s="28"/>
      <c r="K7" s="28"/>
      <c r="L7" s="28">
        <v>1000000</v>
      </c>
      <c r="M7" s="28"/>
      <c r="N7" s="28"/>
      <c r="O7" s="28"/>
      <c r="P7" s="28"/>
      <c r="Q7" s="28">
        <v>1000000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</row>
    <row r="8" spans="1:83" s="1" customFormat="1" ht="30" customHeight="1">
      <c r="A8" s="21" t="s">
        <v>63</v>
      </c>
      <c r="B8" s="21" t="s">
        <v>85</v>
      </c>
      <c r="C8" s="21" t="s">
        <v>91</v>
      </c>
      <c r="D8" s="21" t="s">
        <v>92</v>
      </c>
      <c r="E8" s="21" t="s">
        <v>234</v>
      </c>
      <c r="F8" s="28">
        <v>820000</v>
      </c>
      <c r="G8" s="28"/>
      <c r="H8" s="28"/>
      <c r="I8" s="28"/>
      <c r="J8" s="28"/>
      <c r="K8" s="28"/>
      <c r="L8" s="28">
        <v>820000</v>
      </c>
      <c r="M8" s="28"/>
      <c r="N8" s="28"/>
      <c r="O8" s="28"/>
      <c r="P8" s="28"/>
      <c r="Q8" s="28">
        <v>820000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</row>
    <row r="9" spans="1:83" s="1" customFormat="1" ht="30" customHeight="1">
      <c r="A9" s="21" t="s">
        <v>63</v>
      </c>
      <c r="B9" s="21" t="s">
        <v>85</v>
      </c>
      <c r="C9" s="21" t="s">
        <v>91</v>
      </c>
      <c r="D9" s="21" t="s">
        <v>92</v>
      </c>
      <c r="E9" s="21" t="s">
        <v>260</v>
      </c>
      <c r="F9" s="28">
        <v>800000</v>
      </c>
      <c r="G9" s="28"/>
      <c r="H9" s="28"/>
      <c r="I9" s="28"/>
      <c r="J9" s="28"/>
      <c r="K9" s="28"/>
      <c r="L9" s="28">
        <v>800000</v>
      </c>
      <c r="M9" s="28"/>
      <c r="N9" s="28"/>
      <c r="O9" s="28"/>
      <c r="P9" s="28"/>
      <c r="Q9" s="28">
        <v>800000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</row>
    <row r="10" spans="1:83" s="1" customFormat="1" ht="30" customHeight="1">
      <c r="A10" s="21" t="s">
        <v>63</v>
      </c>
      <c r="B10" s="21" t="s">
        <v>85</v>
      </c>
      <c r="C10" s="21" t="s">
        <v>91</v>
      </c>
      <c r="D10" s="21" t="s">
        <v>92</v>
      </c>
      <c r="E10" s="21" t="s">
        <v>235</v>
      </c>
      <c r="F10" s="28">
        <v>100000</v>
      </c>
      <c r="G10" s="28"/>
      <c r="H10" s="28"/>
      <c r="I10" s="28"/>
      <c r="J10" s="28"/>
      <c r="K10" s="28"/>
      <c r="L10" s="28">
        <v>100000</v>
      </c>
      <c r="M10" s="28">
        <v>100000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</row>
    <row r="11" spans="1:83" s="1" customFormat="1" ht="30" customHeight="1">
      <c r="A11" s="21" t="s">
        <v>63</v>
      </c>
      <c r="B11" s="21" t="s">
        <v>85</v>
      </c>
      <c r="C11" s="21" t="s">
        <v>91</v>
      </c>
      <c r="D11" s="21" t="s">
        <v>92</v>
      </c>
      <c r="E11" s="21" t="s">
        <v>250</v>
      </c>
      <c r="F11" s="28">
        <v>60000000</v>
      </c>
      <c r="G11" s="28"/>
      <c r="H11" s="28"/>
      <c r="I11" s="28"/>
      <c r="J11" s="28"/>
      <c r="K11" s="28"/>
      <c r="L11" s="28">
        <v>60000000</v>
      </c>
      <c r="M11" s="28"/>
      <c r="N11" s="28"/>
      <c r="O11" s="28"/>
      <c r="P11" s="28"/>
      <c r="Q11" s="28"/>
      <c r="R11" s="28"/>
      <c r="S11" s="28"/>
      <c r="T11" s="28"/>
      <c r="U11" s="28"/>
      <c r="V11" s="28">
        <v>60000000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</row>
    <row r="12" spans="1:83" s="1" customFormat="1" ht="30" customHeight="1">
      <c r="A12" s="21" t="s">
        <v>63</v>
      </c>
      <c r="B12" s="21" t="s">
        <v>85</v>
      </c>
      <c r="C12" s="21" t="s">
        <v>91</v>
      </c>
      <c r="D12" s="21" t="s">
        <v>92</v>
      </c>
      <c r="E12" s="21" t="s">
        <v>249</v>
      </c>
      <c r="F12" s="28">
        <v>1000000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>
        <v>1000000</v>
      </c>
      <c r="CB12" s="23"/>
      <c r="CC12" s="23"/>
      <c r="CD12" s="23"/>
      <c r="CE12" s="23">
        <v>1000000</v>
      </c>
    </row>
    <row r="13" spans="1:83" s="1" customFormat="1" ht="30" customHeight="1">
      <c r="A13" s="21" t="s">
        <v>63</v>
      </c>
      <c r="B13" s="21" t="s">
        <v>85</v>
      </c>
      <c r="C13" s="21" t="s">
        <v>91</v>
      </c>
      <c r="D13" s="21" t="s">
        <v>92</v>
      </c>
      <c r="E13" s="21" t="s">
        <v>251</v>
      </c>
      <c r="F13" s="28">
        <v>30000000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>
        <v>30000000</v>
      </c>
      <c r="AT13" s="28"/>
      <c r="AU13" s="28"/>
      <c r="AV13" s="28">
        <v>30000000</v>
      </c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</row>
    <row r="14" spans="1:83" s="1" customFormat="1" ht="30" customHeight="1">
      <c r="A14" s="21" t="s">
        <v>63</v>
      </c>
      <c r="B14" s="21" t="s">
        <v>85</v>
      </c>
      <c r="C14" s="21" t="s">
        <v>91</v>
      </c>
      <c r="D14" s="21" t="s">
        <v>92</v>
      </c>
      <c r="E14" s="21" t="s">
        <v>252</v>
      </c>
      <c r="F14" s="28">
        <v>1300000</v>
      </c>
      <c r="G14" s="28"/>
      <c r="H14" s="28"/>
      <c r="I14" s="28"/>
      <c r="J14" s="28"/>
      <c r="K14" s="28"/>
      <c r="L14" s="28">
        <v>1300000</v>
      </c>
      <c r="M14" s="28"/>
      <c r="N14" s="28"/>
      <c r="O14" s="28"/>
      <c r="P14" s="28"/>
      <c r="Q14" s="28">
        <v>1300000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</row>
    <row r="15" spans="1:83" s="1" customFormat="1" ht="30" customHeight="1">
      <c r="A15" s="21" t="s">
        <v>63</v>
      </c>
      <c r="B15" s="21" t="s">
        <v>85</v>
      </c>
      <c r="C15" s="21" t="s">
        <v>91</v>
      </c>
      <c r="D15" s="21" t="s">
        <v>92</v>
      </c>
      <c r="E15" s="21" t="s">
        <v>220</v>
      </c>
      <c r="F15" s="28">
        <v>17497000</v>
      </c>
      <c r="G15" s="28"/>
      <c r="H15" s="28"/>
      <c r="I15" s="28"/>
      <c r="J15" s="28"/>
      <c r="K15" s="28"/>
      <c r="L15" s="28">
        <v>17497000</v>
      </c>
      <c r="M15" s="28"/>
      <c r="N15" s="28"/>
      <c r="O15" s="28"/>
      <c r="P15" s="28"/>
      <c r="Q15" s="28">
        <v>17497000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</row>
    <row r="16" spans="1:83" s="1" customFormat="1" ht="30" customHeight="1">
      <c r="A16" s="21" t="s">
        <v>63</v>
      </c>
      <c r="B16" s="21" t="s">
        <v>85</v>
      </c>
      <c r="C16" s="21" t="s">
        <v>91</v>
      </c>
      <c r="D16" s="21" t="s">
        <v>92</v>
      </c>
      <c r="E16" s="21" t="s">
        <v>236</v>
      </c>
      <c r="F16" s="28">
        <v>200000</v>
      </c>
      <c r="G16" s="28"/>
      <c r="H16" s="28"/>
      <c r="I16" s="28"/>
      <c r="J16" s="28"/>
      <c r="K16" s="28"/>
      <c r="L16" s="28">
        <v>200000</v>
      </c>
      <c r="M16" s="28"/>
      <c r="N16" s="28"/>
      <c r="O16" s="28"/>
      <c r="P16" s="28"/>
      <c r="Q16" s="28">
        <v>200000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</row>
    <row r="17" spans="1:83" s="1" customFormat="1" ht="30" customHeight="1">
      <c r="A17" s="21" t="s">
        <v>63</v>
      </c>
      <c r="B17" s="21" t="s">
        <v>85</v>
      </c>
      <c r="C17" s="21" t="s">
        <v>91</v>
      </c>
      <c r="D17" s="21" t="s">
        <v>92</v>
      </c>
      <c r="E17" s="21" t="s">
        <v>239</v>
      </c>
      <c r="F17" s="28">
        <v>3000000</v>
      </c>
      <c r="G17" s="28"/>
      <c r="H17" s="28"/>
      <c r="I17" s="28"/>
      <c r="J17" s="28"/>
      <c r="K17" s="28"/>
      <c r="L17" s="28">
        <v>3000000</v>
      </c>
      <c r="M17" s="28"/>
      <c r="N17" s="28"/>
      <c r="O17" s="28"/>
      <c r="P17" s="28"/>
      <c r="Q17" s="28">
        <v>3000000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</row>
    <row r="18" spans="1:83" s="1" customFormat="1" ht="30" customHeight="1">
      <c r="A18" s="21" t="s">
        <v>63</v>
      </c>
      <c r="B18" s="21" t="s">
        <v>85</v>
      </c>
      <c r="C18" s="21" t="s">
        <v>91</v>
      </c>
      <c r="D18" s="21" t="s">
        <v>92</v>
      </c>
      <c r="E18" s="21" t="s">
        <v>240</v>
      </c>
      <c r="F18" s="28">
        <v>400000</v>
      </c>
      <c r="G18" s="28"/>
      <c r="H18" s="28"/>
      <c r="I18" s="28"/>
      <c r="J18" s="28"/>
      <c r="K18" s="28"/>
      <c r="L18" s="28">
        <v>400000</v>
      </c>
      <c r="M18" s="28"/>
      <c r="N18" s="28"/>
      <c r="O18" s="28"/>
      <c r="P18" s="28"/>
      <c r="Q18" s="28">
        <v>400000</v>
      </c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</row>
    <row r="19" spans="1:83" s="1" customFormat="1" ht="30" customHeight="1">
      <c r="A19" s="21" t="s">
        <v>63</v>
      </c>
      <c r="B19" s="21" t="s">
        <v>85</v>
      </c>
      <c r="C19" s="21" t="s">
        <v>91</v>
      </c>
      <c r="D19" s="21" t="s">
        <v>92</v>
      </c>
      <c r="E19" s="21" t="s">
        <v>241</v>
      </c>
      <c r="F19" s="28">
        <v>200000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>
        <v>200000</v>
      </c>
      <c r="X19" s="28"/>
      <c r="Y19" s="28"/>
      <c r="Z19" s="28"/>
      <c r="AA19" s="28"/>
      <c r="AB19" s="28"/>
      <c r="AC19" s="28"/>
      <c r="AD19" s="28">
        <v>200000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spans="1:83" s="1" customFormat="1" ht="30" customHeight="1">
      <c r="A20" s="21" t="s">
        <v>63</v>
      </c>
      <c r="B20" s="21" t="s">
        <v>85</v>
      </c>
      <c r="C20" s="21" t="s">
        <v>91</v>
      </c>
      <c r="D20" s="21" t="s">
        <v>92</v>
      </c>
      <c r="E20" s="21" t="s">
        <v>238</v>
      </c>
      <c r="F20" s="28">
        <v>1000000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>
        <v>1000000</v>
      </c>
      <c r="X20" s="28"/>
      <c r="Y20" s="28"/>
      <c r="Z20" s="28"/>
      <c r="AA20" s="28"/>
      <c r="AB20" s="28"/>
      <c r="AC20" s="28"/>
      <c r="AD20" s="28">
        <v>1000000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</row>
    <row r="21" spans="1:83" s="1" customFormat="1" ht="30" customHeight="1">
      <c r="A21" s="21" t="s">
        <v>63</v>
      </c>
      <c r="B21" s="21" t="s">
        <v>85</v>
      </c>
      <c r="C21" s="21" t="s">
        <v>91</v>
      </c>
      <c r="D21" s="21" t="s">
        <v>92</v>
      </c>
      <c r="E21" s="21" t="s">
        <v>261</v>
      </c>
      <c r="F21" s="28">
        <v>2840000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>
        <v>2840000</v>
      </c>
      <c r="X21" s="28"/>
      <c r="Y21" s="28"/>
      <c r="Z21" s="28"/>
      <c r="AA21" s="28"/>
      <c r="AB21" s="28"/>
      <c r="AC21" s="28"/>
      <c r="AD21" s="28">
        <v>2840000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</row>
    <row r="22" spans="1:83" s="1" customFormat="1" ht="30" customHeight="1">
      <c r="A22" s="21" t="s">
        <v>63</v>
      </c>
      <c r="B22" s="21" t="s">
        <v>85</v>
      </c>
      <c r="C22" s="21" t="s">
        <v>91</v>
      </c>
      <c r="D22" s="21" t="s">
        <v>92</v>
      </c>
      <c r="E22" s="21" t="s">
        <v>243</v>
      </c>
      <c r="F22" s="28">
        <v>980000</v>
      </c>
      <c r="G22" s="28"/>
      <c r="H22" s="28"/>
      <c r="I22" s="28"/>
      <c r="J22" s="28"/>
      <c r="K22" s="28"/>
      <c r="L22" s="28">
        <v>980000</v>
      </c>
      <c r="M22" s="28"/>
      <c r="N22" s="28"/>
      <c r="O22" s="28"/>
      <c r="P22" s="28"/>
      <c r="Q22" s="28">
        <v>980000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</row>
    <row r="23" spans="1:83" s="1" customFormat="1" ht="30" customHeight="1">
      <c r="A23" s="21" t="s">
        <v>63</v>
      </c>
      <c r="B23" s="21" t="s">
        <v>85</v>
      </c>
      <c r="C23" s="21" t="s">
        <v>91</v>
      </c>
      <c r="D23" s="21" t="s">
        <v>92</v>
      </c>
      <c r="E23" s="21" t="s">
        <v>244</v>
      </c>
      <c r="F23" s="29">
        <v>220500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>
        <v>220500</v>
      </c>
      <c r="AF23" s="28"/>
      <c r="AG23" s="28"/>
      <c r="AH23" s="28"/>
      <c r="AI23" s="28">
        <v>220500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</row>
    <row r="24" spans="1:83" s="1" customFormat="1" ht="30" customHeight="1">
      <c r="A24" s="21" t="s">
        <v>63</v>
      </c>
      <c r="B24" s="21" t="s">
        <v>85</v>
      </c>
      <c r="C24" s="21" t="s">
        <v>91</v>
      </c>
      <c r="D24" s="21" t="s">
        <v>92</v>
      </c>
      <c r="E24" s="21" t="s">
        <v>245</v>
      </c>
      <c r="F24" s="28">
        <v>10048108</v>
      </c>
      <c r="G24" s="28"/>
      <c r="H24" s="28"/>
      <c r="I24" s="28"/>
      <c r="J24" s="28"/>
      <c r="K24" s="28"/>
      <c r="L24" s="28">
        <v>10048108</v>
      </c>
      <c r="M24" s="28"/>
      <c r="N24" s="28"/>
      <c r="O24" s="28"/>
      <c r="P24" s="28"/>
      <c r="Q24" s="28">
        <v>10048108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</row>
    <row r="25" spans="1:83" s="1" customFormat="1" ht="30" customHeight="1">
      <c r="A25" s="21" t="s">
        <v>63</v>
      </c>
      <c r="B25" s="21" t="s">
        <v>85</v>
      </c>
      <c r="C25" s="21" t="s">
        <v>91</v>
      </c>
      <c r="D25" s="21" t="s">
        <v>92</v>
      </c>
      <c r="E25" s="21" t="s">
        <v>247</v>
      </c>
      <c r="F25" s="29">
        <v>5000000</v>
      </c>
      <c r="G25" s="28"/>
      <c r="H25" s="28"/>
      <c r="I25" s="28"/>
      <c r="J25" s="28"/>
      <c r="K25" s="28"/>
      <c r="L25" s="28">
        <v>5000000</v>
      </c>
      <c r="M25" s="28"/>
      <c r="N25" s="28"/>
      <c r="O25" s="28"/>
      <c r="P25" s="28">
        <v>5000000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</row>
    <row r="26" spans="1:83" s="1" customFormat="1" ht="30" customHeight="1">
      <c r="A26" s="21" t="s">
        <v>63</v>
      </c>
      <c r="B26" s="21" t="s">
        <v>85</v>
      </c>
      <c r="C26" s="21" t="s">
        <v>91</v>
      </c>
      <c r="D26" s="21" t="s">
        <v>92</v>
      </c>
      <c r="E26" s="21" t="s">
        <v>246</v>
      </c>
      <c r="F26" s="28">
        <v>3000000</v>
      </c>
      <c r="G26" s="28"/>
      <c r="H26" s="28"/>
      <c r="I26" s="28"/>
      <c r="J26" s="28"/>
      <c r="K26" s="28"/>
      <c r="L26" s="28">
        <v>3000000</v>
      </c>
      <c r="M26" s="28"/>
      <c r="N26" s="28"/>
      <c r="O26" s="28"/>
      <c r="P26" s="28"/>
      <c r="Q26" s="28">
        <v>3000000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</row>
    <row r="27" spans="1:83" s="1" customFormat="1" ht="30" customHeight="1">
      <c r="A27" s="21" t="s">
        <v>63</v>
      </c>
      <c r="B27" s="21" t="s">
        <v>85</v>
      </c>
      <c r="C27" s="21" t="s">
        <v>91</v>
      </c>
      <c r="D27" s="21" t="s">
        <v>92</v>
      </c>
      <c r="E27" s="21" t="s">
        <v>248</v>
      </c>
      <c r="F27" s="28">
        <v>2000000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>
        <v>2000000</v>
      </c>
      <c r="AF27" s="28"/>
      <c r="AG27" s="28">
        <v>2000000</v>
      </c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</row>
    <row r="28" spans="1:83" s="1" customFormat="1" ht="30" customHeight="1">
      <c r="A28" s="21" t="s">
        <v>63</v>
      </c>
      <c r="B28" s="21" t="s">
        <v>85</v>
      </c>
      <c r="C28" s="21" t="s">
        <v>91</v>
      </c>
      <c r="D28" s="21" t="s">
        <v>92</v>
      </c>
      <c r="E28" s="21" t="s">
        <v>254</v>
      </c>
      <c r="F28" s="28">
        <v>1400000</v>
      </c>
      <c r="G28" s="28"/>
      <c r="H28" s="28"/>
      <c r="I28" s="28"/>
      <c r="J28" s="28"/>
      <c r="K28" s="28"/>
      <c r="L28" s="28">
        <v>1400000</v>
      </c>
      <c r="M28" s="28"/>
      <c r="N28" s="28"/>
      <c r="O28" s="28"/>
      <c r="P28" s="28"/>
      <c r="Q28" s="28">
        <v>1400000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</row>
    <row r="29" spans="1:83" s="1" customFormat="1" ht="30" customHeight="1">
      <c r="A29" s="21" t="s">
        <v>63</v>
      </c>
      <c r="B29" s="21" t="s">
        <v>85</v>
      </c>
      <c r="C29" s="21" t="s">
        <v>91</v>
      </c>
      <c r="D29" s="21" t="s">
        <v>92</v>
      </c>
      <c r="E29" s="21" t="s">
        <v>255</v>
      </c>
      <c r="F29" s="28">
        <v>8000000</v>
      </c>
      <c r="G29" s="28"/>
      <c r="H29" s="28"/>
      <c r="I29" s="28"/>
      <c r="J29" s="28"/>
      <c r="K29" s="28"/>
      <c r="L29" s="28">
        <v>8000000</v>
      </c>
      <c r="M29" s="28"/>
      <c r="N29" s="28"/>
      <c r="O29" s="28"/>
      <c r="P29" s="28"/>
      <c r="Q29" s="28">
        <v>8000000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</row>
    <row r="30" spans="1:83" s="1" customFormat="1" ht="30" customHeight="1">
      <c r="A30" s="21" t="s">
        <v>63</v>
      </c>
      <c r="B30" s="21" t="s">
        <v>85</v>
      </c>
      <c r="C30" s="21" t="s">
        <v>91</v>
      </c>
      <c r="D30" s="21" t="s">
        <v>92</v>
      </c>
      <c r="E30" s="21" t="s">
        <v>253</v>
      </c>
      <c r="F30" s="28">
        <v>9532900</v>
      </c>
      <c r="G30" s="28"/>
      <c r="H30" s="28"/>
      <c r="I30" s="28"/>
      <c r="J30" s="28"/>
      <c r="K30" s="28"/>
      <c r="L30" s="28">
        <v>9532900</v>
      </c>
      <c r="M30" s="28"/>
      <c r="N30" s="28"/>
      <c r="O30" s="28"/>
      <c r="P30" s="28"/>
      <c r="Q30" s="28">
        <v>9532900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</row>
    <row r="31" spans="1:83" s="1" customFormat="1" ht="30" customHeight="1">
      <c r="A31" s="21" t="s">
        <v>63</v>
      </c>
      <c r="B31" s="21" t="s">
        <v>85</v>
      </c>
      <c r="C31" s="21" t="s">
        <v>91</v>
      </c>
      <c r="D31" s="21" t="s">
        <v>92</v>
      </c>
      <c r="E31" s="21" t="s">
        <v>256</v>
      </c>
      <c r="F31" s="28">
        <v>5200000</v>
      </c>
      <c r="G31" s="28"/>
      <c r="H31" s="28"/>
      <c r="I31" s="28"/>
      <c r="J31" s="28"/>
      <c r="K31" s="28"/>
      <c r="L31" s="28">
        <v>5200000</v>
      </c>
      <c r="M31" s="28"/>
      <c r="N31" s="28"/>
      <c r="O31" s="28"/>
      <c r="P31" s="28"/>
      <c r="Q31" s="28">
        <v>5200000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</row>
    <row r="32" spans="1:83" s="1" customFormat="1" ht="30" customHeight="1">
      <c r="A32" s="21" t="s">
        <v>63</v>
      </c>
      <c r="B32" s="21" t="s">
        <v>85</v>
      </c>
      <c r="C32" s="21" t="s">
        <v>91</v>
      </c>
      <c r="D32" s="21" t="s">
        <v>92</v>
      </c>
      <c r="E32" s="21" t="s">
        <v>257</v>
      </c>
      <c r="F32" s="28">
        <v>900000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>
        <v>900000</v>
      </c>
      <c r="X32" s="28"/>
      <c r="Y32" s="28"/>
      <c r="Z32" s="28"/>
      <c r="AA32" s="28"/>
      <c r="AB32" s="28"/>
      <c r="AC32" s="28"/>
      <c r="AD32" s="28">
        <v>900000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</row>
    <row r="33" spans="1:83" s="1" customFormat="1" ht="30" customHeight="1">
      <c r="A33" s="21" t="s">
        <v>63</v>
      </c>
      <c r="B33" s="21" t="s">
        <v>85</v>
      </c>
      <c r="C33" s="21" t="s">
        <v>91</v>
      </c>
      <c r="D33" s="21" t="s">
        <v>92</v>
      </c>
      <c r="E33" s="21" t="s">
        <v>258</v>
      </c>
      <c r="F33" s="28">
        <v>4000000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>
        <v>4000000</v>
      </c>
      <c r="X33" s="28"/>
      <c r="Y33" s="28"/>
      <c r="Z33" s="28"/>
      <c r="AA33" s="28"/>
      <c r="AB33" s="28"/>
      <c r="AC33" s="28"/>
      <c r="AD33" s="28">
        <v>4000000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</row>
    <row r="34" spans="1:83" s="1" customFormat="1" ht="30" customHeight="1">
      <c r="A34" s="21" t="s">
        <v>63</v>
      </c>
      <c r="B34" s="21" t="s">
        <v>85</v>
      </c>
      <c r="C34" s="21" t="s">
        <v>91</v>
      </c>
      <c r="D34" s="21" t="s">
        <v>92</v>
      </c>
      <c r="E34" s="21" t="s">
        <v>218</v>
      </c>
      <c r="F34" s="28">
        <v>2660000</v>
      </c>
      <c r="G34" s="28"/>
      <c r="H34" s="28"/>
      <c r="I34" s="28"/>
      <c r="J34" s="28"/>
      <c r="K34" s="28"/>
      <c r="L34" s="28">
        <v>2660000</v>
      </c>
      <c r="M34" s="28"/>
      <c r="N34" s="28"/>
      <c r="O34" s="28"/>
      <c r="P34" s="28"/>
      <c r="Q34" s="28">
        <v>2660000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</row>
    <row r="35" spans="1:83" s="1" customFormat="1" ht="30" customHeight="1">
      <c r="A35" s="21" t="s">
        <v>63</v>
      </c>
      <c r="B35" s="21" t="s">
        <v>85</v>
      </c>
      <c r="C35" s="21" t="s">
        <v>91</v>
      </c>
      <c r="D35" s="21" t="s">
        <v>92</v>
      </c>
      <c r="E35" s="21" t="s">
        <v>259</v>
      </c>
      <c r="F35" s="28">
        <v>1396000</v>
      </c>
      <c r="G35" s="28"/>
      <c r="H35" s="28"/>
      <c r="I35" s="28"/>
      <c r="J35" s="28"/>
      <c r="K35" s="28"/>
      <c r="L35" s="28">
        <v>1396000</v>
      </c>
      <c r="M35" s="28"/>
      <c r="N35" s="28"/>
      <c r="O35" s="28"/>
      <c r="P35" s="28"/>
      <c r="Q35" s="28">
        <v>1396000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</row>
    <row r="36" spans="1:83" s="1" customFormat="1" ht="30" customHeight="1">
      <c r="A36" s="21" t="s">
        <v>63</v>
      </c>
      <c r="B36" s="21" t="s">
        <v>85</v>
      </c>
      <c r="C36" s="21" t="s">
        <v>91</v>
      </c>
      <c r="D36" s="21" t="s">
        <v>92</v>
      </c>
      <c r="E36" s="21" t="s">
        <v>233</v>
      </c>
      <c r="F36" s="28">
        <v>2000000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>
        <v>2000000</v>
      </c>
      <c r="AT36" s="28"/>
      <c r="AU36" s="28"/>
      <c r="AV36" s="28">
        <v>2000000</v>
      </c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</row>
    <row r="37" spans="1:83" s="1" customFormat="1" ht="30" customHeight="1">
      <c r="A37" s="21" t="s">
        <v>63</v>
      </c>
      <c r="B37" s="21" t="s">
        <v>85</v>
      </c>
      <c r="C37" s="21" t="s">
        <v>91</v>
      </c>
      <c r="D37" s="21" t="s">
        <v>92</v>
      </c>
      <c r="E37" s="21" t="s">
        <v>242</v>
      </c>
      <c r="F37" s="28">
        <v>1106300</v>
      </c>
      <c r="G37" s="28"/>
      <c r="H37" s="28"/>
      <c r="I37" s="28"/>
      <c r="J37" s="28"/>
      <c r="K37" s="28"/>
      <c r="L37" s="28">
        <v>1106300</v>
      </c>
      <c r="M37" s="28"/>
      <c r="N37" s="28"/>
      <c r="O37" s="28"/>
      <c r="P37" s="28"/>
      <c r="Q37" s="28">
        <v>1106300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</row>
    <row r="38" spans="1:83" s="1" customFormat="1" ht="30" customHeight="1">
      <c r="A38" s="21" t="s">
        <v>64</v>
      </c>
      <c r="B38" s="21" t="s">
        <v>85</v>
      </c>
      <c r="C38" s="21" t="s">
        <v>91</v>
      </c>
      <c r="D38" s="21" t="s">
        <v>92</v>
      </c>
      <c r="E38" s="21" t="s">
        <v>264</v>
      </c>
      <c r="F38" s="28">
        <v>9699981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>
        <v>9699981</v>
      </c>
      <c r="AM38" s="28"/>
      <c r="AN38" s="28">
        <v>9699981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</row>
    <row r="39" spans="1:83" s="1" customFormat="1" ht="30" customHeight="1">
      <c r="A39" s="21" t="s">
        <v>64</v>
      </c>
      <c r="B39" s="21" t="s">
        <v>85</v>
      </c>
      <c r="C39" s="21" t="s">
        <v>91</v>
      </c>
      <c r="D39" s="21" t="s">
        <v>92</v>
      </c>
      <c r="E39" s="21" t="s">
        <v>265</v>
      </c>
      <c r="F39" s="28">
        <v>443400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>
        <v>443400</v>
      </c>
      <c r="AM39" s="28"/>
      <c r="AN39" s="28">
        <v>443400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</row>
    <row r="40" spans="1:83" s="1" customFormat="1" ht="30" customHeight="1">
      <c r="A40" s="21" t="s">
        <v>64</v>
      </c>
      <c r="B40" s="21" t="s">
        <v>85</v>
      </c>
      <c r="C40" s="21" t="s">
        <v>91</v>
      </c>
      <c r="D40" s="21" t="s">
        <v>92</v>
      </c>
      <c r="E40" s="21" t="s">
        <v>227</v>
      </c>
      <c r="F40" s="28">
        <v>500000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>
        <v>500000</v>
      </c>
      <c r="AM40" s="28"/>
      <c r="AN40" s="28">
        <v>500000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</row>
    <row r="41" spans="1:83" s="1" customFormat="1" ht="30" customHeight="1">
      <c r="A41" s="21" t="s">
        <v>64</v>
      </c>
      <c r="B41" s="21" t="s">
        <v>85</v>
      </c>
      <c r="C41" s="21" t="s">
        <v>91</v>
      </c>
      <c r="D41" s="21" t="s">
        <v>92</v>
      </c>
      <c r="E41" s="21" t="s">
        <v>262</v>
      </c>
      <c r="F41" s="28">
        <v>3016000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>
        <v>3016000</v>
      </c>
      <c r="AM41" s="28"/>
      <c r="AN41" s="28">
        <v>3016000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</row>
    <row r="42" spans="1:83" s="1" customFormat="1" ht="30" customHeight="1">
      <c r="A42" s="21" t="s">
        <v>64</v>
      </c>
      <c r="B42" s="21" t="s">
        <v>85</v>
      </c>
      <c r="C42" s="21" t="s">
        <v>91</v>
      </c>
      <c r="D42" s="21" t="s">
        <v>92</v>
      </c>
      <c r="E42" s="21" t="s">
        <v>263</v>
      </c>
      <c r="F42" s="30">
        <v>2078200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>
        <v>2078200</v>
      </c>
      <c r="AM42" s="28"/>
      <c r="AN42" s="28">
        <v>2078200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</row>
    <row r="43" spans="1:83" s="1" customFormat="1" ht="30" customHeight="1">
      <c r="A43" s="21" t="s">
        <v>65</v>
      </c>
      <c r="B43" s="21" t="s">
        <v>85</v>
      </c>
      <c r="C43" s="21" t="s">
        <v>91</v>
      </c>
      <c r="D43" s="21" t="s">
        <v>92</v>
      </c>
      <c r="E43" s="21" t="s">
        <v>229</v>
      </c>
      <c r="F43" s="28">
        <v>28105111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>
        <v>28105111</v>
      </c>
      <c r="AM43" s="28"/>
      <c r="AN43" s="28">
        <v>28105111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</row>
    <row r="44" spans="1:83" s="1" customFormat="1" ht="30" customHeight="1">
      <c r="A44" s="21" t="s">
        <v>65</v>
      </c>
      <c r="B44" s="21" t="s">
        <v>85</v>
      </c>
      <c r="C44" s="21" t="s">
        <v>91</v>
      </c>
      <c r="D44" s="21" t="s">
        <v>92</v>
      </c>
      <c r="E44" s="21" t="s">
        <v>266</v>
      </c>
      <c r="F44" s="28">
        <v>2134200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>
        <v>2134200</v>
      </c>
      <c r="AM44" s="28"/>
      <c r="AN44" s="28">
        <v>2134200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</row>
    <row r="45" spans="1:83" s="1" customFormat="1" ht="30" customHeight="1">
      <c r="A45" s="21" t="s">
        <v>65</v>
      </c>
      <c r="B45" s="21" t="s">
        <v>85</v>
      </c>
      <c r="C45" s="21" t="s">
        <v>91</v>
      </c>
      <c r="D45" s="21" t="s">
        <v>92</v>
      </c>
      <c r="E45" s="21" t="s">
        <v>268</v>
      </c>
      <c r="F45" s="28">
        <v>4000000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>
        <v>4000000</v>
      </c>
      <c r="AM45" s="28"/>
      <c r="AN45" s="28">
        <v>4000000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</row>
    <row r="46" spans="1:83" s="1" customFormat="1" ht="30" customHeight="1">
      <c r="A46" s="21" t="s">
        <v>65</v>
      </c>
      <c r="B46" s="21" t="s">
        <v>85</v>
      </c>
      <c r="C46" s="21" t="s">
        <v>91</v>
      </c>
      <c r="D46" s="21" t="s">
        <v>92</v>
      </c>
      <c r="E46" s="21" t="s">
        <v>267</v>
      </c>
      <c r="F46" s="28">
        <v>280000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>
        <v>280000</v>
      </c>
      <c r="AM46" s="28"/>
      <c r="AN46" s="28">
        <v>280000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</row>
    <row r="47" spans="1:83" s="1" customFormat="1" ht="30" customHeight="1">
      <c r="A47" s="21" t="s">
        <v>66</v>
      </c>
      <c r="B47" s="21" t="s">
        <v>85</v>
      </c>
      <c r="C47" s="21" t="s">
        <v>91</v>
      </c>
      <c r="D47" s="21" t="s">
        <v>92</v>
      </c>
      <c r="E47" s="21" t="s">
        <v>269</v>
      </c>
      <c r="F47" s="28">
        <v>2500000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>
        <v>2500000</v>
      </c>
      <c r="AM47" s="28"/>
      <c r="AN47" s="28">
        <v>2500000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</row>
    <row r="48" spans="1:83" s="1" customFormat="1" ht="30" customHeight="1">
      <c r="A48" s="21" t="s">
        <v>67</v>
      </c>
      <c r="B48" s="21" t="s">
        <v>85</v>
      </c>
      <c r="C48" s="21" t="s">
        <v>91</v>
      </c>
      <c r="D48" s="21" t="s">
        <v>92</v>
      </c>
      <c r="E48" s="21" t="s">
        <v>270</v>
      </c>
      <c r="F48" s="28">
        <v>5000000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>
        <v>5000000</v>
      </c>
      <c r="AM48" s="28"/>
      <c r="AN48" s="28">
        <v>5000000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</row>
    <row r="49" s="1" customFormat="1" ht="21" customHeight="1"/>
  </sheetData>
  <sheetProtection formatCells="0" formatColumns="0" formatRows="0" insertColumns="0" insertRows="0" insertHyperlinks="0" deleteColumns="0" deleteRows="0" sort="0" autoFilter="0" pivotTables="0"/>
  <autoFilter ref="A5:CF48"/>
  <mergeCells count="22">
    <mergeCell ref="A1:CE1"/>
    <mergeCell ref="A2:CE2"/>
    <mergeCell ref="A3:CE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  <mergeCell ref="BQ4:BW4"/>
    <mergeCell ref="BX4:BZ4"/>
    <mergeCell ref="CA4:CE4"/>
    <mergeCell ref="A4:A5"/>
    <mergeCell ref="E4:E5"/>
    <mergeCell ref="F4:F5"/>
  </mergeCells>
  <printOptions horizontalCentered="1"/>
  <pageMargins left="0" right="0" top="0.17" bottom="0.17" header="0.5" footer="0.5"/>
  <pageSetup fitToHeight="1" fitToWidth="1" horizontalDpi="300" verticalDpi="300" orientation="landscape" paperSize="9" scale="4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D37" sqref="D37"/>
    </sheetView>
  </sheetViews>
  <sheetFormatPr defaultColWidth="9.140625" defaultRowHeight="12.75" customHeight="1"/>
  <cols>
    <col min="1" max="1" width="38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17" t="s">
        <v>316</v>
      </c>
      <c r="B1" s="17"/>
      <c r="C1" s="17"/>
      <c r="D1" s="17"/>
      <c r="E1" s="17"/>
      <c r="F1" s="17"/>
      <c r="G1" s="17"/>
    </row>
    <row r="2" spans="1:7" s="1" customFormat="1" ht="18.75" customHeight="1">
      <c r="A2" s="18" t="s">
        <v>317</v>
      </c>
      <c r="B2" s="18"/>
      <c r="C2" s="18"/>
      <c r="D2" s="18"/>
      <c r="E2" s="18"/>
      <c r="F2" s="18"/>
      <c r="G2" s="18"/>
    </row>
    <row r="3" spans="1:7" s="1" customFormat="1" ht="15" customHeight="1">
      <c r="A3" s="19" t="s">
        <v>2</v>
      </c>
      <c r="B3" s="19"/>
      <c r="C3" s="19"/>
      <c r="D3" s="19"/>
      <c r="E3" s="19"/>
      <c r="F3" s="19"/>
      <c r="G3" s="19"/>
    </row>
    <row r="4" spans="1:7" s="1" customFormat="1" ht="15" customHeight="1">
      <c r="A4" s="20" t="s">
        <v>47</v>
      </c>
      <c r="B4" s="20" t="s">
        <v>48</v>
      </c>
      <c r="C4" s="20" t="s">
        <v>318</v>
      </c>
      <c r="D4" s="20" t="s">
        <v>319</v>
      </c>
      <c r="E4" s="20"/>
      <c r="F4" s="20"/>
      <c r="G4" s="20" t="s">
        <v>169</v>
      </c>
    </row>
    <row r="5" spans="1:7" s="1" customFormat="1" ht="48.75" customHeight="1">
      <c r="A5" s="20" t="s">
        <v>47</v>
      </c>
      <c r="B5" s="20" t="s">
        <v>48</v>
      </c>
      <c r="C5" s="20" t="s">
        <v>320</v>
      </c>
      <c r="D5" s="20" t="s">
        <v>321</v>
      </c>
      <c r="E5" s="20" t="s">
        <v>177</v>
      </c>
      <c r="F5" s="20" t="s">
        <v>322</v>
      </c>
      <c r="G5" s="20"/>
    </row>
    <row r="6" spans="1:7" s="1" customFormat="1" ht="30" customHeight="1">
      <c r="A6" s="21" t="s">
        <v>48</v>
      </c>
      <c r="B6" s="22">
        <v>37000</v>
      </c>
      <c r="C6" s="23"/>
      <c r="D6" s="23">
        <v>37000</v>
      </c>
      <c r="E6" s="23">
        <v>37000</v>
      </c>
      <c r="F6" s="23"/>
      <c r="G6" s="23"/>
    </row>
    <row r="7" spans="1:7" s="1" customFormat="1" ht="30" customHeight="1">
      <c r="A7" s="21" t="s">
        <v>64</v>
      </c>
      <c r="B7" s="22">
        <v>27000</v>
      </c>
      <c r="C7" s="23"/>
      <c r="D7" s="23">
        <v>27000</v>
      </c>
      <c r="E7" s="23">
        <v>27000</v>
      </c>
      <c r="F7" s="23"/>
      <c r="G7" s="23"/>
    </row>
    <row r="8" spans="1:7" s="1" customFormat="1" ht="30" customHeight="1">
      <c r="A8" s="21" t="s">
        <v>65</v>
      </c>
      <c r="B8" s="22">
        <v>10000</v>
      </c>
      <c r="C8" s="23"/>
      <c r="D8" s="23">
        <v>10000</v>
      </c>
      <c r="E8" s="23">
        <v>10000</v>
      </c>
      <c r="F8" s="23"/>
      <c r="G8" s="23"/>
    </row>
    <row r="9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8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tabSelected="1" workbookViewId="0" topLeftCell="A1">
      <selection activeCell="F43" sqref="F43"/>
    </sheetView>
  </sheetViews>
  <sheetFormatPr defaultColWidth="9.140625" defaultRowHeight="12.75" customHeight="1"/>
  <cols>
    <col min="1" max="1" width="42.8515625" style="1" customWidth="1"/>
    <col min="2" max="2" width="35.7109375" style="1" customWidth="1"/>
    <col min="3" max="3" width="16.140625" style="1" bestFit="1" customWidth="1"/>
    <col min="4" max="4" width="7.140625" style="1" customWidth="1"/>
    <col min="5" max="5" width="16.140625" style="1" bestFit="1" customWidth="1"/>
    <col min="6" max="9" width="7.140625" style="1" customWidth="1"/>
    <col min="10" max="12" width="5.7109375" style="1" customWidth="1"/>
    <col min="13" max="13" width="6.8515625" style="1" customWidth="1"/>
  </cols>
  <sheetData>
    <row r="1" spans="1:12" s="1" customFormat="1" ht="15" customHeight="1">
      <c r="A1" s="2" t="s">
        <v>323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.75" customHeight="1">
      <c r="A2" s="3" t="s">
        <v>324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" customHeight="1">
      <c r="A3" s="5" t="s">
        <v>325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15" customHeight="1">
      <c r="A4" s="6" t="s">
        <v>47</v>
      </c>
      <c r="B4" s="6" t="s">
        <v>326</v>
      </c>
      <c r="C4" s="6" t="s">
        <v>327</v>
      </c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108.75" customHeight="1">
      <c r="A5" s="6" t="s">
        <v>47</v>
      </c>
      <c r="B5" s="7" t="s">
        <v>48</v>
      </c>
      <c r="C5" s="8" t="s">
        <v>48</v>
      </c>
      <c r="D5" s="8" t="s">
        <v>49</v>
      </c>
      <c r="E5" s="9" t="s">
        <v>50</v>
      </c>
      <c r="F5" s="10" t="s">
        <v>51</v>
      </c>
      <c r="G5" s="10" t="s">
        <v>52</v>
      </c>
      <c r="H5" s="10" t="s">
        <v>53</v>
      </c>
      <c r="I5" s="10" t="s">
        <v>54</v>
      </c>
      <c r="J5" s="10" t="s">
        <v>55</v>
      </c>
      <c r="K5" s="10" t="s">
        <v>56</v>
      </c>
      <c r="L5" s="10" t="s">
        <v>57</v>
      </c>
    </row>
    <row r="6" spans="1:12" s="1" customFormat="1" ht="30" customHeight="1">
      <c r="A6" s="11" t="s">
        <v>48</v>
      </c>
      <c r="B6" s="12" t="s">
        <v>79</v>
      </c>
      <c r="C6" s="13">
        <f>SUM(C7:C25)</f>
        <v>65492092</v>
      </c>
      <c r="D6" s="13"/>
      <c r="E6" s="13">
        <f>SUM(E7:E25)</f>
        <v>65492092</v>
      </c>
      <c r="F6" s="14"/>
      <c r="G6" s="15"/>
      <c r="H6" s="15"/>
      <c r="I6" s="15"/>
      <c r="J6" s="15"/>
      <c r="K6" s="15"/>
      <c r="L6" s="16"/>
    </row>
    <row r="7" spans="1:12" s="1" customFormat="1" ht="30" customHeight="1">
      <c r="A7" s="11" t="s">
        <v>63</v>
      </c>
      <c r="B7" s="12" t="s">
        <v>328</v>
      </c>
      <c r="C7" s="13">
        <v>30000</v>
      </c>
      <c r="D7" s="13"/>
      <c r="E7" s="13">
        <v>30000</v>
      </c>
      <c r="F7" s="14"/>
      <c r="G7" s="15"/>
      <c r="H7" s="15"/>
      <c r="I7" s="15"/>
      <c r="J7" s="15"/>
      <c r="K7" s="15"/>
      <c r="L7" s="16"/>
    </row>
    <row r="8" spans="1:12" s="1" customFormat="1" ht="30" customHeight="1">
      <c r="A8" s="11" t="s">
        <v>63</v>
      </c>
      <c r="B8" s="12" t="s">
        <v>329</v>
      </c>
      <c r="C8" s="13">
        <v>820000</v>
      </c>
      <c r="D8" s="13"/>
      <c r="E8" s="13">
        <v>820000</v>
      </c>
      <c r="F8" s="14"/>
      <c r="G8" s="15"/>
      <c r="H8" s="15"/>
      <c r="I8" s="15"/>
      <c r="J8" s="15"/>
      <c r="K8" s="15"/>
      <c r="L8" s="16"/>
    </row>
    <row r="9" spans="1:12" s="1" customFormat="1" ht="30" customHeight="1">
      <c r="A9" s="11" t="s">
        <v>63</v>
      </c>
      <c r="B9" s="12" t="s">
        <v>330</v>
      </c>
      <c r="C9" s="13">
        <v>10000</v>
      </c>
      <c r="D9" s="13"/>
      <c r="E9" s="13">
        <v>10000</v>
      </c>
      <c r="F9" s="14"/>
      <c r="G9" s="15"/>
      <c r="H9" s="15"/>
      <c r="I9" s="15"/>
      <c r="J9" s="15"/>
      <c r="K9" s="15"/>
      <c r="L9" s="16"/>
    </row>
    <row r="10" spans="1:12" s="1" customFormat="1" ht="30" customHeight="1">
      <c r="A10" s="11" t="s">
        <v>63</v>
      </c>
      <c r="B10" s="12" t="s">
        <v>331</v>
      </c>
      <c r="C10" s="13">
        <v>1000000</v>
      </c>
      <c r="D10" s="13"/>
      <c r="E10" s="13">
        <v>1000000</v>
      </c>
      <c r="F10" s="14"/>
      <c r="G10" s="15"/>
      <c r="H10" s="15"/>
      <c r="I10" s="15"/>
      <c r="J10" s="15"/>
      <c r="K10" s="15"/>
      <c r="L10" s="16"/>
    </row>
    <row r="11" spans="1:12" s="1" customFormat="1" ht="30" customHeight="1">
      <c r="A11" s="11" t="s">
        <v>63</v>
      </c>
      <c r="B11" s="12" t="s">
        <v>332</v>
      </c>
      <c r="C11" s="13">
        <v>7850000</v>
      </c>
      <c r="D11" s="13"/>
      <c r="E11" s="13">
        <v>7850000</v>
      </c>
      <c r="F11" s="14"/>
      <c r="G11" s="15"/>
      <c r="H11" s="15"/>
      <c r="I11" s="15"/>
      <c r="J11" s="15"/>
      <c r="K11" s="15"/>
      <c r="L11" s="16"/>
    </row>
    <row r="12" spans="1:12" s="1" customFormat="1" ht="30" customHeight="1">
      <c r="A12" s="11" t="s">
        <v>63</v>
      </c>
      <c r="B12" s="12" t="s">
        <v>333</v>
      </c>
      <c r="C12" s="13">
        <v>200000</v>
      </c>
      <c r="D12" s="13"/>
      <c r="E12" s="13">
        <v>200000</v>
      </c>
      <c r="F12" s="14"/>
      <c r="G12" s="15"/>
      <c r="H12" s="15"/>
      <c r="I12" s="15"/>
      <c r="J12" s="15"/>
      <c r="K12" s="15"/>
      <c r="L12" s="16"/>
    </row>
    <row r="13" spans="1:12" s="1" customFormat="1" ht="30" customHeight="1">
      <c r="A13" s="11" t="s">
        <v>63</v>
      </c>
      <c r="B13" s="12" t="s">
        <v>334</v>
      </c>
      <c r="C13" s="13">
        <v>88000</v>
      </c>
      <c r="D13" s="13"/>
      <c r="E13" s="13">
        <v>88000</v>
      </c>
      <c r="F13" s="14"/>
      <c r="G13" s="15"/>
      <c r="H13" s="15"/>
      <c r="I13" s="15"/>
      <c r="J13" s="15"/>
      <c r="K13" s="15"/>
      <c r="L13" s="16"/>
    </row>
    <row r="14" spans="1:12" s="1" customFormat="1" ht="30" customHeight="1">
      <c r="A14" s="11" t="s">
        <v>63</v>
      </c>
      <c r="B14" s="12" t="s">
        <v>335</v>
      </c>
      <c r="C14" s="13">
        <v>400000</v>
      </c>
      <c r="D14" s="13"/>
      <c r="E14" s="13">
        <v>400000</v>
      </c>
      <c r="F14" s="14"/>
      <c r="G14" s="15"/>
      <c r="H14" s="15"/>
      <c r="I14" s="15"/>
      <c r="J14" s="15"/>
      <c r="K14" s="15"/>
      <c r="L14" s="16"/>
    </row>
    <row r="15" spans="1:12" s="1" customFormat="1" ht="30" customHeight="1">
      <c r="A15" s="11" t="s">
        <v>64</v>
      </c>
      <c r="B15" s="12" t="s">
        <v>336</v>
      </c>
      <c r="C15" s="13">
        <v>5000</v>
      </c>
      <c r="D15" s="13"/>
      <c r="E15" s="13">
        <v>5000</v>
      </c>
      <c r="F15" s="14"/>
      <c r="G15" s="15"/>
      <c r="H15" s="15"/>
      <c r="I15" s="15"/>
      <c r="J15" s="15"/>
      <c r="K15" s="15"/>
      <c r="L15" s="16"/>
    </row>
    <row r="16" spans="1:12" s="1" customFormat="1" ht="30" customHeight="1">
      <c r="A16" s="11" t="s">
        <v>64</v>
      </c>
      <c r="B16" s="12" t="s">
        <v>328</v>
      </c>
      <c r="C16" s="13">
        <v>6000</v>
      </c>
      <c r="D16" s="13"/>
      <c r="E16" s="13">
        <v>6000</v>
      </c>
      <c r="F16" s="14"/>
      <c r="G16" s="15"/>
      <c r="H16" s="15"/>
      <c r="I16" s="15"/>
      <c r="J16" s="15"/>
      <c r="K16" s="15"/>
      <c r="L16" s="16"/>
    </row>
    <row r="17" spans="1:12" s="1" customFormat="1" ht="30" customHeight="1">
      <c r="A17" s="11" t="s">
        <v>64</v>
      </c>
      <c r="B17" s="12" t="s">
        <v>337</v>
      </c>
      <c r="C17" s="13">
        <v>15900781</v>
      </c>
      <c r="D17" s="13"/>
      <c r="E17" s="13">
        <v>15900781</v>
      </c>
      <c r="F17" s="14"/>
      <c r="G17" s="15"/>
      <c r="H17" s="15"/>
      <c r="I17" s="15"/>
      <c r="J17" s="15"/>
      <c r="K17" s="15"/>
      <c r="L17" s="16"/>
    </row>
    <row r="18" spans="1:12" s="1" customFormat="1" ht="30" customHeight="1">
      <c r="A18" s="11" t="s">
        <v>65</v>
      </c>
      <c r="B18" s="12" t="s">
        <v>338</v>
      </c>
      <c r="C18" s="13">
        <v>4000</v>
      </c>
      <c r="D18" s="13"/>
      <c r="E18" s="13">
        <v>4000</v>
      </c>
      <c r="F18" s="14"/>
      <c r="G18" s="15"/>
      <c r="H18" s="15"/>
      <c r="I18" s="15"/>
      <c r="J18" s="15"/>
      <c r="K18" s="15"/>
      <c r="L18" s="16"/>
    </row>
    <row r="19" spans="1:12" s="1" customFormat="1" ht="30" customHeight="1">
      <c r="A19" s="11" t="s">
        <v>65</v>
      </c>
      <c r="B19" s="12" t="s">
        <v>339</v>
      </c>
      <c r="C19" s="13">
        <v>20000</v>
      </c>
      <c r="D19" s="13"/>
      <c r="E19" s="13">
        <v>20000</v>
      </c>
      <c r="F19" s="14"/>
      <c r="G19" s="15"/>
      <c r="H19" s="15"/>
      <c r="I19" s="15"/>
      <c r="J19" s="15"/>
      <c r="K19" s="15"/>
      <c r="L19" s="16"/>
    </row>
    <row r="20" spans="1:12" s="1" customFormat="1" ht="30" customHeight="1">
      <c r="A20" s="11" t="s">
        <v>65</v>
      </c>
      <c r="B20" s="12" t="s">
        <v>340</v>
      </c>
      <c r="C20" s="13">
        <v>7000</v>
      </c>
      <c r="D20" s="13"/>
      <c r="E20" s="13">
        <v>7000</v>
      </c>
      <c r="F20" s="14"/>
      <c r="G20" s="15"/>
      <c r="H20" s="15"/>
      <c r="I20" s="15"/>
      <c r="J20" s="15"/>
      <c r="K20" s="15"/>
      <c r="L20" s="16"/>
    </row>
    <row r="21" spans="1:12" s="1" customFormat="1" ht="30" customHeight="1">
      <c r="A21" s="11" t="s">
        <v>65</v>
      </c>
      <c r="B21" s="12" t="s">
        <v>328</v>
      </c>
      <c r="C21" s="13">
        <v>24000</v>
      </c>
      <c r="D21" s="13"/>
      <c r="E21" s="13">
        <v>24000</v>
      </c>
      <c r="F21" s="14"/>
      <c r="G21" s="15"/>
      <c r="H21" s="15"/>
      <c r="I21" s="15"/>
      <c r="J21" s="15"/>
      <c r="K21" s="15"/>
      <c r="L21" s="16"/>
    </row>
    <row r="22" spans="1:12" s="1" customFormat="1" ht="30" customHeight="1">
      <c r="A22" s="11" t="s">
        <v>65</v>
      </c>
      <c r="B22" s="12" t="s">
        <v>329</v>
      </c>
      <c r="C22" s="13">
        <v>36599311</v>
      </c>
      <c r="D22" s="13"/>
      <c r="E22" s="13">
        <v>36599311</v>
      </c>
      <c r="F22" s="14"/>
      <c r="G22" s="15"/>
      <c r="H22" s="15"/>
      <c r="I22" s="15"/>
      <c r="J22" s="15"/>
      <c r="K22" s="15"/>
      <c r="L22" s="16"/>
    </row>
    <row r="23" spans="1:12" s="1" customFormat="1" ht="30" customHeight="1">
      <c r="A23" s="11" t="s">
        <v>66</v>
      </c>
      <c r="B23" s="12" t="s">
        <v>333</v>
      </c>
      <c r="C23" s="13">
        <v>2500000</v>
      </c>
      <c r="D23" s="13"/>
      <c r="E23" s="13">
        <v>2500000</v>
      </c>
      <c r="F23" s="14"/>
      <c r="G23" s="15"/>
      <c r="H23" s="15"/>
      <c r="I23" s="15"/>
      <c r="J23" s="15"/>
      <c r="K23" s="15"/>
      <c r="L23" s="16"/>
    </row>
    <row r="24" spans="1:12" s="1" customFormat="1" ht="30" customHeight="1">
      <c r="A24" s="11" t="s">
        <v>67</v>
      </c>
      <c r="B24" s="12" t="s">
        <v>341</v>
      </c>
      <c r="C24" s="13">
        <v>4000</v>
      </c>
      <c r="D24" s="13"/>
      <c r="E24" s="13">
        <v>4000</v>
      </c>
      <c r="F24" s="14"/>
      <c r="G24" s="15"/>
      <c r="H24" s="15"/>
      <c r="I24" s="15"/>
      <c r="J24" s="15"/>
      <c r="K24" s="15"/>
      <c r="L24" s="16"/>
    </row>
    <row r="25" spans="1:12" s="1" customFormat="1" ht="30" customHeight="1">
      <c r="A25" s="11" t="s">
        <v>67</v>
      </c>
      <c r="B25" s="12" t="s">
        <v>328</v>
      </c>
      <c r="C25" s="13">
        <v>24000</v>
      </c>
      <c r="D25" s="13"/>
      <c r="E25" s="13">
        <v>24000</v>
      </c>
      <c r="F25" s="14"/>
      <c r="G25" s="15"/>
      <c r="H25" s="15"/>
      <c r="I25" s="15"/>
      <c r="J25" s="15"/>
      <c r="K25" s="15"/>
      <c r="L25" s="16"/>
    </row>
  </sheetData>
  <sheetProtection formatCells="0" formatColumns="0" formatRows="0" insertColumns="0" insertRows="0" insertHyperlinks="0" deleteColumns="0" deleteRows="0" sort="0" autoFilter="0" pivotTables="0"/>
  <autoFilter ref="A5:M25"/>
  <mergeCells count="6">
    <mergeCell ref="A1:L1"/>
    <mergeCell ref="A2:L2"/>
    <mergeCell ref="A3:L3"/>
    <mergeCell ref="C4:L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34.8515625" style="1" customWidth="1"/>
    <col min="2" max="2" width="14.8515625" style="1" customWidth="1"/>
    <col min="3" max="3" width="8.140625" style="1" customWidth="1"/>
    <col min="4" max="5" width="14.28125" style="1" customWidth="1"/>
    <col min="6" max="6" width="7.00390625" style="1" customWidth="1"/>
    <col min="7" max="7" width="14.28125" style="1" customWidth="1"/>
    <col min="8" max="8" width="6.8515625" style="1" customWidth="1"/>
    <col min="9" max="9" width="15.7109375" style="1" customWidth="1"/>
    <col min="10" max="10" width="5.28125" style="1" customWidth="1"/>
    <col min="11" max="11" width="5.421875" style="1" customWidth="1"/>
    <col min="12" max="12" width="4.7109375" style="1" customWidth="1"/>
    <col min="13" max="13" width="4.8515625" style="1" customWidth="1"/>
    <col min="14" max="14" width="5.8515625" style="1" customWidth="1"/>
    <col min="15" max="15" width="25.00390625" style="1" customWidth="1"/>
    <col min="16" max="17" width="9.140625" style="1" customWidth="1"/>
  </cols>
  <sheetData>
    <row r="1" spans="1:15" s="1" customFormat="1" ht="15" customHeight="1">
      <c r="A1" s="42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8"/>
    </row>
    <row r="2" spans="1:16" s="1" customFormat="1" ht="18.7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66"/>
      <c r="P2" s="67"/>
    </row>
    <row r="3" spans="1:15" s="1" customFormat="1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38"/>
    </row>
    <row r="4" spans="1:14" s="1" customFormat="1" ht="15" customHeight="1">
      <c r="A4" s="20" t="s">
        <v>47</v>
      </c>
      <c r="B4" s="20" t="s">
        <v>48</v>
      </c>
      <c r="C4" s="20" t="s">
        <v>49</v>
      </c>
      <c r="D4" s="20" t="s">
        <v>50</v>
      </c>
      <c r="E4" s="20"/>
      <c r="F4" s="20"/>
      <c r="G4" s="20"/>
      <c r="H4" s="20" t="s">
        <v>51</v>
      </c>
      <c r="I4" s="20" t="s">
        <v>52</v>
      </c>
      <c r="J4" s="20" t="s">
        <v>53</v>
      </c>
      <c r="K4" s="20" t="s">
        <v>54</v>
      </c>
      <c r="L4" s="20" t="s">
        <v>55</v>
      </c>
      <c r="M4" s="20" t="s">
        <v>56</v>
      </c>
      <c r="N4" s="20" t="s">
        <v>57</v>
      </c>
    </row>
    <row r="5" spans="1:14" s="1" customFormat="1" ht="108.75" customHeight="1">
      <c r="A5" s="20" t="s">
        <v>58</v>
      </c>
      <c r="B5" s="20" t="s">
        <v>59</v>
      </c>
      <c r="C5" s="20" t="s">
        <v>60</v>
      </c>
      <c r="D5" s="20" t="s">
        <v>61</v>
      </c>
      <c r="E5" s="20" t="s">
        <v>59</v>
      </c>
      <c r="F5" s="20" t="s">
        <v>62</v>
      </c>
      <c r="G5" s="20" t="s">
        <v>60</v>
      </c>
      <c r="H5" s="20"/>
      <c r="I5" s="20"/>
      <c r="J5" s="20"/>
      <c r="K5" s="20"/>
      <c r="L5" s="20"/>
      <c r="M5" s="20"/>
      <c r="N5" s="20"/>
    </row>
    <row r="6" spans="1:14" s="1" customFormat="1" ht="30" customHeight="1">
      <c r="A6" s="53" t="s">
        <v>48</v>
      </c>
      <c r="B6" s="41">
        <v>303404229.79</v>
      </c>
      <c r="C6" s="52"/>
      <c r="D6" s="41">
        <v>68046529.79</v>
      </c>
      <c r="E6" s="52">
        <v>68046529.79</v>
      </c>
      <c r="F6" s="52"/>
      <c r="G6" s="52"/>
      <c r="H6" s="52"/>
      <c r="I6" s="52">
        <v>235357700</v>
      </c>
      <c r="J6" s="52"/>
      <c r="K6" s="52"/>
      <c r="L6" s="52"/>
      <c r="M6" s="52"/>
      <c r="N6" s="52"/>
    </row>
    <row r="7" spans="1:14" s="1" customFormat="1" ht="30" customHeight="1">
      <c r="A7" s="53" t="s">
        <v>63</v>
      </c>
      <c r="B7" s="41">
        <v>225860900.62</v>
      </c>
      <c r="C7" s="52"/>
      <c r="D7" s="41">
        <v>48260092.62</v>
      </c>
      <c r="E7" s="52">
        <v>48260092.62</v>
      </c>
      <c r="F7" s="52"/>
      <c r="G7" s="52"/>
      <c r="H7" s="52"/>
      <c r="I7" s="52">
        <v>177600808</v>
      </c>
      <c r="J7" s="52"/>
      <c r="K7" s="52"/>
      <c r="L7" s="52"/>
      <c r="M7" s="52"/>
      <c r="N7" s="52"/>
    </row>
    <row r="8" spans="1:14" s="1" customFormat="1" ht="30" customHeight="1">
      <c r="A8" s="53" t="s">
        <v>64</v>
      </c>
      <c r="B8" s="41">
        <v>20329236.85</v>
      </c>
      <c r="C8" s="52"/>
      <c r="D8" s="41">
        <v>4591655.85</v>
      </c>
      <c r="E8" s="52">
        <v>4591655.85</v>
      </c>
      <c r="F8" s="52"/>
      <c r="G8" s="52"/>
      <c r="H8" s="52"/>
      <c r="I8" s="52">
        <v>15737581</v>
      </c>
      <c r="J8" s="52"/>
      <c r="K8" s="52"/>
      <c r="L8" s="52"/>
      <c r="M8" s="52"/>
      <c r="N8" s="52"/>
    </row>
    <row r="9" spans="1:14" s="1" customFormat="1" ht="30" customHeight="1">
      <c r="A9" s="53" t="s">
        <v>65</v>
      </c>
      <c r="B9" s="41">
        <v>48118496.58</v>
      </c>
      <c r="C9" s="52"/>
      <c r="D9" s="41">
        <v>13599185.58</v>
      </c>
      <c r="E9" s="52">
        <v>13599185.58</v>
      </c>
      <c r="F9" s="52"/>
      <c r="G9" s="52"/>
      <c r="H9" s="52"/>
      <c r="I9" s="52">
        <v>34519311</v>
      </c>
      <c r="J9" s="52"/>
      <c r="K9" s="52"/>
      <c r="L9" s="52"/>
      <c r="M9" s="52"/>
      <c r="N9" s="52"/>
    </row>
    <row r="10" spans="1:14" s="1" customFormat="1" ht="30" customHeight="1">
      <c r="A10" s="53" t="s">
        <v>66</v>
      </c>
      <c r="B10" s="41">
        <v>3494666.24</v>
      </c>
      <c r="C10" s="52"/>
      <c r="D10" s="41">
        <v>994666.24</v>
      </c>
      <c r="E10" s="52">
        <v>994666.24</v>
      </c>
      <c r="F10" s="52"/>
      <c r="G10" s="52"/>
      <c r="H10" s="52"/>
      <c r="I10" s="52">
        <v>2500000</v>
      </c>
      <c r="J10" s="52"/>
      <c r="K10" s="52"/>
      <c r="L10" s="52"/>
      <c r="M10" s="52"/>
      <c r="N10" s="52"/>
    </row>
    <row r="11" spans="1:14" s="1" customFormat="1" ht="30" customHeight="1">
      <c r="A11" s="53" t="s">
        <v>67</v>
      </c>
      <c r="B11" s="41">
        <v>5600929.5</v>
      </c>
      <c r="C11" s="52"/>
      <c r="D11" s="41">
        <v>600929.5</v>
      </c>
      <c r="E11" s="52">
        <v>600929.5</v>
      </c>
      <c r="F11" s="52"/>
      <c r="G11" s="52"/>
      <c r="H11" s="52"/>
      <c r="I11" s="52">
        <v>5000000</v>
      </c>
      <c r="J11" s="52"/>
      <c r="K11" s="52"/>
      <c r="L11" s="52"/>
      <c r="M11" s="52"/>
      <c r="N11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A1:N1"/>
    <mergeCell ref="A2:N2"/>
    <mergeCell ref="A3:N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workbookViewId="0" topLeftCell="A1">
      <selection activeCell="B5" sqref="B1:D65536"/>
    </sheetView>
  </sheetViews>
  <sheetFormatPr defaultColWidth="9.140625" defaultRowHeight="12.75" customHeight="1"/>
  <cols>
    <col min="1" max="1" width="35.7109375" style="1" customWidth="1"/>
    <col min="2" max="4" width="27.421875" style="1" customWidth="1"/>
    <col min="5" max="8" width="17.140625" style="1" customWidth="1"/>
    <col min="9" max="9" width="14.28125" style="1" customWidth="1"/>
    <col min="10" max="10" width="8.8515625" style="1" customWidth="1"/>
    <col min="11" max="11" width="9.140625" style="1" customWidth="1"/>
  </cols>
  <sheetData>
    <row r="1" spans="1:8" s="1" customFormat="1" ht="15" customHeight="1">
      <c r="A1" s="42" t="s">
        <v>68</v>
      </c>
      <c r="B1" s="17"/>
      <c r="C1" s="17"/>
      <c r="D1" s="17"/>
      <c r="E1" s="17"/>
      <c r="F1" s="17"/>
      <c r="G1" s="17"/>
      <c r="H1" s="17"/>
    </row>
    <row r="2" spans="1:10" s="1" customFormat="1" ht="18.75" customHeight="1">
      <c r="A2" s="18" t="s">
        <v>69</v>
      </c>
      <c r="B2" s="18"/>
      <c r="C2" s="18"/>
      <c r="D2" s="18"/>
      <c r="E2" s="18"/>
      <c r="F2" s="18"/>
      <c r="G2" s="18"/>
      <c r="H2" s="18"/>
      <c r="I2" s="64"/>
      <c r="J2" s="65"/>
    </row>
    <row r="3" spans="1:9" s="1" customFormat="1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64"/>
    </row>
    <row r="4" spans="1:8" s="1" customFormat="1" ht="26.25" customHeight="1">
      <c r="A4" s="20" t="s">
        <v>47</v>
      </c>
      <c r="B4" s="20" t="s">
        <v>70</v>
      </c>
      <c r="C4" s="20"/>
      <c r="D4" s="20"/>
      <c r="E4" s="20" t="s">
        <v>48</v>
      </c>
      <c r="F4" s="20" t="s">
        <v>71</v>
      </c>
      <c r="G4" s="20"/>
      <c r="H4" s="20" t="s">
        <v>72</v>
      </c>
    </row>
    <row r="5" spans="1:8" s="1" customFormat="1" ht="45" customHeight="1">
      <c r="A5" s="20" t="s">
        <v>58</v>
      </c>
      <c r="B5" s="20" t="s">
        <v>73</v>
      </c>
      <c r="C5" s="20" t="s">
        <v>74</v>
      </c>
      <c r="D5" s="20" t="s">
        <v>75</v>
      </c>
      <c r="E5" s="20" t="s">
        <v>76</v>
      </c>
      <c r="F5" s="20" t="s">
        <v>77</v>
      </c>
      <c r="G5" s="20" t="s">
        <v>78</v>
      </c>
      <c r="H5" s="20" t="s">
        <v>72</v>
      </c>
    </row>
    <row r="6" spans="1:8" s="1" customFormat="1" ht="30" customHeight="1">
      <c r="A6" s="53" t="s">
        <v>48</v>
      </c>
      <c r="B6" s="53" t="s">
        <v>79</v>
      </c>
      <c r="C6" s="53" t="s">
        <v>79</v>
      </c>
      <c r="D6" s="53" t="s">
        <v>79</v>
      </c>
      <c r="E6" s="52">
        <v>303404229.79</v>
      </c>
      <c r="F6" s="52">
        <v>23871329.79</v>
      </c>
      <c r="G6" s="52">
        <v>44175200</v>
      </c>
      <c r="H6" s="52">
        <v>235357700</v>
      </c>
    </row>
    <row r="7" spans="1:8" s="1" customFormat="1" ht="30" customHeight="1">
      <c r="A7" s="53" t="s">
        <v>63</v>
      </c>
      <c r="B7" s="53" t="s">
        <v>80</v>
      </c>
      <c r="C7" s="53" t="s">
        <v>81</v>
      </c>
      <c r="D7" s="53" t="s">
        <v>82</v>
      </c>
      <c r="E7" s="52">
        <v>208985.64</v>
      </c>
      <c r="F7" s="52">
        <v>208985.64</v>
      </c>
      <c r="G7" s="52"/>
      <c r="H7" s="52"/>
    </row>
    <row r="8" spans="1:8" s="1" customFormat="1" ht="30" customHeight="1">
      <c r="A8" s="53" t="s">
        <v>63</v>
      </c>
      <c r="B8" s="53" t="s">
        <v>80</v>
      </c>
      <c r="C8" s="53" t="s">
        <v>81</v>
      </c>
      <c r="D8" s="53" t="s">
        <v>83</v>
      </c>
      <c r="E8" s="52">
        <v>67284.12</v>
      </c>
      <c r="F8" s="52">
        <v>67284.12</v>
      </c>
      <c r="G8" s="52"/>
      <c r="H8" s="52"/>
    </row>
    <row r="9" spans="1:8" s="1" customFormat="1" ht="30" customHeight="1">
      <c r="A9" s="53" t="s">
        <v>63</v>
      </c>
      <c r="B9" s="53" t="s">
        <v>80</v>
      </c>
      <c r="C9" s="53" t="s">
        <v>81</v>
      </c>
      <c r="D9" s="53" t="s">
        <v>84</v>
      </c>
      <c r="E9" s="52">
        <v>92613.28</v>
      </c>
      <c r="F9" s="52">
        <v>92613.28</v>
      </c>
      <c r="G9" s="52"/>
      <c r="H9" s="52"/>
    </row>
    <row r="10" spans="1:8" s="1" customFormat="1" ht="30" customHeight="1">
      <c r="A10" s="53" t="s">
        <v>63</v>
      </c>
      <c r="B10" s="53" t="s">
        <v>85</v>
      </c>
      <c r="C10" s="53" t="s">
        <v>86</v>
      </c>
      <c r="D10" s="53" t="s">
        <v>87</v>
      </c>
      <c r="E10" s="52">
        <v>5550676.4</v>
      </c>
      <c r="F10" s="52">
        <v>5550676.4</v>
      </c>
      <c r="G10" s="52"/>
      <c r="H10" s="52"/>
    </row>
    <row r="11" spans="1:8" s="1" customFormat="1" ht="30" customHeight="1">
      <c r="A11" s="53" t="s">
        <v>63</v>
      </c>
      <c r="B11" s="53" t="s">
        <v>85</v>
      </c>
      <c r="C11" s="53" t="s">
        <v>86</v>
      </c>
      <c r="D11" s="53" t="s">
        <v>88</v>
      </c>
      <c r="E11" s="52">
        <v>1688533.18</v>
      </c>
      <c r="F11" s="52">
        <v>1688533.18</v>
      </c>
      <c r="G11" s="52"/>
      <c r="H11" s="52"/>
    </row>
    <row r="12" spans="1:8" s="1" customFormat="1" ht="30" customHeight="1">
      <c r="A12" s="53" t="s">
        <v>63</v>
      </c>
      <c r="B12" s="53" t="s">
        <v>85</v>
      </c>
      <c r="C12" s="53" t="s">
        <v>89</v>
      </c>
      <c r="D12" s="53" t="s">
        <v>90</v>
      </c>
      <c r="E12" s="52">
        <v>40652000</v>
      </c>
      <c r="F12" s="52"/>
      <c r="G12" s="52">
        <v>40652000</v>
      </c>
      <c r="H12" s="52"/>
    </row>
    <row r="13" spans="1:8" s="1" customFormat="1" ht="30" customHeight="1">
      <c r="A13" s="53" t="s">
        <v>63</v>
      </c>
      <c r="B13" s="53" t="s">
        <v>85</v>
      </c>
      <c r="C13" s="53" t="s">
        <v>91</v>
      </c>
      <c r="D13" s="53" t="s">
        <v>92</v>
      </c>
      <c r="E13" s="52">
        <v>177600808</v>
      </c>
      <c r="F13" s="52"/>
      <c r="G13" s="52"/>
      <c r="H13" s="52">
        <v>177600808</v>
      </c>
    </row>
    <row r="14" spans="1:8" s="1" customFormat="1" ht="30" customHeight="1">
      <c r="A14" s="53" t="s">
        <v>64</v>
      </c>
      <c r="B14" s="53" t="s">
        <v>80</v>
      </c>
      <c r="C14" s="53" t="s">
        <v>81</v>
      </c>
      <c r="D14" s="53" t="s">
        <v>83</v>
      </c>
      <c r="E14" s="52">
        <v>138978.36</v>
      </c>
      <c r="F14" s="52">
        <v>138978.36</v>
      </c>
      <c r="G14" s="52"/>
      <c r="H14" s="52"/>
    </row>
    <row r="15" spans="1:8" s="1" customFormat="1" ht="30" customHeight="1">
      <c r="A15" s="53" t="s">
        <v>64</v>
      </c>
      <c r="B15" s="53" t="s">
        <v>80</v>
      </c>
      <c r="C15" s="53" t="s">
        <v>81</v>
      </c>
      <c r="D15" s="53" t="s">
        <v>84</v>
      </c>
      <c r="E15" s="52">
        <v>75400</v>
      </c>
      <c r="F15" s="52">
        <v>75400</v>
      </c>
      <c r="G15" s="52"/>
      <c r="H15" s="52"/>
    </row>
    <row r="16" spans="1:8" s="1" customFormat="1" ht="30" customHeight="1">
      <c r="A16" s="53" t="s">
        <v>64</v>
      </c>
      <c r="B16" s="53" t="s">
        <v>85</v>
      </c>
      <c r="C16" s="53" t="s">
        <v>89</v>
      </c>
      <c r="D16" s="53" t="s">
        <v>90</v>
      </c>
      <c r="E16" s="52">
        <v>4377277.49</v>
      </c>
      <c r="F16" s="52">
        <v>3514077.49</v>
      </c>
      <c r="G16" s="52">
        <v>863200</v>
      </c>
      <c r="H16" s="52"/>
    </row>
    <row r="17" spans="1:8" s="1" customFormat="1" ht="30" customHeight="1">
      <c r="A17" s="53" t="s">
        <v>64</v>
      </c>
      <c r="B17" s="53" t="s">
        <v>85</v>
      </c>
      <c r="C17" s="53" t="s">
        <v>91</v>
      </c>
      <c r="D17" s="53" t="s">
        <v>92</v>
      </c>
      <c r="E17" s="52">
        <v>15737581</v>
      </c>
      <c r="F17" s="52"/>
      <c r="G17" s="52"/>
      <c r="H17" s="52">
        <v>15737581</v>
      </c>
    </row>
    <row r="18" spans="1:8" s="1" customFormat="1" ht="30" customHeight="1">
      <c r="A18" s="53" t="s">
        <v>65</v>
      </c>
      <c r="B18" s="53" t="s">
        <v>80</v>
      </c>
      <c r="C18" s="53" t="s">
        <v>81</v>
      </c>
      <c r="D18" s="53" t="s">
        <v>83</v>
      </c>
      <c r="E18" s="52">
        <v>410645.88</v>
      </c>
      <c r="F18" s="52">
        <v>410645.88</v>
      </c>
      <c r="G18" s="52"/>
      <c r="H18" s="52"/>
    </row>
    <row r="19" spans="1:8" s="1" customFormat="1" ht="30" customHeight="1">
      <c r="A19" s="53" t="s">
        <v>65</v>
      </c>
      <c r="B19" s="53" t="s">
        <v>80</v>
      </c>
      <c r="C19" s="53" t="s">
        <v>81</v>
      </c>
      <c r="D19" s="53" t="s">
        <v>84</v>
      </c>
      <c r="E19" s="52">
        <v>179400</v>
      </c>
      <c r="F19" s="52">
        <v>179400</v>
      </c>
      <c r="G19" s="52"/>
      <c r="H19" s="52"/>
    </row>
    <row r="20" spans="1:8" s="1" customFormat="1" ht="30" customHeight="1">
      <c r="A20" s="53" t="s">
        <v>65</v>
      </c>
      <c r="B20" s="53" t="s">
        <v>85</v>
      </c>
      <c r="C20" s="53" t="s">
        <v>93</v>
      </c>
      <c r="D20" s="53" t="s">
        <v>94</v>
      </c>
      <c r="E20" s="52">
        <v>1900000</v>
      </c>
      <c r="F20" s="52"/>
      <c r="G20" s="52">
        <v>1900000</v>
      </c>
      <c r="H20" s="52"/>
    </row>
    <row r="21" spans="1:8" s="1" customFormat="1" ht="30" customHeight="1">
      <c r="A21" s="53" t="s">
        <v>65</v>
      </c>
      <c r="B21" s="53" t="s">
        <v>85</v>
      </c>
      <c r="C21" s="53" t="s">
        <v>89</v>
      </c>
      <c r="D21" s="53" t="s">
        <v>90</v>
      </c>
      <c r="E21" s="52">
        <v>11109139.7</v>
      </c>
      <c r="F21" s="52">
        <v>10349139.7</v>
      </c>
      <c r="G21" s="52">
        <v>760000</v>
      </c>
      <c r="H21" s="52"/>
    </row>
    <row r="22" spans="1:8" s="1" customFormat="1" ht="30" customHeight="1">
      <c r="A22" s="53" t="s">
        <v>65</v>
      </c>
      <c r="B22" s="53" t="s">
        <v>85</v>
      </c>
      <c r="C22" s="53" t="s">
        <v>91</v>
      </c>
      <c r="D22" s="53" t="s">
        <v>92</v>
      </c>
      <c r="E22" s="52">
        <v>34519311</v>
      </c>
      <c r="F22" s="52"/>
      <c r="G22" s="52"/>
      <c r="H22" s="52">
        <v>34519311</v>
      </c>
    </row>
    <row r="23" spans="1:8" s="1" customFormat="1" ht="30" customHeight="1">
      <c r="A23" s="53" t="s">
        <v>66</v>
      </c>
      <c r="B23" s="53" t="s">
        <v>80</v>
      </c>
      <c r="C23" s="53" t="s">
        <v>81</v>
      </c>
      <c r="D23" s="53" t="s">
        <v>83</v>
      </c>
      <c r="E23" s="52">
        <v>38602.68</v>
      </c>
      <c r="F23" s="52">
        <v>38602.68</v>
      </c>
      <c r="G23" s="52"/>
      <c r="H23" s="52"/>
    </row>
    <row r="24" spans="1:8" s="1" customFormat="1" ht="30" customHeight="1">
      <c r="A24" s="53" t="s">
        <v>66</v>
      </c>
      <c r="B24" s="53" t="s">
        <v>80</v>
      </c>
      <c r="C24" s="53" t="s">
        <v>81</v>
      </c>
      <c r="D24" s="53" t="s">
        <v>84</v>
      </c>
      <c r="E24" s="52">
        <v>6500</v>
      </c>
      <c r="F24" s="52">
        <v>6500</v>
      </c>
      <c r="G24" s="52"/>
      <c r="H24" s="52"/>
    </row>
    <row r="25" spans="1:8" s="1" customFormat="1" ht="30" customHeight="1">
      <c r="A25" s="53" t="s">
        <v>66</v>
      </c>
      <c r="B25" s="53" t="s">
        <v>85</v>
      </c>
      <c r="C25" s="53" t="s">
        <v>86</v>
      </c>
      <c r="D25" s="53" t="s">
        <v>88</v>
      </c>
      <c r="E25" s="52">
        <v>949563.56</v>
      </c>
      <c r="F25" s="52">
        <v>949563.56</v>
      </c>
      <c r="G25" s="52"/>
      <c r="H25" s="52"/>
    </row>
    <row r="26" spans="1:8" s="1" customFormat="1" ht="30" customHeight="1">
      <c r="A26" s="53" t="s">
        <v>66</v>
      </c>
      <c r="B26" s="53" t="s">
        <v>85</v>
      </c>
      <c r="C26" s="53" t="s">
        <v>91</v>
      </c>
      <c r="D26" s="53" t="s">
        <v>92</v>
      </c>
      <c r="E26" s="52">
        <v>2500000</v>
      </c>
      <c r="F26" s="52"/>
      <c r="G26" s="52"/>
      <c r="H26" s="52">
        <v>2500000</v>
      </c>
    </row>
    <row r="27" spans="1:8" s="1" customFormat="1" ht="30" customHeight="1">
      <c r="A27" s="53" t="s">
        <v>67</v>
      </c>
      <c r="B27" s="53" t="s">
        <v>80</v>
      </c>
      <c r="C27" s="53" t="s">
        <v>81</v>
      </c>
      <c r="D27" s="53" t="s">
        <v>83</v>
      </c>
      <c r="E27" s="52">
        <v>23650.32</v>
      </c>
      <c r="F27" s="52">
        <v>23650.32</v>
      </c>
      <c r="G27" s="52"/>
      <c r="H27" s="52"/>
    </row>
    <row r="28" spans="1:8" s="1" customFormat="1" ht="30" customHeight="1">
      <c r="A28" s="53" t="s">
        <v>67</v>
      </c>
      <c r="B28" s="53" t="s">
        <v>80</v>
      </c>
      <c r="C28" s="53" t="s">
        <v>81</v>
      </c>
      <c r="D28" s="53" t="s">
        <v>84</v>
      </c>
      <c r="E28" s="52">
        <v>3900</v>
      </c>
      <c r="F28" s="52">
        <v>3900</v>
      </c>
      <c r="G28" s="52"/>
      <c r="H28" s="52"/>
    </row>
    <row r="29" spans="1:8" s="1" customFormat="1" ht="30" customHeight="1">
      <c r="A29" s="53" t="s">
        <v>67</v>
      </c>
      <c r="B29" s="53" t="s">
        <v>85</v>
      </c>
      <c r="C29" s="53" t="s">
        <v>93</v>
      </c>
      <c r="D29" s="53" t="s">
        <v>94</v>
      </c>
      <c r="E29" s="52">
        <v>573379.18</v>
      </c>
      <c r="F29" s="52">
        <v>573379.18</v>
      </c>
      <c r="G29" s="52"/>
      <c r="H29" s="52"/>
    </row>
    <row r="30" spans="1:8" s="1" customFormat="1" ht="30" customHeight="1">
      <c r="A30" s="53" t="s">
        <v>67</v>
      </c>
      <c r="B30" s="53" t="s">
        <v>85</v>
      </c>
      <c r="C30" s="53" t="s">
        <v>91</v>
      </c>
      <c r="D30" s="53" t="s">
        <v>92</v>
      </c>
      <c r="E30" s="52">
        <v>5000000</v>
      </c>
      <c r="F30" s="52"/>
      <c r="G30" s="52"/>
      <c r="H30" s="52">
        <v>5000000</v>
      </c>
    </row>
  </sheetData>
  <sheetProtection formatCells="0" formatColumns="0" formatRows="0" insertColumns="0" insertRows="0" insertHyperlinks="0" deleteColumns="0" deleteRows="0" sort="0" autoFilter="0" pivotTables="0"/>
  <autoFilter ref="A5:K30"/>
  <mergeCells count="8">
    <mergeCell ref="A1:H1"/>
    <mergeCell ref="A2:H2"/>
    <mergeCell ref="A3:H3"/>
    <mergeCell ref="B4:D4"/>
    <mergeCell ref="F4:G4"/>
    <mergeCell ref="A4:A5"/>
    <mergeCell ref="E4:E5"/>
    <mergeCell ref="H4:H5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54" t="s">
        <v>95</v>
      </c>
      <c r="B1" s="55"/>
      <c r="C1" s="54"/>
      <c r="D1" s="55"/>
    </row>
    <row r="2" spans="1:5" s="1" customFormat="1" ht="20.25" customHeight="1">
      <c r="A2" s="18" t="s">
        <v>96</v>
      </c>
      <c r="B2" s="56"/>
      <c r="C2" s="56"/>
      <c r="D2" s="56"/>
      <c r="E2" s="57"/>
    </row>
    <row r="3" spans="1:4" s="1" customFormat="1" ht="15" customHeight="1">
      <c r="A3" s="58" t="s">
        <v>2</v>
      </c>
      <c r="B3" s="58"/>
      <c r="C3" s="58"/>
      <c r="D3" s="58"/>
    </row>
    <row r="4" spans="1:4" s="1" customFormat="1" ht="14.25" customHeight="1">
      <c r="A4" s="59" t="s">
        <v>3</v>
      </c>
      <c r="B4" s="60"/>
      <c r="C4" s="59" t="s">
        <v>4</v>
      </c>
      <c r="D4" s="60"/>
    </row>
    <row r="5" spans="1:4" s="1" customFormat="1" ht="14.25" customHeight="1">
      <c r="A5" s="20" t="s">
        <v>5</v>
      </c>
      <c r="B5" s="20" t="s">
        <v>6</v>
      </c>
      <c r="C5" s="20" t="s">
        <v>5</v>
      </c>
      <c r="D5" s="20" t="s">
        <v>6</v>
      </c>
    </row>
    <row r="6" spans="1:4" s="1" customFormat="1" ht="15" customHeight="1">
      <c r="A6" s="61" t="s">
        <v>97</v>
      </c>
      <c r="B6" s="52">
        <v>68046529.79</v>
      </c>
      <c r="C6" s="62" t="s">
        <v>8</v>
      </c>
      <c r="D6" s="52"/>
    </row>
    <row r="7" spans="1:4" s="1" customFormat="1" ht="15" customHeight="1">
      <c r="A7" s="61" t="s">
        <v>98</v>
      </c>
      <c r="B7" s="52">
        <v>235357700</v>
      </c>
      <c r="C7" s="62" t="s">
        <v>10</v>
      </c>
      <c r="D7" s="52"/>
    </row>
    <row r="8" spans="1:4" s="1" customFormat="1" ht="15" customHeight="1">
      <c r="A8" s="61"/>
      <c r="B8" s="63"/>
      <c r="C8" s="62" t="s">
        <v>12</v>
      </c>
      <c r="D8" s="52"/>
    </row>
    <row r="9" spans="1:4" s="1" customFormat="1" ht="15" customHeight="1">
      <c r="A9" s="61"/>
      <c r="B9" s="63"/>
      <c r="C9" s="62" t="s">
        <v>14</v>
      </c>
      <c r="D9" s="52"/>
    </row>
    <row r="10" spans="1:4" s="1" customFormat="1" ht="15" customHeight="1">
      <c r="A10" s="61"/>
      <c r="B10" s="63"/>
      <c r="C10" s="62" t="s">
        <v>16</v>
      </c>
      <c r="D10" s="52"/>
    </row>
    <row r="11" spans="1:4" s="1" customFormat="1" ht="15" customHeight="1">
      <c r="A11" s="61"/>
      <c r="B11" s="63"/>
      <c r="C11" s="62" t="s">
        <v>18</v>
      </c>
      <c r="D11" s="52"/>
    </row>
    <row r="12" spans="1:4" s="1" customFormat="1" ht="15" customHeight="1">
      <c r="A12" s="61"/>
      <c r="B12" s="63"/>
      <c r="C12" s="62" t="s">
        <v>20</v>
      </c>
      <c r="D12" s="52">
        <v>1245960.28</v>
      </c>
    </row>
    <row r="13" spans="1:4" s="1" customFormat="1" ht="15" customHeight="1">
      <c r="A13" s="61"/>
      <c r="B13" s="63"/>
      <c r="C13" s="62" t="s">
        <v>22</v>
      </c>
      <c r="D13" s="52"/>
    </row>
    <row r="14" spans="1:4" s="1" customFormat="1" ht="15" customHeight="1">
      <c r="A14" s="61"/>
      <c r="B14" s="63"/>
      <c r="C14" s="62" t="s">
        <v>23</v>
      </c>
      <c r="D14" s="52">
        <v>302158269.51</v>
      </c>
    </row>
    <row r="15" spans="1:4" s="1" customFormat="1" ht="15" customHeight="1">
      <c r="A15" s="61"/>
      <c r="B15" s="63"/>
      <c r="C15" s="62" t="s">
        <v>24</v>
      </c>
      <c r="D15" s="52"/>
    </row>
    <row r="16" spans="1:4" s="1" customFormat="1" ht="15" customHeight="1">
      <c r="A16" s="61"/>
      <c r="B16" s="63"/>
      <c r="C16" s="62" t="s">
        <v>25</v>
      </c>
      <c r="D16" s="52"/>
    </row>
    <row r="17" spans="1:4" s="1" customFormat="1" ht="15" customHeight="1">
      <c r="A17" s="61"/>
      <c r="B17" s="63"/>
      <c r="C17" s="62" t="s">
        <v>26</v>
      </c>
      <c r="D17" s="52"/>
    </row>
    <row r="18" spans="1:4" s="1" customFormat="1" ht="15" customHeight="1">
      <c r="A18" s="61"/>
      <c r="B18" s="63"/>
      <c r="C18" s="62" t="s">
        <v>27</v>
      </c>
      <c r="D18" s="52"/>
    </row>
    <row r="19" spans="1:4" s="1" customFormat="1" ht="15" customHeight="1">
      <c r="A19" s="61"/>
      <c r="B19" s="63"/>
      <c r="C19" s="62" t="s">
        <v>28</v>
      </c>
      <c r="D19" s="52"/>
    </row>
    <row r="20" spans="1:4" s="1" customFormat="1" ht="15" customHeight="1">
      <c r="A20" s="61"/>
      <c r="B20" s="63"/>
      <c r="C20" s="62" t="s">
        <v>29</v>
      </c>
      <c r="D20" s="52"/>
    </row>
    <row r="21" spans="1:4" s="1" customFormat="1" ht="15" customHeight="1">
      <c r="A21" s="61"/>
      <c r="B21" s="63"/>
      <c r="C21" s="62" t="s">
        <v>30</v>
      </c>
      <c r="D21" s="52"/>
    </row>
    <row r="22" spans="1:4" s="1" customFormat="1" ht="15" customHeight="1">
      <c r="A22" s="61"/>
      <c r="B22" s="63"/>
      <c r="C22" s="62" t="s">
        <v>31</v>
      </c>
      <c r="D22" s="52"/>
    </row>
    <row r="23" spans="1:4" s="1" customFormat="1" ht="15" customHeight="1">
      <c r="A23" s="61"/>
      <c r="B23" s="63"/>
      <c r="C23" s="62" t="s">
        <v>32</v>
      </c>
      <c r="D23" s="52"/>
    </row>
    <row r="24" spans="1:4" s="1" customFormat="1" ht="15" customHeight="1">
      <c r="A24" s="61"/>
      <c r="B24" s="63"/>
      <c r="C24" s="62" t="s">
        <v>33</v>
      </c>
      <c r="D24" s="52"/>
    </row>
    <row r="25" spans="1:4" s="1" customFormat="1" ht="15" customHeight="1">
      <c r="A25" s="61"/>
      <c r="B25" s="63"/>
      <c r="C25" s="62" t="s">
        <v>34</v>
      </c>
      <c r="D25" s="52"/>
    </row>
    <row r="26" spans="1:4" s="1" customFormat="1" ht="15" customHeight="1">
      <c r="A26" s="61"/>
      <c r="B26" s="63"/>
      <c r="C26" s="62" t="s">
        <v>35</v>
      </c>
      <c r="D26" s="52"/>
    </row>
    <row r="27" spans="1:4" s="1" customFormat="1" ht="15" customHeight="1">
      <c r="A27" s="61"/>
      <c r="B27" s="63"/>
      <c r="C27" s="62" t="s">
        <v>36</v>
      </c>
      <c r="D27" s="52"/>
    </row>
    <row r="28" spans="1:4" s="1" customFormat="1" ht="15" customHeight="1">
      <c r="A28" s="61"/>
      <c r="B28" s="63"/>
      <c r="C28" s="62" t="s">
        <v>37</v>
      </c>
      <c r="D28" s="52"/>
    </row>
    <row r="29" spans="1:4" s="1" customFormat="1" ht="15" customHeight="1">
      <c r="A29" s="61" t="s">
        <v>38</v>
      </c>
      <c r="B29" s="52">
        <f>B6+B7</f>
        <v>303404229.79</v>
      </c>
      <c r="C29" s="61" t="s">
        <v>39</v>
      </c>
      <c r="D29" s="52">
        <f>SUM(B6:B28)</f>
        <v>303404229.79</v>
      </c>
    </row>
    <row r="30" spans="1:4" s="1" customFormat="1" ht="15" customHeight="1">
      <c r="A30" s="61" t="s">
        <v>99</v>
      </c>
      <c r="B30" s="63"/>
      <c r="C30" s="61" t="s">
        <v>100</v>
      </c>
      <c r="D30" s="63"/>
    </row>
    <row r="31" spans="1:4" s="1" customFormat="1" ht="15" customHeight="1">
      <c r="A31" s="61" t="s">
        <v>97</v>
      </c>
      <c r="B31" s="63"/>
      <c r="C31" s="61" t="s">
        <v>101</v>
      </c>
      <c r="D31" s="63"/>
    </row>
    <row r="32" spans="1:4" s="1" customFormat="1" ht="15" customHeight="1">
      <c r="A32" s="61" t="s">
        <v>98</v>
      </c>
      <c r="B32" s="63"/>
      <c r="C32" s="61" t="s">
        <v>102</v>
      </c>
      <c r="D32" s="63"/>
    </row>
    <row r="33" spans="1:4" s="1" customFormat="1" ht="15" customHeight="1">
      <c r="A33" s="61" t="s">
        <v>48</v>
      </c>
      <c r="B33" s="52">
        <f>B29</f>
        <v>303404229.79</v>
      </c>
      <c r="C33" s="61" t="s">
        <v>48</v>
      </c>
      <c r="D33" s="52">
        <f>B29</f>
        <v>303404229.79</v>
      </c>
    </row>
    <row r="34" spans="1:3" s="1" customFormat="1" ht="15" customHeight="1">
      <c r="A34" s="45"/>
      <c r="C34" s="45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workbookViewId="0" topLeftCell="A1">
      <selection activeCell="K4" sqref="K4:K5"/>
    </sheetView>
  </sheetViews>
  <sheetFormatPr defaultColWidth="9.140625" defaultRowHeight="12.75" customHeight="1"/>
  <cols>
    <col min="1" max="1" width="34.57421875" style="1" customWidth="1"/>
    <col min="2" max="2" width="18.57421875" style="1" customWidth="1"/>
    <col min="3" max="3" width="5.7109375" style="1" customWidth="1"/>
    <col min="4" max="4" width="18.57421875" style="1" customWidth="1"/>
    <col min="5" max="5" width="14.28125" style="1" customWidth="1"/>
    <col min="6" max="6" width="5.7109375" style="1" customWidth="1"/>
    <col min="7" max="7" width="10.57421875" style="1" customWidth="1"/>
    <col min="8" max="8" width="5.7109375" style="1" customWidth="1"/>
    <col min="9" max="9" width="11.28125" style="1" bestFit="1" customWidth="1"/>
    <col min="10" max="10" width="14.140625" style="1" bestFit="1" customWidth="1"/>
    <col min="11" max="13" width="5.7109375" style="1" customWidth="1"/>
    <col min="14" max="14" width="11.28125" style="1" bestFit="1" customWidth="1"/>
    <col min="15" max="15" width="9.140625" style="1" customWidth="1"/>
  </cols>
  <sheetData>
    <row r="1" spans="1:14" s="1" customFormat="1" ht="15" customHeight="1">
      <c r="A1" s="42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20.25" customHeight="1">
      <c r="A2" s="18" t="s">
        <v>104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" customFormat="1" ht="15" customHeight="1">
      <c r="A4" s="20" t="s">
        <v>47</v>
      </c>
      <c r="B4" s="20" t="s">
        <v>48</v>
      </c>
      <c r="C4" s="20" t="s">
        <v>49</v>
      </c>
      <c r="D4" s="20" t="s">
        <v>50</v>
      </c>
      <c r="E4" s="20"/>
      <c r="F4" s="20"/>
      <c r="G4" s="20"/>
      <c r="H4" s="20" t="s">
        <v>51</v>
      </c>
      <c r="I4" s="20" t="s">
        <v>105</v>
      </c>
      <c r="J4" s="20"/>
      <c r="K4" s="20" t="s">
        <v>53</v>
      </c>
      <c r="L4" s="20" t="s">
        <v>54</v>
      </c>
      <c r="M4" s="20" t="s">
        <v>55</v>
      </c>
      <c r="N4" s="20" t="s">
        <v>56</v>
      </c>
    </row>
    <row r="5" spans="1:14" s="1" customFormat="1" ht="97.5" customHeight="1">
      <c r="A5" s="20"/>
      <c r="B5" s="20"/>
      <c r="C5" s="20"/>
      <c r="D5" s="20" t="s">
        <v>61</v>
      </c>
      <c r="E5" s="20" t="s">
        <v>59</v>
      </c>
      <c r="F5" s="20" t="s">
        <v>62</v>
      </c>
      <c r="G5" s="20" t="s">
        <v>106</v>
      </c>
      <c r="H5" s="20"/>
      <c r="I5" s="20" t="s">
        <v>107</v>
      </c>
      <c r="J5" s="20" t="s">
        <v>108</v>
      </c>
      <c r="K5" s="20"/>
      <c r="L5" s="20"/>
      <c r="M5" s="20"/>
      <c r="N5" s="20"/>
    </row>
    <row r="6" spans="1:14" s="1" customFormat="1" ht="30" customHeight="1">
      <c r="A6" s="53" t="s">
        <v>48</v>
      </c>
      <c r="B6" s="40">
        <v>303404229.79</v>
      </c>
      <c r="C6" s="52"/>
      <c r="D6" s="40">
        <v>68046529.79</v>
      </c>
      <c r="E6" s="52">
        <v>68046529.79</v>
      </c>
      <c r="F6" s="52"/>
      <c r="G6" s="52"/>
      <c r="H6" s="52"/>
      <c r="I6" s="52"/>
      <c r="J6" s="52">
        <v>235357700</v>
      </c>
      <c r="K6" s="52"/>
      <c r="L6" s="52"/>
      <c r="M6" s="52"/>
      <c r="N6" s="52"/>
    </row>
    <row r="7" spans="1:14" s="1" customFormat="1" ht="30" customHeight="1">
      <c r="A7" s="53" t="s">
        <v>63</v>
      </c>
      <c r="B7" s="40">
        <v>225860900.62</v>
      </c>
      <c r="C7" s="52"/>
      <c r="D7" s="40">
        <v>48260092.62</v>
      </c>
      <c r="E7" s="52">
        <v>48260092.62</v>
      </c>
      <c r="F7" s="52"/>
      <c r="G7" s="52"/>
      <c r="H7" s="52"/>
      <c r="I7" s="52"/>
      <c r="J7" s="52">
        <v>177600808</v>
      </c>
      <c r="K7" s="52"/>
      <c r="L7" s="52"/>
      <c r="M7" s="52"/>
      <c r="N7" s="52"/>
    </row>
    <row r="8" spans="1:14" s="1" customFormat="1" ht="30" customHeight="1">
      <c r="A8" s="53" t="s">
        <v>64</v>
      </c>
      <c r="B8" s="40">
        <v>20329236.85</v>
      </c>
      <c r="C8" s="52"/>
      <c r="D8" s="40">
        <v>4591655.85</v>
      </c>
      <c r="E8" s="52">
        <v>4591655.85</v>
      </c>
      <c r="F8" s="52"/>
      <c r="G8" s="52"/>
      <c r="H8" s="52"/>
      <c r="I8" s="52"/>
      <c r="J8" s="52">
        <v>15737581</v>
      </c>
      <c r="K8" s="52"/>
      <c r="L8" s="52"/>
      <c r="M8" s="52"/>
      <c r="N8" s="52"/>
    </row>
    <row r="9" spans="1:14" s="1" customFormat="1" ht="30" customHeight="1">
      <c r="A9" s="53" t="s">
        <v>65</v>
      </c>
      <c r="B9" s="40">
        <v>48118496.58</v>
      </c>
      <c r="C9" s="52"/>
      <c r="D9" s="40">
        <v>13599185.58</v>
      </c>
      <c r="E9" s="52">
        <v>13599185.58</v>
      </c>
      <c r="F9" s="52"/>
      <c r="G9" s="52"/>
      <c r="H9" s="52"/>
      <c r="I9" s="52"/>
      <c r="J9" s="52">
        <v>34519311</v>
      </c>
      <c r="K9" s="52"/>
      <c r="L9" s="52"/>
      <c r="M9" s="52"/>
      <c r="N9" s="52"/>
    </row>
    <row r="10" spans="1:14" s="1" customFormat="1" ht="30" customHeight="1">
      <c r="A10" s="53" t="s">
        <v>66</v>
      </c>
      <c r="B10" s="40">
        <v>3494666.24</v>
      </c>
      <c r="C10" s="52"/>
      <c r="D10" s="40">
        <v>994666.24</v>
      </c>
      <c r="E10" s="52">
        <v>994666.24</v>
      </c>
      <c r="F10" s="52"/>
      <c r="G10" s="52"/>
      <c r="H10" s="52"/>
      <c r="I10" s="52"/>
      <c r="J10" s="52">
        <v>2500000</v>
      </c>
      <c r="K10" s="52"/>
      <c r="L10" s="52"/>
      <c r="M10" s="52"/>
      <c r="N10" s="52"/>
    </row>
    <row r="11" spans="1:14" s="1" customFormat="1" ht="30" customHeight="1">
      <c r="A11" s="53" t="s">
        <v>67</v>
      </c>
      <c r="B11" s="40">
        <v>5600929.5</v>
      </c>
      <c r="C11" s="52"/>
      <c r="D11" s="40">
        <v>600929.5</v>
      </c>
      <c r="E11" s="52">
        <v>600929.5</v>
      </c>
      <c r="F11" s="52"/>
      <c r="G11" s="52"/>
      <c r="H11" s="52"/>
      <c r="I11" s="52"/>
      <c r="J11" s="52">
        <v>5000000</v>
      </c>
      <c r="K11" s="52"/>
      <c r="L11" s="52"/>
      <c r="M11" s="52"/>
      <c r="N11" s="52"/>
    </row>
    <row r="12" s="1" customFormat="1" ht="15" customHeight="1">
      <c r="A12" s="45"/>
    </row>
  </sheetData>
  <sheetProtection formatCells="0" formatColumns="0" formatRows="0" insertColumns="0" insertRows="0" insertHyperlinks="0" deleteColumns="0" deleteRows="0" sort="0" autoFilter="0" pivotTables="0"/>
  <mergeCells count="13">
    <mergeCell ref="A1:N1"/>
    <mergeCell ref="A2:N2"/>
    <mergeCell ref="A3:N3"/>
    <mergeCell ref="D4:G4"/>
    <mergeCell ref="I4:J4"/>
    <mergeCell ref="A4:A5"/>
    <mergeCell ref="B4:B5"/>
    <mergeCell ref="C4:C5"/>
    <mergeCell ref="H4:H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7">
      <selection activeCell="C5" sqref="C1:E65536"/>
    </sheetView>
  </sheetViews>
  <sheetFormatPr defaultColWidth="9.140625" defaultRowHeight="12.75" customHeight="1"/>
  <cols>
    <col min="1" max="1" width="4.28125" style="1" customWidth="1"/>
    <col min="2" max="2" width="41.28125" style="1" customWidth="1"/>
    <col min="3" max="5" width="20.7109375" style="1" customWidth="1"/>
    <col min="6" max="11" width="13.57421875" style="1" customWidth="1"/>
    <col min="12" max="12" width="9.140625" style="1" customWidth="1"/>
  </cols>
  <sheetData>
    <row r="1" spans="1:11" s="1" customFormat="1" ht="15" customHeight="1">
      <c r="A1" s="17" t="s">
        <v>109</v>
      </c>
      <c r="B1" s="42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8.75" customHeight="1">
      <c r="A2" s="46" t="s">
        <v>110</v>
      </c>
      <c r="B2" s="47"/>
      <c r="C2" s="39"/>
      <c r="D2" s="39"/>
      <c r="E2" s="39"/>
      <c r="F2" s="39"/>
      <c r="G2" s="39"/>
      <c r="H2" s="39"/>
      <c r="I2" s="39"/>
      <c r="J2" s="39"/>
      <c r="K2" s="39"/>
    </row>
    <row r="3" spans="1:11" s="1" customFormat="1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" customFormat="1" ht="26.25" customHeight="1">
      <c r="A4" s="49" t="s">
        <v>111</v>
      </c>
      <c r="B4" s="49" t="s">
        <v>47</v>
      </c>
      <c r="C4" s="49" t="s">
        <v>112</v>
      </c>
      <c r="D4" s="49"/>
      <c r="E4" s="49"/>
      <c r="F4" s="49" t="s">
        <v>48</v>
      </c>
      <c r="G4" s="49" t="s">
        <v>77</v>
      </c>
      <c r="H4" s="49"/>
      <c r="I4" s="49"/>
      <c r="J4" s="49" t="s">
        <v>78</v>
      </c>
      <c r="K4" s="49"/>
    </row>
    <row r="5" spans="1:11" s="1" customFormat="1" ht="45" customHeight="1">
      <c r="A5" s="49"/>
      <c r="B5" s="49" t="s">
        <v>58</v>
      </c>
      <c r="C5" s="49" t="s">
        <v>73</v>
      </c>
      <c r="D5" s="49" t="s">
        <v>74</v>
      </c>
      <c r="E5" s="49" t="s">
        <v>75</v>
      </c>
      <c r="F5" s="49" t="s">
        <v>48</v>
      </c>
      <c r="G5" s="49" t="s">
        <v>113</v>
      </c>
      <c r="H5" s="49" t="s">
        <v>114</v>
      </c>
      <c r="I5" s="49" t="s">
        <v>115</v>
      </c>
      <c r="J5" s="49" t="s">
        <v>113</v>
      </c>
      <c r="K5" s="49" t="s">
        <v>116</v>
      </c>
    </row>
    <row r="6" spans="1:11" s="1" customFormat="1" ht="30" customHeight="1">
      <c r="A6" s="50"/>
      <c r="B6" s="51" t="s">
        <v>48</v>
      </c>
      <c r="C6" s="51" t="s">
        <v>79</v>
      </c>
      <c r="D6" s="51" t="s">
        <v>79</v>
      </c>
      <c r="E6" s="51" t="s">
        <v>79</v>
      </c>
      <c r="F6" s="52">
        <v>68046529.79</v>
      </c>
      <c r="G6" s="52">
        <v>23871329.79</v>
      </c>
      <c r="H6" s="52">
        <v>21414345.6</v>
      </c>
      <c r="I6" s="52">
        <v>2456984.19</v>
      </c>
      <c r="J6" s="52">
        <v>44175200</v>
      </c>
      <c r="K6" s="52">
        <v>1320000</v>
      </c>
    </row>
    <row r="7" spans="1:11" s="1" customFormat="1" ht="30" customHeight="1">
      <c r="A7" s="50">
        <f aca="true" t="shared" si="0" ref="A7:A25">ROW()-6</f>
        <v>1</v>
      </c>
      <c r="B7" s="51" t="s">
        <v>63</v>
      </c>
      <c r="C7" s="51" t="s">
        <v>80</v>
      </c>
      <c r="D7" s="51" t="s">
        <v>81</v>
      </c>
      <c r="E7" s="51" t="s">
        <v>82</v>
      </c>
      <c r="F7" s="52">
        <v>208985.64</v>
      </c>
      <c r="G7" s="52">
        <v>208985.64</v>
      </c>
      <c r="H7" s="52">
        <v>208985.64</v>
      </c>
      <c r="I7" s="52"/>
      <c r="J7" s="52"/>
      <c r="K7" s="52"/>
    </row>
    <row r="8" spans="1:11" s="1" customFormat="1" ht="30" customHeight="1">
      <c r="A8" s="50">
        <f t="shared" si="0"/>
        <v>2</v>
      </c>
      <c r="B8" s="51" t="s">
        <v>63</v>
      </c>
      <c r="C8" s="51" t="s">
        <v>80</v>
      </c>
      <c r="D8" s="51" t="s">
        <v>81</v>
      </c>
      <c r="E8" s="51" t="s">
        <v>83</v>
      </c>
      <c r="F8" s="52">
        <v>67284.12</v>
      </c>
      <c r="G8" s="52">
        <v>67284.12</v>
      </c>
      <c r="H8" s="52">
        <v>67284.12</v>
      </c>
      <c r="I8" s="52"/>
      <c r="J8" s="52"/>
      <c r="K8" s="52"/>
    </row>
    <row r="9" spans="1:11" s="1" customFormat="1" ht="30" customHeight="1">
      <c r="A9" s="50">
        <f t="shared" si="0"/>
        <v>3</v>
      </c>
      <c r="B9" s="51" t="s">
        <v>63</v>
      </c>
      <c r="C9" s="51" t="s">
        <v>80</v>
      </c>
      <c r="D9" s="51" t="s">
        <v>81</v>
      </c>
      <c r="E9" s="51" t="s">
        <v>84</v>
      </c>
      <c r="F9" s="52">
        <v>92613.28</v>
      </c>
      <c r="G9" s="52">
        <v>92613.28</v>
      </c>
      <c r="H9" s="52">
        <v>92613.28</v>
      </c>
      <c r="I9" s="52"/>
      <c r="J9" s="52"/>
      <c r="K9" s="52"/>
    </row>
    <row r="10" spans="1:11" s="1" customFormat="1" ht="30" customHeight="1">
      <c r="A10" s="50">
        <f t="shared" si="0"/>
        <v>4</v>
      </c>
      <c r="B10" s="51" t="s">
        <v>63</v>
      </c>
      <c r="C10" s="51" t="s">
        <v>85</v>
      </c>
      <c r="D10" s="51" t="s">
        <v>86</v>
      </c>
      <c r="E10" s="51" t="s">
        <v>87</v>
      </c>
      <c r="F10" s="52">
        <v>5550676.4</v>
      </c>
      <c r="G10" s="52">
        <v>5550676.4</v>
      </c>
      <c r="H10" s="52">
        <v>4755309.96</v>
      </c>
      <c r="I10" s="52">
        <v>795366.44</v>
      </c>
      <c r="J10" s="52"/>
      <c r="K10" s="52"/>
    </row>
    <row r="11" spans="1:11" s="1" customFormat="1" ht="30" customHeight="1">
      <c r="A11" s="50">
        <f t="shared" si="0"/>
        <v>5</v>
      </c>
      <c r="B11" s="51" t="s">
        <v>63</v>
      </c>
      <c r="C11" s="51" t="s">
        <v>85</v>
      </c>
      <c r="D11" s="51" t="s">
        <v>86</v>
      </c>
      <c r="E11" s="51" t="s">
        <v>88</v>
      </c>
      <c r="F11" s="52">
        <v>1688533.18</v>
      </c>
      <c r="G11" s="52">
        <v>1688533.18</v>
      </c>
      <c r="H11" s="52">
        <v>1488204.4</v>
      </c>
      <c r="I11" s="52">
        <v>200328.78</v>
      </c>
      <c r="J11" s="52"/>
      <c r="K11" s="52"/>
    </row>
    <row r="12" spans="1:11" s="1" customFormat="1" ht="30" customHeight="1">
      <c r="A12" s="50">
        <f t="shared" si="0"/>
        <v>6</v>
      </c>
      <c r="B12" s="51" t="s">
        <v>63</v>
      </c>
      <c r="C12" s="51" t="s">
        <v>85</v>
      </c>
      <c r="D12" s="51" t="s">
        <v>89</v>
      </c>
      <c r="E12" s="51" t="s">
        <v>90</v>
      </c>
      <c r="F12" s="52">
        <v>40652000</v>
      </c>
      <c r="G12" s="52"/>
      <c r="H12" s="52"/>
      <c r="I12" s="52"/>
      <c r="J12" s="52">
        <v>40652000</v>
      </c>
      <c r="K12" s="52"/>
    </row>
    <row r="13" spans="1:11" s="1" customFormat="1" ht="30" customHeight="1">
      <c r="A13" s="50">
        <f t="shared" si="0"/>
        <v>7</v>
      </c>
      <c r="B13" s="51" t="s">
        <v>64</v>
      </c>
      <c r="C13" s="51" t="s">
        <v>80</v>
      </c>
      <c r="D13" s="51" t="s">
        <v>81</v>
      </c>
      <c r="E13" s="51" t="s">
        <v>83</v>
      </c>
      <c r="F13" s="52">
        <v>138978.36</v>
      </c>
      <c r="G13" s="52">
        <v>138978.36</v>
      </c>
      <c r="H13" s="52">
        <v>138978.36</v>
      </c>
      <c r="I13" s="52"/>
      <c r="J13" s="52"/>
      <c r="K13" s="52"/>
    </row>
    <row r="14" spans="1:11" s="1" customFormat="1" ht="30" customHeight="1">
      <c r="A14" s="50">
        <f t="shared" si="0"/>
        <v>8</v>
      </c>
      <c r="B14" s="51" t="s">
        <v>64</v>
      </c>
      <c r="C14" s="51" t="s">
        <v>80</v>
      </c>
      <c r="D14" s="51" t="s">
        <v>81</v>
      </c>
      <c r="E14" s="51" t="s">
        <v>84</v>
      </c>
      <c r="F14" s="52">
        <v>75400</v>
      </c>
      <c r="G14" s="52">
        <v>75400</v>
      </c>
      <c r="H14" s="52">
        <v>75400</v>
      </c>
      <c r="I14" s="52"/>
      <c r="J14" s="52"/>
      <c r="K14" s="52"/>
    </row>
    <row r="15" spans="1:11" s="1" customFormat="1" ht="30" customHeight="1">
      <c r="A15" s="50">
        <f t="shared" si="0"/>
        <v>9</v>
      </c>
      <c r="B15" s="51" t="s">
        <v>64</v>
      </c>
      <c r="C15" s="51" t="s">
        <v>85</v>
      </c>
      <c r="D15" s="51" t="s">
        <v>89</v>
      </c>
      <c r="E15" s="51" t="s">
        <v>90</v>
      </c>
      <c r="F15" s="52">
        <v>4377277.49</v>
      </c>
      <c r="G15" s="52">
        <v>3514077.49</v>
      </c>
      <c r="H15" s="52">
        <v>3193438.12</v>
      </c>
      <c r="I15" s="52">
        <v>320639.37</v>
      </c>
      <c r="J15" s="52">
        <v>863200</v>
      </c>
      <c r="K15" s="52"/>
    </row>
    <row r="16" spans="1:11" s="1" customFormat="1" ht="30" customHeight="1">
      <c r="A16" s="50">
        <f t="shared" si="0"/>
        <v>10</v>
      </c>
      <c r="B16" s="51" t="s">
        <v>65</v>
      </c>
      <c r="C16" s="51" t="s">
        <v>80</v>
      </c>
      <c r="D16" s="51" t="s">
        <v>81</v>
      </c>
      <c r="E16" s="51" t="s">
        <v>83</v>
      </c>
      <c r="F16" s="52">
        <v>410645.88</v>
      </c>
      <c r="G16" s="52">
        <v>410645.88</v>
      </c>
      <c r="H16" s="52">
        <v>410645.88</v>
      </c>
      <c r="I16" s="52"/>
      <c r="J16" s="52"/>
      <c r="K16" s="52"/>
    </row>
    <row r="17" spans="1:11" s="1" customFormat="1" ht="30" customHeight="1">
      <c r="A17" s="50">
        <f t="shared" si="0"/>
        <v>11</v>
      </c>
      <c r="B17" s="51" t="s">
        <v>65</v>
      </c>
      <c r="C17" s="51" t="s">
        <v>80</v>
      </c>
      <c r="D17" s="51" t="s">
        <v>81</v>
      </c>
      <c r="E17" s="51" t="s">
        <v>84</v>
      </c>
      <c r="F17" s="52">
        <v>179400</v>
      </c>
      <c r="G17" s="52">
        <v>179400</v>
      </c>
      <c r="H17" s="52">
        <v>179400</v>
      </c>
      <c r="I17" s="52"/>
      <c r="J17" s="52"/>
      <c r="K17" s="52"/>
    </row>
    <row r="18" spans="1:11" s="1" customFormat="1" ht="30" customHeight="1">
      <c r="A18" s="50">
        <f t="shared" si="0"/>
        <v>12</v>
      </c>
      <c r="B18" s="51" t="s">
        <v>65</v>
      </c>
      <c r="C18" s="51" t="s">
        <v>85</v>
      </c>
      <c r="D18" s="51" t="s">
        <v>93</v>
      </c>
      <c r="E18" s="51" t="s">
        <v>94</v>
      </c>
      <c r="F18" s="52">
        <v>1900000</v>
      </c>
      <c r="G18" s="52"/>
      <c r="H18" s="52"/>
      <c r="I18" s="52"/>
      <c r="J18" s="52">
        <v>1900000</v>
      </c>
      <c r="K18" s="52">
        <v>1320000</v>
      </c>
    </row>
    <row r="19" spans="1:11" s="1" customFormat="1" ht="30" customHeight="1">
      <c r="A19" s="50">
        <f t="shared" si="0"/>
        <v>13</v>
      </c>
      <c r="B19" s="51" t="s">
        <v>65</v>
      </c>
      <c r="C19" s="51" t="s">
        <v>85</v>
      </c>
      <c r="D19" s="51" t="s">
        <v>89</v>
      </c>
      <c r="E19" s="51" t="s">
        <v>90</v>
      </c>
      <c r="F19" s="52">
        <v>11109139.7</v>
      </c>
      <c r="G19" s="52">
        <v>10349139.7</v>
      </c>
      <c r="H19" s="52">
        <v>9360142.8</v>
      </c>
      <c r="I19" s="52">
        <v>988996.9</v>
      </c>
      <c r="J19" s="52">
        <v>760000</v>
      </c>
      <c r="K19" s="52"/>
    </row>
    <row r="20" spans="1:11" s="1" customFormat="1" ht="30" customHeight="1">
      <c r="A20" s="50">
        <f t="shared" si="0"/>
        <v>14</v>
      </c>
      <c r="B20" s="51" t="s">
        <v>66</v>
      </c>
      <c r="C20" s="51" t="s">
        <v>80</v>
      </c>
      <c r="D20" s="51" t="s">
        <v>81</v>
      </c>
      <c r="E20" s="51" t="s">
        <v>83</v>
      </c>
      <c r="F20" s="52">
        <v>38602.68</v>
      </c>
      <c r="G20" s="52">
        <v>38602.68</v>
      </c>
      <c r="H20" s="52">
        <v>38602.68</v>
      </c>
      <c r="I20" s="52"/>
      <c r="J20" s="52"/>
      <c r="K20" s="52"/>
    </row>
    <row r="21" spans="1:11" s="1" customFormat="1" ht="30" customHeight="1">
      <c r="A21" s="50">
        <f t="shared" si="0"/>
        <v>15</v>
      </c>
      <c r="B21" s="51" t="s">
        <v>66</v>
      </c>
      <c r="C21" s="51" t="s">
        <v>80</v>
      </c>
      <c r="D21" s="51" t="s">
        <v>81</v>
      </c>
      <c r="E21" s="51" t="s">
        <v>84</v>
      </c>
      <c r="F21" s="52">
        <v>6500</v>
      </c>
      <c r="G21" s="52">
        <v>6500</v>
      </c>
      <c r="H21" s="52">
        <v>6500</v>
      </c>
      <c r="I21" s="52"/>
      <c r="J21" s="52"/>
      <c r="K21" s="52"/>
    </row>
    <row r="22" spans="1:11" s="1" customFormat="1" ht="30" customHeight="1">
      <c r="A22" s="50">
        <f t="shared" si="0"/>
        <v>16</v>
      </c>
      <c r="B22" s="51" t="s">
        <v>66</v>
      </c>
      <c r="C22" s="51" t="s">
        <v>85</v>
      </c>
      <c r="D22" s="51" t="s">
        <v>86</v>
      </c>
      <c r="E22" s="51" t="s">
        <v>88</v>
      </c>
      <c r="F22" s="52">
        <v>949563.56</v>
      </c>
      <c r="G22" s="52">
        <v>949563.56</v>
      </c>
      <c r="H22" s="52">
        <v>854774.64</v>
      </c>
      <c r="I22" s="52">
        <v>94788.92</v>
      </c>
      <c r="J22" s="52"/>
      <c r="K22" s="52"/>
    </row>
    <row r="23" spans="1:11" s="1" customFormat="1" ht="30" customHeight="1">
      <c r="A23" s="50">
        <f t="shared" si="0"/>
        <v>17</v>
      </c>
      <c r="B23" s="51" t="s">
        <v>67</v>
      </c>
      <c r="C23" s="51" t="s">
        <v>80</v>
      </c>
      <c r="D23" s="51" t="s">
        <v>81</v>
      </c>
      <c r="E23" s="51" t="s">
        <v>83</v>
      </c>
      <c r="F23" s="52">
        <v>23650.32</v>
      </c>
      <c r="G23" s="52">
        <v>23650.32</v>
      </c>
      <c r="H23" s="52">
        <v>23650.32</v>
      </c>
      <c r="I23" s="52"/>
      <c r="J23" s="52"/>
      <c r="K23" s="52"/>
    </row>
    <row r="24" spans="1:11" s="1" customFormat="1" ht="30" customHeight="1">
      <c r="A24" s="50">
        <f t="shared" si="0"/>
        <v>18</v>
      </c>
      <c r="B24" s="51" t="s">
        <v>67</v>
      </c>
      <c r="C24" s="51" t="s">
        <v>80</v>
      </c>
      <c r="D24" s="51" t="s">
        <v>81</v>
      </c>
      <c r="E24" s="51" t="s">
        <v>84</v>
      </c>
      <c r="F24" s="52">
        <v>3900</v>
      </c>
      <c r="G24" s="52">
        <v>3900</v>
      </c>
      <c r="H24" s="52">
        <v>3900</v>
      </c>
      <c r="I24" s="52"/>
      <c r="J24" s="52"/>
      <c r="K24" s="52"/>
    </row>
    <row r="25" spans="1:11" s="1" customFormat="1" ht="30" customHeight="1">
      <c r="A25" s="50">
        <f t="shared" si="0"/>
        <v>19</v>
      </c>
      <c r="B25" s="51" t="s">
        <v>67</v>
      </c>
      <c r="C25" s="51" t="s">
        <v>85</v>
      </c>
      <c r="D25" s="51" t="s">
        <v>93</v>
      </c>
      <c r="E25" s="51" t="s">
        <v>94</v>
      </c>
      <c r="F25" s="52">
        <v>573379.18</v>
      </c>
      <c r="G25" s="52">
        <v>573379.18</v>
      </c>
      <c r="H25" s="52">
        <v>516515.4</v>
      </c>
      <c r="I25" s="52">
        <v>56863.78</v>
      </c>
      <c r="J25" s="52"/>
      <c r="K25" s="52"/>
    </row>
  </sheetData>
  <sheetProtection formatCells="0" formatColumns="0" formatRows="0" insertColumns="0" insertRows="0" insertHyperlinks="0" deleteColumns="0" deleteRows="0" sort="0" autoFilter="0" pivotTables="0"/>
  <autoFilter ref="A5:L25"/>
  <mergeCells count="9">
    <mergeCell ref="A1:K1"/>
    <mergeCell ref="A2:K2"/>
    <mergeCell ref="A3:K3"/>
    <mergeCell ref="C4:E4"/>
    <mergeCell ref="G4:I4"/>
    <mergeCell ref="J4:K4"/>
    <mergeCell ref="A4:A5"/>
    <mergeCell ref="B4:B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24"/>
  <sheetViews>
    <sheetView showGridLines="0" workbookViewId="0" topLeftCell="A1">
      <selection activeCell="B5" sqref="B1:D65536"/>
    </sheetView>
  </sheetViews>
  <sheetFormatPr defaultColWidth="9.140625" defaultRowHeight="12.75" customHeight="1"/>
  <cols>
    <col min="1" max="1" width="42.8515625" style="1" customWidth="1"/>
    <col min="2" max="4" width="12.140625" style="1" customWidth="1"/>
    <col min="5" max="5" width="13.00390625" style="1" bestFit="1" customWidth="1"/>
    <col min="6" max="8" width="14.28125" style="1" customWidth="1"/>
    <col min="9" max="10" width="9.140625" style="1" hidden="1" customWidth="1"/>
    <col min="11" max="18" width="14.28125" style="1" customWidth="1"/>
    <col min="19" max="19" width="9.140625" style="1" hidden="1" customWidth="1"/>
    <col min="20" max="22" width="14.28125" style="1" customWidth="1"/>
    <col min="23" max="24" width="9.140625" style="1" hidden="1" customWidth="1"/>
    <col min="25" max="25" width="14.28125" style="1" customWidth="1"/>
    <col min="26" max="26" width="9.140625" style="1" hidden="1" customWidth="1"/>
    <col min="27" max="27" width="14.28125" style="1" customWidth="1"/>
    <col min="28" max="28" width="9.140625" style="1" hidden="1" customWidth="1"/>
    <col min="29" max="29" width="14.28125" style="1" customWidth="1"/>
    <col min="30" max="32" width="9.140625" style="1" hidden="1" customWidth="1"/>
    <col min="33" max="37" width="14.28125" style="1" customWidth="1"/>
    <col min="38" max="39" width="9.140625" style="1" hidden="1" customWidth="1"/>
    <col min="40" max="41" width="14.28125" style="1" customWidth="1"/>
    <col min="42" max="42" width="9.140625" style="1" hidden="1" customWidth="1"/>
    <col min="43" max="43" width="14.28125" style="1" customWidth="1"/>
    <col min="44" max="44" width="9.140625" style="1" hidden="1" customWidth="1"/>
    <col min="45" max="45" width="14.28125" style="1" customWidth="1"/>
    <col min="46" max="47" width="9.140625" style="1" hidden="1" customWidth="1"/>
    <col min="48" max="48" width="14.28125" style="1" customWidth="1"/>
    <col min="49" max="52" width="9.140625" style="1" hidden="1" customWidth="1"/>
    <col min="53" max="56" width="14.28125" style="1" customWidth="1"/>
    <col min="57" max="57" width="9.140625" style="1" hidden="1" customWidth="1"/>
    <col min="58" max="60" width="14.28125" style="1" customWidth="1"/>
    <col min="61" max="113" width="9.140625" style="1" hidden="1" customWidth="1"/>
    <col min="114" max="114" width="9.140625" style="1" customWidth="1"/>
  </cols>
  <sheetData>
    <row r="1" spans="1:113" s="1" customFormat="1" ht="15" customHeight="1">
      <c r="A1" s="42" t="s">
        <v>117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</row>
    <row r="2" spans="1:113" s="1" customFormat="1" ht="18.75" customHeight="1">
      <c r="A2" s="43" t="s">
        <v>118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</row>
    <row r="3" spans="1:113" s="1" customFormat="1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</row>
    <row r="4" spans="1:113" s="1" customFormat="1" ht="15" customHeight="1">
      <c r="A4" s="20" t="s">
        <v>47</v>
      </c>
      <c r="B4" s="20" t="s">
        <v>112</v>
      </c>
      <c r="C4" s="20"/>
      <c r="D4" s="20"/>
      <c r="E4" s="20" t="s">
        <v>48</v>
      </c>
      <c r="F4" s="20" t="s">
        <v>119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 t="s">
        <v>120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 t="s">
        <v>121</v>
      </c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 t="s">
        <v>122</v>
      </c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 t="s">
        <v>123</v>
      </c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 t="s">
        <v>124</v>
      </c>
      <c r="CN4" s="20"/>
      <c r="CO4" s="20"/>
      <c r="CP4" s="20" t="s">
        <v>125</v>
      </c>
      <c r="CQ4" s="20"/>
      <c r="CR4" s="20"/>
      <c r="CS4" s="20"/>
      <c r="CT4" s="20"/>
      <c r="CU4" s="20"/>
      <c r="CV4" s="20" t="s">
        <v>126</v>
      </c>
      <c r="CW4" s="20"/>
      <c r="CX4" s="20"/>
      <c r="CY4" s="20"/>
      <c r="CZ4" s="20"/>
      <c r="DA4" s="20" t="s">
        <v>127</v>
      </c>
      <c r="DB4" s="20"/>
      <c r="DC4" s="20"/>
      <c r="DD4" s="20" t="s">
        <v>128</v>
      </c>
      <c r="DE4" s="20"/>
      <c r="DF4" s="20"/>
      <c r="DG4" s="20"/>
      <c r="DH4" s="20"/>
      <c r="DI4" s="20"/>
    </row>
    <row r="5" spans="1:113" s="1" customFormat="1" ht="48.75" customHeight="1">
      <c r="A5" s="20" t="s">
        <v>47</v>
      </c>
      <c r="B5" s="20" t="s">
        <v>73</v>
      </c>
      <c r="C5" s="20" t="s">
        <v>74</v>
      </c>
      <c r="D5" s="20" t="s">
        <v>75</v>
      </c>
      <c r="E5" s="20" t="s">
        <v>48</v>
      </c>
      <c r="F5" s="20" t="s">
        <v>113</v>
      </c>
      <c r="G5" s="20" t="s">
        <v>129</v>
      </c>
      <c r="H5" s="20" t="s">
        <v>130</v>
      </c>
      <c r="I5" s="20" t="s">
        <v>131</v>
      </c>
      <c r="J5" s="20" t="s">
        <v>132</v>
      </c>
      <c r="K5" s="20" t="s">
        <v>133</v>
      </c>
      <c r="L5" s="20" t="s">
        <v>134</v>
      </c>
      <c r="M5" s="20" t="s">
        <v>135</v>
      </c>
      <c r="N5" s="20" t="s">
        <v>136</v>
      </c>
      <c r="O5" s="20" t="s">
        <v>137</v>
      </c>
      <c r="P5" s="20" t="s">
        <v>138</v>
      </c>
      <c r="Q5" s="20" t="s">
        <v>139</v>
      </c>
      <c r="R5" s="20" t="s">
        <v>140</v>
      </c>
      <c r="S5" s="20" t="s">
        <v>141</v>
      </c>
      <c r="T5" s="20" t="s">
        <v>113</v>
      </c>
      <c r="U5" s="20" t="s">
        <v>142</v>
      </c>
      <c r="V5" s="20" t="s">
        <v>143</v>
      </c>
      <c r="W5" s="20" t="s">
        <v>144</v>
      </c>
      <c r="X5" s="20" t="s">
        <v>145</v>
      </c>
      <c r="Y5" s="20" t="s">
        <v>146</v>
      </c>
      <c r="Z5" s="20" t="s">
        <v>147</v>
      </c>
      <c r="AA5" s="20" t="s">
        <v>148</v>
      </c>
      <c r="AB5" s="20" t="s">
        <v>149</v>
      </c>
      <c r="AC5" s="20" t="s">
        <v>150</v>
      </c>
      <c r="AD5" s="20" t="s">
        <v>151</v>
      </c>
      <c r="AE5" s="20" t="s">
        <v>152</v>
      </c>
      <c r="AF5" s="20" t="s">
        <v>153</v>
      </c>
      <c r="AG5" s="20" t="s">
        <v>113</v>
      </c>
      <c r="AH5" s="20" t="s">
        <v>154</v>
      </c>
      <c r="AI5" s="20" t="s">
        <v>155</v>
      </c>
      <c r="AJ5" s="20" t="s">
        <v>156</v>
      </c>
      <c r="AK5" s="20" t="s">
        <v>157</v>
      </c>
      <c r="AL5" s="20" t="s">
        <v>158</v>
      </c>
      <c r="AM5" s="20" t="s">
        <v>159</v>
      </c>
      <c r="AN5" s="20" t="s">
        <v>160</v>
      </c>
      <c r="AO5" s="20" t="s">
        <v>161</v>
      </c>
      <c r="AP5" s="20" t="s">
        <v>162</v>
      </c>
      <c r="AQ5" s="20" t="s">
        <v>163</v>
      </c>
      <c r="AR5" s="20" t="s">
        <v>164</v>
      </c>
      <c r="AS5" s="20" t="s">
        <v>165</v>
      </c>
      <c r="AT5" s="20" t="s">
        <v>166</v>
      </c>
      <c r="AU5" s="20" t="s">
        <v>167</v>
      </c>
      <c r="AV5" s="20" t="s">
        <v>168</v>
      </c>
      <c r="AW5" s="20" t="s">
        <v>169</v>
      </c>
      <c r="AX5" s="20" t="s">
        <v>170</v>
      </c>
      <c r="AY5" s="20" t="s">
        <v>171</v>
      </c>
      <c r="AZ5" s="20" t="s">
        <v>172</v>
      </c>
      <c r="BA5" s="20" t="s">
        <v>173</v>
      </c>
      <c r="BB5" s="20" t="s">
        <v>174</v>
      </c>
      <c r="BC5" s="20" t="s">
        <v>175</v>
      </c>
      <c r="BD5" s="20" t="s">
        <v>176</v>
      </c>
      <c r="BE5" s="20" t="s">
        <v>177</v>
      </c>
      <c r="BF5" s="20" t="s">
        <v>178</v>
      </c>
      <c r="BG5" s="20" t="s">
        <v>179</v>
      </c>
      <c r="BH5" s="20" t="s">
        <v>180</v>
      </c>
      <c r="BI5" s="20" t="s">
        <v>113</v>
      </c>
      <c r="BJ5" s="20" t="s">
        <v>181</v>
      </c>
      <c r="BK5" s="20" t="s">
        <v>182</v>
      </c>
      <c r="BL5" s="20" t="s">
        <v>183</v>
      </c>
      <c r="BM5" s="20" t="s">
        <v>184</v>
      </c>
      <c r="BN5" s="20" t="s">
        <v>185</v>
      </c>
      <c r="BO5" s="20" t="s">
        <v>186</v>
      </c>
      <c r="BP5" s="20" t="s">
        <v>187</v>
      </c>
      <c r="BQ5" s="20" t="s">
        <v>188</v>
      </c>
      <c r="BR5" s="20" t="s">
        <v>189</v>
      </c>
      <c r="BS5" s="20" t="s">
        <v>190</v>
      </c>
      <c r="BT5" s="20" t="s">
        <v>191</v>
      </c>
      <c r="BU5" s="20" t="s">
        <v>192</v>
      </c>
      <c r="BV5" s="20" t="s">
        <v>113</v>
      </c>
      <c r="BW5" s="20" t="s">
        <v>181</v>
      </c>
      <c r="BX5" s="20" t="s">
        <v>182</v>
      </c>
      <c r="BY5" s="20" t="s">
        <v>183</v>
      </c>
      <c r="BZ5" s="20" t="s">
        <v>184</v>
      </c>
      <c r="CA5" s="20" t="s">
        <v>185</v>
      </c>
      <c r="CB5" s="20" t="s">
        <v>186</v>
      </c>
      <c r="CC5" s="20" t="s">
        <v>187</v>
      </c>
      <c r="CD5" s="20" t="s">
        <v>193</v>
      </c>
      <c r="CE5" s="20" t="s">
        <v>194</v>
      </c>
      <c r="CF5" s="20" t="s">
        <v>195</v>
      </c>
      <c r="CG5" s="20" t="s">
        <v>196</v>
      </c>
      <c r="CH5" s="20" t="s">
        <v>188</v>
      </c>
      <c r="CI5" s="20" t="s">
        <v>189</v>
      </c>
      <c r="CJ5" s="20" t="s">
        <v>190</v>
      </c>
      <c r="CK5" s="20" t="s">
        <v>191</v>
      </c>
      <c r="CL5" s="20" t="s">
        <v>197</v>
      </c>
      <c r="CM5" s="20" t="s">
        <v>113</v>
      </c>
      <c r="CN5" s="20" t="s">
        <v>198</v>
      </c>
      <c r="CO5" s="20" t="s">
        <v>199</v>
      </c>
      <c r="CP5" s="20" t="s">
        <v>113</v>
      </c>
      <c r="CQ5" s="20" t="s">
        <v>198</v>
      </c>
      <c r="CR5" s="20" t="s">
        <v>200</v>
      </c>
      <c r="CS5" s="20" t="s">
        <v>201</v>
      </c>
      <c r="CT5" s="20" t="s">
        <v>202</v>
      </c>
      <c r="CU5" s="20" t="s">
        <v>199</v>
      </c>
      <c r="CV5" s="20" t="s">
        <v>113</v>
      </c>
      <c r="CW5" s="20" t="s">
        <v>203</v>
      </c>
      <c r="CX5" s="20" t="s">
        <v>204</v>
      </c>
      <c r="CY5" s="20" t="s">
        <v>205</v>
      </c>
      <c r="CZ5" s="20" t="s">
        <v>206</v>
      </c>
      <c r="DA5" s="20" t="s">
        <v>113</v>
      </c>
      <c r="DB5" s="20" t="s">
        <v>207</v>
      </c>
      <c r="DC5" s="20" t="s">
        <v>208</v>
      </c>
      <c r="DD5" s="20" t="s">
        <v>113</v>
      </c>
      <c r="DE5" s="20" t="s">
        <v>209</v>
      </c>
      <c r="DF5" s="20" t="s">
        <v>210</v>
      </c>
      <c r="DG5" s="20" t="s">
        <v>211</v>
      </c>
      <c r="DH5" s="20" t="s">
        <v>212</v>
      </c>
      <c r="DI5" s="20" t="s">
        <v>128</v>
      </c>
    </row>
    <row r="6" spans="1:113" s="1" customFormat="1" ht="30" customHeight="1">
      <c r="A6" s="21" t="s">
        <v>48</v>
      </c>
      <c r="B6" s="21" t="s">
        <v>79</v>
      </c>
      <c r="C6" s="21" t="s">
        <v>79</v>
      </c>
      <c r="D6" s="21" t="s">
        <v>79</v>
      </c>
      <c r="E6" s="41">
        <v>23871329.79</v>
      </c>
      <c r="F6" s="41">
        <v>20533501.52</v>
      </c>
      <c r="G6" s="41">
        <v>3780360</v>
      </c>
      <c r="H6" s="41">
        <v>3439165.2</v>
      </c>
      <c r="I6" s="41"/>
      <c r="J6" s="41"/>
      <c r="K6" s="41">
        <v>4714405.2</v>
      </c>
      <c r="L6" s="41">
        <v>1353361.92</v>
      </c>
      <c r="M6" s="41">
        <v>676680.96</v>
      </c>
      <c r="N6" s="41">
        <v>888147</v>
      </c>
      <c r="O6" s="41">
        <v>79613.28</v>
      </c>
      <c r="P6" s="41">
        <v>58975.96</v>
      </c>
      <c r="Q6" s="41">
        <v>5432292</v>
      </c>
      <c r="R6" s="41">
        <v>110500</v>
      </c>
      <c r="S6" s="41"/>
      <c r="T6" s="41">
        <v>880844.08</v>
      </c>
      <c r="U6" s="41">
        <v>115038.88</v>
      </c>
      <c r="V6" s="41">
        <v>548305.2</v>
      </c>
      <c r="W6" s="41"/>
      <c r="X6" s="41"/>
      <c r="Y6" s="41">
        <v>49200</v>
      </c>
      <c r="Z6" s="41"/>
      <c r="AA6" s="41">
        <v>167700</v>
      </c>
      <c r="AB6" s="41"/>
      <c r="AC6" s="41">
        <v>600</v>
      </c>
      <c r="AD6" s="41"/>
      <c r="AE6" s="41"/>
      <c r="AF6" s="41"/>
      <c r="AG6" s="41">
        <v>2456984.19</v>
      </c>
      <c r="AH6" s="41">
        <v>1117795.78</v>
      </c>
      <c r="AI6" s="41">
        <v>5000</v>
      </c>
      <c r="AJ6" s="41">
        <v>36500</v>
      </c>
      <c r="AK6" s="41">
        <v>11500</v>
      </c>
      <c r="AL6" s="41"/>
      <c r="AM6" s="41"/>
      <c r="AN6" s="41">
        <v>26500</v>
      </c>
      <c r="AO6" s="41">
        <v>115308</v>
      </c>
      <c r="AP6" s="41"/>
      <c r="AQ6" s="41">
        <v>60500</v>
      </c>
      <c r="AR6" s="41"/>
      <c r="AS6" s="41">
        <v>20500</v>
      </c>
      <c r="AT6" s="41"/>
      <c r="AU6" s="41"/>
      <c r="AV6" s="41">
        <v>44074.63</v>
      </c>
      <c r="AW6" s="41"/>
      <c r="AX6" s="41"/>
      <c r="AY6" s="41"/>
      <c r="AZ6" s="41"/>
      <c r="BA6" s="41">
        <v>61000</v>
      </c>
      <c r="BB6" s="41">
        <v>37000</v>
      </c>
      <c r="BC6" s="41">
        <v>189718.28</v>
      </c>
      <c r="BD6" s="41">
        <v>380350</v>
      </c>
      <c r="BE6" s="41"/>
      <c r="BF6" s="41">
        <v>266280</v>
      </c>
      <c r="BG6" s="41">
        <v>44000</v>
      </c>
      <c r="BH6" s="41">
        <v>40957.5</v>
      </c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pans="1:113" s="1" customFormat="1" ht="30" customHeight="1">
      <c r="A7" s="21" t="s">
        <v>63</v>
      </c>
      <c r="B7" s="21" t="s">
        <v>80</v>
      </c>
      <c r="C7" s="21" t="s">
        <v>81</v>
      </c>
      <c r="D7" s="21" t="s">
        <v>82</v>
      </c>
      <c r="E7" s="41">
        <v>208985.64</v>
      </c>
      <c r="F7" s="41">
        <v>208985.64</v>
      </c>
      <c r="G7" s="41"/>
      <c r="H7" s="41"/>
      <c r="I7" s="41"/>
      <c r="J7" s="41"/>
      <c r="K7" s="41"/>
      <c r="L7" s="41"/>
      <c r="M7" s="41"/>
      <c r="N7" s="41">
        <v>208985.64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</row>
    <row r="8" spans="1:113" s="1" customFormat="1" ht="30" customHeight="1">
      <c r="A8" s="21" t="s">
        <v>63</v>
      </c>
      <c r="B8" s="21" t="s">
        <v>80</v>
      </c>
      <c r="C8" s="21" t="s">
        <v>81</v>
      </c>
      <c r="D8" s="21" t="s">
        <v>83</v>
      </c>
      <c r="E8" s="41">
        <v>67284.12</v>
      </c>
      <c r="F8" s="41">
        <v>67284.12</v>
      </c>
      <c r="G8" s="41"/>
      <c r="H8" s="41"/>
      <c r="I8" s="41"/>
      <c r="J8" s="41"/>
      <c r="K8" s="41"/>
      <c r="L8" s="41"/>
      <c r="M8" s="41"/>
      <c r="N8" s="41">
        <v>67284.12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</row>
    <row r="9" spans="1:113" s="1" customFormat="1" ht="30" customHeight="1">
      <c r="A9" s="21" t="s">
        <v>63</v>
      </c>
      <c r="B9" s="21" t="s">
        <v>80</v>
      </c>
      <c r="C9" s="21" t="s">
        <v>81</v>
      </c>
      <c r="D9" s="21" t="s">
        <v>84</v>
      </c>
      <c r="E9" s="41">
        <v>92613.28</v>
      </c>
      <c r="F9" s="41">
        <v>92613.28</v>
      </c>
      <c r="G9" s="41"/>
      <c r="H9" s="41"/>
      <c r="I9" s="41"/>
      <c r="J9" s="41"/>
      <c r="K9" s="41"/>
      <c r="L9" s="41"/>
      <c r="M9" s="41"/>
      <c r="N9" s="41"/>
      <c r="O9" s="41">
        <v>79613.28</v>
      </c>
      <c r="P9" s="41"/>
      <c r="Q9" s="41"/>
      <c r="R9" s="41">
        <v>13000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</row>
    <row r="10" spans="1:113" s="1" customFormat="1" ht="30" customHeight="1">
      <c r="A10" s="21" t="s">
        <v>63</v>
      </c>
      <c r="B10" s="21" t="s">
        <v>85</v>
      </c>
      <c r="C10" s="21" t="s">
        <v>86</v>
      </c>
      <c r="D10" s="21" t="s">
        <v>87</v>
      </c>
      <c r="E10" s="41">
        <v>5550676.4</v>
      </c>
      <c r="F10" s="41">
        <v>4546474.28</v>
      </c>
      <c r="G10" s="41">
        <v>892032</v>
      </c>
      <c r="H10" s="41">
        <v>1758101.6</v>
      </c>
      <c r="I10" s="41"/>
      <c r="J10" s="41"/>
      <c r="K10" s="41"/>
      <c r="L10" s="41">
        <v>318453.12</v>
      </c>
      <c r="M10" s="41">
        <v>159226.56</v>
      </c>
      <c r="N10" s="41"/>
      <c r="O10" s="41"/>
      <c r="P10" s="41">
        <v>3981</v>
      </c>
      <c r="Q10" s="41">
        <v>1414680</v>
      </c>
      <c r="R10" s="41"/>
      <c r="S10" s="41"/>
      <c r="T10" s="41">
        <v>208835.68</v>
      </c>
      <c r="U10" s="41">
        <v>115038.88</v>
      </c>
      <c r="V10" s="41">
        <v>87796.8</v>
      </c>
      <c r="W10" s="41"/>
      <c r="X10" s="41"/>
      <c r="Y10" s="41">
        <v>5880</v>
      </c>
      <c r="Z10" s="41"/>
      <c r="AA10" s="41"/>
      <c r="AB10" s="41"/>
      <c r="AC10" s="41">
        <v>120</v>
      </c>
      <c r="AD10" s="41"/>
      <c r="AE10" s="41"/>
      <c r="AF10" s="41"/>
      <c r="AG10" s="41">
        <v>795366.44</v>
      </c>
      <c r="AH10" s="41">
        <v>101561.3</v>
      </c>
      <c r="AI10" s="41">
        <v>5000</v>
      </c>
      <c r="AJ10" s="41">
        <v>30000</v>
      </c>
      <c r="AK10" s="41">
        <v>5000</v>
      </c>
      <c r="AL10" s="41"/>
      <c r="AM10" s="41"/>
      <c r="AN10" s="41">
        <v>20000</v>
      </c>
      <c r="AO10" s="41">
        <v>82875.6</v>
      </c>
      <c r="AP10" s="41"/>
      <c r="AQ10" s="41">
        <v>50000</v>
      </c>
      <c r="AR10" s="41"/>
      <c r="AS10" s="41">
        <v>10000</v>
      </c>
      <c r="AT10" s="41"/>
      <c r="AU10" s="41"/>
      <c r="AV10" s="41">
        <v>15380.48</v>
      </c>
      <c r="AW10" s="41"/>
      <c r="AX10" s="41"/>
      <c r="AY10" s="41"/>
      <c r="AZ10" s="41"/>
      <c r="BA10" s="41">
        <v>20000</v>
      </c>
      <c r="BB10" s="41">
        <v>20000</v>
      </c>
      <c r="BC10" s="41">
        <v>41161.56</v>
      </c>
      <c r="BD10" s="41">
        <v>88650</v>
      </c>
      <c r="BE10" s="41"/>
      <c r="BF10" s="41">
        <v>247280</v>
      </c>
      <c r="BG10" s="41">
        <v>30000</v>
      </c>
      <c r="BH10" s="41">
        <v>28457.5</v>
      </c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</row>
    <row r="11" spans="1:113" s="1" customFormat="1" ht="30" customHeight="1">
      <c r="A11" s="21" t="s">
        <v>63</v>
      </c>
      <c r="B11" s="21" t="s">
        <v>85</v>
      </c>
      <c r="C11" s="21" t="s">
        <v>86</v>
      </c>
      <c r="D11" s="21" t="s">
        <v>88</v>
      </c>
      <c r="E11" s="41">
        <v>1688533.18</v>
      </c>
      <c r="F11" s="41">
        <v>1488084.4</v>
      </c>
      <c r="G11" s="41">
        <v>243408</v>
      </c>
      <c r="H11" s="41">
        <v>188164</v>
      </c>
      <c r="I11" s="41"/>
      <c r="J11" s="41"/>
      <c r="K11" s="41">
        <v>499714.8</v>
      </c>
      <c r="L11" s="41">
        <v>102528</v>
      </c>
      <c r="M11" s="41">
        <v>51264</v>
      </c>
      <c r="N11" s="41"/>
      <c r="O11" s="41"/>
      <c r="P11" s="41">
        <v>4485.6</v>
      </c>
      <c r="Q11" s="41">
        <v>398520</v>
      </c>
      <c r="R11" s="41"/>
      <c r="S11" s="41"/>
      <c r="T11" s="41">
        <v>120</v>
      </c>
      <c r="U11" s="41"/>
      <c r="V11" s="41"/>
      <c r="W11" s="41"/>
      <c r="X11" s="41"/>
      <c r="Y11" s="41"/>
      <c r="Z11" s="41"/>
      <c r="AA11" s="41"/>
      <c r="AB11" s="41"/>
      <c r="AC11" s="41">
        <v>120</v>
      </c>
      <c r="AD11" s="41"/>
      <c r="AE11" s="41"/>
      <c r="AF11" s="41"/>
      <c r="AG11" s="41">
        <v>200328.78</v>
      </c>
      <c r="AH11" s="41">
        <v>61452.45</v>
      </c>
      <c r="AI11" s="41"/>
      <c r="AJ11" s="41">
        <v>5000</v>
      </c>
      <c r="AK11" s="41">
        <v>5000</v>
      </c>
      <c r="AL11" s="41"/>
      <c r="AM11" s="41"/>
      <c r="AN11" s="41">
        <v>5000</v>
      </c>
      <c r="AO11" s="41"/>
      <c r="AP11" s="41"/>
      <c r="AQ11" s="41">
        <v>5000</v>
      </c>
      <c r="AR11" s="41"/>
      <c r="AS11" s="41">
        <v>5000</v>
      </c>
      <c r="AT11" s="41"/>
      <c r="AU11" s="41"/>
      <c r="AV11" s="41">
        <v>6651.12</v>
      </c>
      <c r="AW11" s="41"/>
      <c r="AX11" s="41"/>
      <c r="AY11" s="41"/>
      <c r="AZ11" s="41"/>
      <c r="BA11" s="41">
        <v>30000</v>
      </c>
      <c r="BB11" s="41">
        <v>10000</v>
      </c>
      <c r="BC11" s="41">
        <v>14475.21</v>
      </c>
      <c r="BD11" s="41">
        <v>22750</v>
      </c>
      <c r="BE11" s="41"/>
      <c r="BF11" s="41">
        <v>10000</v>
      </c>
      <c r="BG11" s="41">
        <v>10000</v>
      </c>
      <c r="BH11" s="41">
        <v>10000</v>
      </c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</row>
    <row r="12" spans="1:113" s="1" customFormat="1" ht="30" customHeight="1">
      <c r="A12" s="21" t="s">
        <v>64</v>
      </c>
      <c r="B12" s="21" t="s">
        <v>80</v>
      </c>
      <c r="C12" s="21" t="s">
        <v>81</v>
      </c>
      <c r="D12" s="21" t="s">
        <v>83</v>
      </c>
      <c r="E12" s="41">
        <v>138978.36</v>
      </c>
      <c r="F12" s="41">
        <v>138978.36</v>
      </c>
      <c r="G12" s="41"/>
      <c r="H12" s="41"/>
      <c r="I12" s="41"/>
      <c r="J12" s="41"/>
      <c r="K12" s="41"/>
      <c r="L12" s="41"/>
      <c r="M12" s="41"/>
      <c r="N12" s="41">
        <v>138978.36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>
        <f>SUBTOTAL(9,AH10:AH11)</f>
        <v>163013.75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</row>
    <row r="13" spans="1:113" s="1" customFormat="1" ht="30" customHeight="1">
      <c r="A13" s="21" t="s">
        <v>64</v>
      </c>
      <c r="B13" s="21" t="s">
        <v>80</v>
      </c>
      <c r="C13" s="21" t="s">
        <v>81</v>
      </c>
      <c r="D13" s="21" t="s">
        <v>84</v>
      </c>
      <c r="E13" s="41">
        <v>75400</v>
      </c>
      <c r="F13" s="41">
        <v>20800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>
        <v>20800</v>
      </c>
      <c r="S13" s="41"/>
      <c r="T13" s="41">
        <v>54600</v>
      </c>
      <c r="U13" s="41"/>
      <c r="V13" s="41"/>
      <c r="W13" s="41"/>
      <c r="X13" s="41"/>
      <c r="Y13" s="41"/>
      <c r="Z13" s="41"/>
      <c r="AA13" s="41">
        <v>54600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</row>
    <row r="14" spans="1:113" s="1" customFormat="1" ht="30" customHeight="1">
      <c r="A14" s="21" t="s">
        <v>64</v>
      </c>
      <c r="B14" s="21" t="s">
        <v>85</v>
      </c>
      <c r="C14" s="21" t="s">
        <v>89</v>
      </c>
      <c r="D14" s="21" t="s">
        <v>90</v>
      </c>
      <c r="E14" s="41">
        <v>3514077.49</v>
      </c>
      <c r="F14" s="41">
        <v>2998897.72</v>
      </c>
      <c r="G14" s="41">
        <v>617436</v>
      </c>
      <c r="H14" s="41">
        <v>321605.2</v>
      </c>
      <c r="I14" s="41"/>
      <c r="J14" s="41"/>
      <c r="K14" s="41">
        <v>924085.56</v>
      </c>
      <c r="L14" s="41">
        <v>211776</v>
      </c>
      <c r="M14" s="41">
        <v>105888</v>
      </c>
      <c r="N14" s="41"/>
      <c r="O14" s="41"/>
      <c r="P14" s="41">
        <v>11250.96</v>
      </c>
      <c r="Q14" s="41">
        <v>806856</v>
      </c>
      <c r="R14" s="41"/>
      <c r="S14" s="41"/>
      <c r="T14" s="41">
        <v>194540.4</v>
      </c>
      <c r="U14" s="41"/>
      <c r="V14" s="41">
        <v>151100.4</v>
      </c>
      <c r="W14" s="41"/>
      <c r="X14" s="41"/>
      <c r="Y14" s="41">
        <v>43320</v>
      </c>
      <c r="Z14" s="41"/>
      <c r="AA14" s="41"/>
      <c r="AB14" s="41"/>
      <c r="AC14" s="41">
        <v>120</v>
      </c>
      <c r="AD14" s="41"/>
      <c r="AE14" s="41"/>
      <c r="AF14" s="41"/>
      <c r="AG14" s="41">
        <v>320639.37</v>
      </c>
      <c r="AH14" s="41">
        <v>212596.89</v>
      </c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>
        <v>4630.77</v>
      </c>
      <c r="AW14" s="41"/>
      <c r="AX14" s="41"/>
      <c r="AY14" s="41"/>
      <c r="AZ14" s="41"/>
      <c r="BA14" s="41"/>
      <c r="BB14" s="41"/>
      <c r="BC14" s="41">
        <v>29461.71</v>
      </c>
      <c r="BD14" s="41">
        <v>73950</v>
      </c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</row>
    <row r="15" spans="1:113" s="1" customFormat="1" ht="30" customHeight="1">
      <c r="A15" s="21" t="s">
        <v>65</v>
      </c>
      <c r="B15" s="21" t="s">
        <v>80</v>
      </c>
      <c r="C15" s="21" t="s">
        <v>81</v>
      </c>
      <c r="D15" s="21" t="s">
        <v>83</v>
      </c>
      <c r="E15" s="41">
        <v>410645.88</v>
      </c>
      <c r="F15" s="41">
        <v>410645.88</v>
      </c>
      <c r="G15" s="41"/>
      <c r="H15" s="41"/>
      <c r="I15" s="41"/>
      <c r="J15" s="41"/>
      <c r="K15" s="41"/>
      <c r="L15" s="41"/>
      <c r="M15" s="41"/>
      <c r="N15" s="41">
        <v>410645.88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</row>
    <row r="16" spans="1:113" s="1" customFormat="1" ht="30" customHeight="1">
      <c r="A16" s="21" t="s">
        <v>65</v>
      </c>
      <c r="B16" s="21" t="s">
        <v>80</v>
      </c>
      <c r="C16" s="21" t="s">
        <v>81</v>
      </c>
      <c r="D16" s="21" t="s">
        <v>84</v>
      </c>
      <c r="E16" s="41">
        <v>179400</v>
      </c>
      <c r="F16" s="41">
        <v>66300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>
        <v>66300</v>
      </c>
      <c r="S16" s="41"/>
      <c r="T16" s="41">
        <v>113100</v>
      </c>
      <c r="U16" s="41"/>
      <c r="V16" s="41"/>
      <c r="W16" s="41"/>
      <c r="X16" s="41"/>
      <c r="Y16" s="41"/>
      <c r="Z16" s="41"/>
      <c r="AA16" s="41">
        <v>113100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</row>
    <row r="17" spans="1:113" s="1" customFormat="1" ht="30" customHeight="1">
      <c r="A17" s="21" t="s">
        <v>65</v>
      </c>
      <c r="B17" s="21" t="s">
        <v>85</v>
      </c>
      <c r="C17" s="21" t="s">
        <v>89</v>
      </c>
      <c r="D17" s="21" t="s">
        <v>90</v>
      </c>
      <c r="E17" s="41">
        <v>10349139.7</v>
      </c>
      <c r="F17" s="41">
        <v>9050554.8</v>
      </c>
      <c r="G17" s="41">
        <v>1774824</v>
      </c>
      <c r="H17" s="41">
        <v>1013526</v>
      </c>
      <c r="I17" s="41"/>
      <c r="J17" s="41"/>
      <c r="K17" s="41">
        <v>2843604.84</v>
      </c>
      <c r="L17" s="41">
        <v>625743.36</v>
      </c>
      <c r="M17" s="41">
        <v>312871.68</v>
      </c>
      <c r="N17" s="41"/>
      <c r="O17" s="41"/>
      <c r="P17" s="41">
        <v>33244.92</v>
      </c>
      <c r="Q17" s="41">
        <v>2446740</v>
      </c>
      <c r="R17" s="41"/>
      <c r="S17" s="41"/>
      <c r="T17" s="41">
        <v>309588</v>
      </c>
      <c r="U17" s="41"/>
      <c r="V17" s="41">
        <v>309408</v>
      </c>
      <c r="W17" s="41"/>
      <c r="X17" s="41"/>
      <c r="Y17" s="41"/>
      <c r="Z17" s="41"/>
      <c r="AA17" s="41"/>
      <c r="AB17" s="41"/>
      <c r="AC17" s="41">
        <v>180</v>
      </c>
      <c r="AD17" s="41"/>
      <c r="AE17" s="41"/>
      <c r="AF17" s="41"/>
      <c r="AG17" s="41">
        <v>988996.9</v>
      </c>
      <c r="AH17" s="41">
        <v>682185.14</v>
      </c>
      <c r="AI17" s="41"/>
      <c r="AJ17" s="41"/>
      <c r="AK17" s="41"/>
      <c r="AL17" s="41"/>
      <c r="AM17" s="41"/>
      <c r="AN17" s="41"/>
      <c r="AO17" s="41">
        <v>32432.4</v>
      </c>
      <c r="AP17" s="41"/>
      <c r="AQ17" s="41"/>
      <c r="AR17" s="41"/>
      <c r="AS17" s="41"/>
      <c r="AT17" s="41"/>
      <c r="AU17" s="41"/>
      <c r="AV17" s="41">
        <v>8622.36</v>
      </c>
      <c r="AW17" s="41"/>
      <c r="AX17" s="41"/>
      <c r="AY17" s="41"/>
      <c r="AZ17" s="41"/>
      <c r="BA17" s="41"/>
      <c r="BB17" s="41"/>
      <c r="BC17" s="41">
        <v>88757</v>
      </c>
      <c r="BD17" s="41">
        <v>177000</v>
      </c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</row>
    <row r="18" spans="1:113" s="1" customFormat="1" ht="30" customHeight="1">
      <c r="A18" s="21" t="s">
        <v>66</v>
      </c>
      <c r="B18" s="21" t="s">
        <v>80</v>
      </c>
      <c r="C18" s="21" t="s">
        <v>81</v>
      </c>
      <c r="D18" s="21" t="s">
        <v>83</v>
      </c>
      <c r="E18" s="41">
        <v>38602.68</v>
      </c>
      <c r="F18" s="41">
        <v>38602.68</v>
      </c>
      <c r="G18" s="41"/>
      <c r="H18" s="41"/>
      <c r="I18" s="41"/>
      <c r="J18" s="41"/>
      <c r="K18" s="41"/>
      <c r="L18" s="41"/>
      <c r="M18" s="41"/>
      <c r="N18" s="41">
        <v>38602.68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</row>
    <row r="19" spans="1:113" s="1" customFormat="1" ht="30" customHeight="1">
      <c r="A19" s="21" t="s">
        <v>66</v>
      </c>
      <c r="B19" s="21" t="s">
        <v>80</v>
      </c>
      <c r="C19" s="21" t="s">
        <v>81</v>
      </c>
      <c r="D19" s="21" t="s">
        <v>84</v>
      </c>
      <c r="E19" s="41">
        <v>6500</v>
      </c>
      <c r="F19" s="41">
        <v>6500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>
        <v>6500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</row>
    <row r="20" spans="1:113" s="1" customFormat="1" ht="30" customHeight="1">
      <c r="A20" s="21" t="s">
        <v>66</v>
      </c>
      <c r="B20" s="21" t="s">
        <v>85</v>
      </c>
      <c r="C20" s="21" t="s">
        <v>86</v>
      </c>
      <c r="D20" s="21" t="s">
        <v>88</v>
      </c>
      <c r="E20" s="41">
        <v>949563.56</v>
      </c>
      <c r="F20" s="41">
        <v>854714.64</v>
      </c>
      <c r="G20" s="41">
        <v>157524</v>
      </c>
      <c r="H20" s="41">
        <v>99179.6</v>
      </c>
      <c r="I20" s="41"/>
      <c r="J20" s="41"/>
      <c r="K20" s="41">
        <v>279942.96</v>
      </c>
      <c r="L20" s="41">
        <v>58823.04</v>
      </c>
      <c r="M20" s="41">
        <v>29411.52</v>
      </c>
      <c r="N20" s="41"/>
      <c r="O20" s="41"/>
      <c r="P20" s="41">
        <v>3873.52</v>
      </c>
      <c r="Q20" s="41">
        <v>225960</v>
      </c>
      <c r="R20" s="41"/>
      <c r="S20" s="41"/>
      <c r="T20" s="41">
        <v>60</v>
      </c>
      <c r="U20" s="41"/>
      <c r="V20" s="41"/>
      <c r="W20" s="41"/>
      <c r="X20" s="41"/>
      <c r="Y20" s="41"/>
      <c r="Z20" s="41"/>
      <c r="AA20" s="41"/>
      <c r="AB20" s="41"/>
      <c r="AC20" s="41">
        <v>60</v>
      </c>
      <c r="AD20" s="41"/>
      <c r="AE20" s="41"/>
      <c r="AF20" s="41"/>
      <c r="AG20" s="41">
        <v>94788.92</v>
      </c>
      <c r="AH20" s="41">
        <v>30000</v>
      </c>
      <c r="AI20" s="41"/>
      <c r="AJ20" s="41">
        <v>1000</v>
      </c>
      <c r="AK20" s="41">
        <v>1000</v>
      </c>
      <c r="AL20" s="41"/>
      <c r="AM20" s="41"/>
      <c r="AN20" s="41">
        <v>1000</v>
      </c>
      <c r="AO20" s="41"/>
      <c r="AP20" s="41"/>
      <c r="AQ20" s="41">
        <v>5000</v>
      </c>
      <c r="AR20" s="41"/>
      <c r="AS20" s="41">
        <v>5000</v>
      </c>
      <c r="AT20" s="41"/>
      <c r="AU20" s="41"/>
      <c r="AV20" s="41">
        <v>5362.86</v>
      </c>
      <c r="AW20" s="41"/>
      <c r="AX20" s="41"/>
      <c r="AY20" s="41"/>
      <c r="AZ20" s="41"/>
      <c r="BA20" s="41">
        <v>8000</v>
      </c>
      <c r="BB20" s="41">
        <v>5000</v>
      </c>
      <c r="BC20" s="41">
        <v>9926.06</v>
      </c>
      <c r="BD20" s="41">
        <v>11500</v>
      </c>
      <c r="BE20" s="41"/>
      <c r="BF20" s="41">
        <v>8000</v>
      </c>
      <c r="BG20" s="41">
        <v>2000</v>
      </c>
      <c r="BH20" s="41">
        <v>2000</v>
      </c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</row>
    <row r="21" spans="1:113" s="1" customFormat="1" ht="30" customHeight="1">
      <c r="A21" s="21" t="s">
        <v>67</v>
      </c>
      <c r="B21" s="21" t="s">
        <v>80</v>
      </c>
      <c r="C21" s="21" t="s">
        <v>81</v>
      </c>
      <c r="D21" s="21" t="s">
        <v>83</v>
      </c>
      <c r="E21" s="41">
        <v>23650.32</v>
      </c>
      <c r="F21" s="41">
        <v>23650.32</v>
      </c>
      <c r="G21" s="41"/>
      <c r="H21" s="41"/>
      <c r="I21" s="41"/>
      <c r="J21" s="41"/>
      <c r="K21" s="41"/>
      <c r="L21" s="41"/>
      <c r="M21" s="41"/>
      <c r="N21" s="41">
        <v>23650.32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</row>
    <row r="22" spans="1:113" s="1" customFormat="1" ht="30" customHeight="1">
      <c r="A22" s="21" t="s">
        <v>67</v>
      </c>
      <c r="B22" s="21" t="s">
        <v>80</v>
      </c>
      <c r="C22" s="21" t="s">
        <v>81</v>
      </c>
      <c r="D22" s="21" t="s">
        <v>84</v>
      </c>
      <c r="E22" s="41">
        <v>3900</v>
      </c>
      <c r="F22" s="41">
        <v>3900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>
        <v>3900</v>
      </c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</row>
    <row r="23" spans="1:113" s="1" customFormat="1" ht="30" customHeight="1">
      <c r="A23" s="21" t="s">
        <v>67</v>
      </c>
      <c r="B23" s="21" t="s">
        <v>85</v>
      </c>
      <c r="C23" s="21" t="s">
        <v>93</v>
      </c>
      <c r="D23" s="21" t="s">
        <v>94</v>
      </c>
      <c r="E23" s="41">
        <v>573379.18</v>
      </c>
      <c r="F23" s="41">
        <v>516515.4</v>
      </c>
      <c r="G23" s="41">
        <v>95136</v>
      </c>
      <c r="H23" s="41">
        <v>58588.8</v>
      </c>
      <c r="I23" s="41"/>
      <c r="J23" s="41"/>
      <c r="K23" s="41">
        <v>167057.04</v>
      </c>
      <c r="L23" s="41">
        <v>36038.4</v>
      </c>
      <c r="M23" s="41">
        <v>18019.2</v>
      </c>
      <c r="N23" s="41"/>
      <c r="O23" s="41"/>
      <c r="P23" s="41">
        <v>2139.96</v>
      </c>
      <c r="Q23" s="41">
        <v>139536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>
        <v>56863.78</v>
      </c>
      <c r="AH23" s="41">
        <v>30000</v>
      </c>
      <c r="AI23" s="41"/>
      <c r="AJ23" s="41">
        <v>500</v>
      </c>
      <c r="AK23" s="41">
        <v>500</v>
      </c>
      <c r="AL23" s="41"/>
      <c r="AM23" s="41"/>
      <c r="AN23" s="41">
        <v>500</v>
      </c>
      <c r="AO23" s="41"/>
      <c r="AP23" s="41"/>
      <c r="AQ23" s="41">
        <v>500</v>
      </c>
      <c r="AR23" s="41"/>
      <c r="AS23" s="41">
        <v>500</v>
      </c>
      <c r="AT23" s="41"/>
      <c r="AU23" s="41"/>
      <c r="AV23" s="41">
        <v>3427.04</v>
      </c>
      <c r="AW23" s="41"/>
      <c r="AX23" s="41"/>
      <c r="AY23" s="41"/>
      <c r="AZ23" s="41"/>
      <c r="BA23" s="41">
        <v>3000</v>
      </c>
      <c r="BB23" s="41">
        <v>2000</v>
      </c>
      <c r="BC23" s="41">
        <v>5936.74</v>
      </c>
      <c r="BD23" s="41">
        <v>6500</v>
      </c>
      <c r="BE23" s="41"/>
      <c r="BF23" s="41">
        <v>1000</v>
      </c>
      <c r="BG23" s="41">
        <v>2000</v>
      </c>
      <c r="BH23" s="41">
        <v>500</v>
      </c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</row>
    <row r="24" s="1" customFormat="1" ht="30" customHeight="1">
      <c r="A24" s="45"/>
    </row>
  </sheetData>
  <sheetProtection formatCells="0" formatColumns="0" formatRows="0" insertColumns="0" insertRows="0" insertHyperlinks="0" deleteColumns="0" deleteRows="0" sort="0" autoFilter="0" pivotTables="0"/>
  <autoFilter ref="A5:DJ23"/>
  <mergeCells count="16">
    <mergeCell ref="A1:BX1"/>
    <mergeCell ref="A2:DI2"/>
    <mergeCell ref="A3:DI3"/>
    <mergeCell ref="B4:D4"/>
    <mergeCell ref="F4:S4"/>
    <mergeCell ref="T4:AF4"/>
    <mergeCell ref="AG4:BH4"/>
    <mergeCell ref="BI4:BU4"/>
    <mergeCell ref="BV4:CL4"/>
    <mergeCell ref="CM4:CO4"/>
    <mergeCell ref="CP4:CU4"/>
    <mergeCell ref="CV4:CZ4"/>
    <mergeCell ref="DA4:DC4"/>
    <mergeCell ref="DD4:DI4"/>
    <mergeCell ref="A4:A5"/>
    <mergeCell ref="E4:E5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1"/>
  <sheetViews>
    <sheetView showGridLines="0" workbookViewId="0" topLeftCell="A4">
      <selection activeCell="B5" sqref="B1:D65536"/>
    </sheetView>
  </sheetViews>
  <sheetFormatPr defaultColWidth="9.140625" defaultRowHeight="12.75" customHeight="1"/>
  <cols>
    <col min="1" max="1" width="39.28125" style="1" bestFit="1" customWidth="1"/>
    <col min="2" max="4" width="17.8515625" style="1" customWidth="1"/>
    <col min="5" max="5" width="53.140625" style="1" customWidth="1"/>
    <col min="6" max="6" width="14.28125" style="1" customWidth="1"/>
    <col min="7" max="33" width="9.140625" style="1" hidden="1" customWidth="1"/>
    <col min="34" max="35" width="14.28125" style="1" customWidth="1"/>
    <col min="36" max="53" width="9.140625" style="1" hidden="1" customWidth="1"/>
    <col min="54" max="55" width="14.28125" style="1" customWidth="1"/>
    <col min="56" max="60" width="9.140625" style="1" hidden="1" customWidth="1"/>
    <col min="61" max="61" width="14.28125" style="1" customWidth="1"/>
    <col min="62" max="74" width="9.140625" style="1" hidden="1" customWidth="1"/>
    <col min="75" max="75" width="14.28125" style="1" customWidth="1"/>
    <col min="76" max="90" width="9.140625" style="1" hidden="1" customWidth="1"/>
    <col min="91" max="91" width="14.28125" style="1" customWidth="1"/>
    <col min="92" max="114" width="9.140625" style="1" hidden="1" customWidth="1"/>
    <col min="115" max="115" width="9.140625" style="1" customWidth="1"/>
  </cols>
  <sheetData>
    <row r="1" spans="1:114" s="1" customFormat="1" ht="15" customHeight="1">
      <c r="A1" s="17" t="s">
        <v>213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</row>
    <row r="2" spans="1:114" s="1" customFormat="1" ht="18.75" customHeight="1">
      <c r="A2" s="18" t="s">
        <v>214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</row>
    <row r="3" spans="1:114" s="1" customFormat="1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</row>
    <row r="4" spans="1:114" s="1" customFormat="1" ht="15" customHeight="1">
      <c r="A4" s="20" t="s">
        <v>47</v>
      </c>
      <c r="B4" s="20" t="s">
        <v>112</v>
      </c>
      <c r="C4" s="20"/>
      <c r="D4" s="20"/>
      <c r="E4" s="20" t="s">
        <v>215</v>
      </c>
      <c r="F4" s="20" t="s">
        <v>48</v>
      </c>
      <c r="G4" s="20" t="s">
        <v>119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 t="s">
        <v>120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 t="s">
        <v>121</v>
      </c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 t="s">
        <v>122</v>
      </c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 t="s">
        <v>123</v>
      </c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 t="s">
        <v>124</v>
      </c>
      <c r="CO4" s="20"/>
      <c r="CP4" s="20"/>
      <c r="CQ4" s="20" t="s">
        <v>125</v>
      </c>
      <c r="CR4" s="20"/>
      <c r="CS4" s="20"/>
      <c r="CT4" s="20"/>
      <c r="CU4" s="20"/>
      <c r="CV4" s="20"/>
      <c r="CW4" s="20" t="s">
        <v>126</v>
      </c>
      <c r="CX4" s="20"/>
      <c r="CY4" s="20"/>
      <c r="CZ4" s="20"/>
      <c r="DA4" s="20"/>
      <c r="DB4" s="20" t="s">
        <v>127</v>
      </c>
      <c r="DC4" s="20"/>
      <c r="DD4" s="20"/>
      <c r="DE4" s="20" t="s">
        <v>128</v>
      </c>
      <c r="DF4" s="20"/>
      <c r="DG4" s="20"/>
      <c r="DH4" s="20"/>
      <c r="DI4" s="20"/>
      <c r="DJ4" s="20"/>
    </row>
    <row r="5" spans="1:114" s="1" customFormat="1" ht="48.75" customHeight="1">
      <c r="A5" s="20" t="s">
        <v>47</v>
      </c>
      <c r="B5" s="20" t="s">
        <v>73</v>
      </c>
      <c r="C5" s="20" t="s">
        <v>74</v>
      </c>
      <c r="D5" s="20" t="s">
        <v>75</v>
      </c>
      <c r="E5" s="20" t="s">
        <v>215</v>
      </c>
      <c r="F5" s="20" t="s">
        <v>48</v>
      </c>
      <c r="G5" s="20" t="s">
        <v>113</v>
      </c>
      <c r="H5" s="20" t="s">
        <v>129</v>
      </c>
      <c r="I5" s="20" t="s">
        <v>130</v>
      </c>
      <c r="J5" s="20" t="s">
        <v>131</v>
      </c>
      <c r="K5" s="20" t="s">
        <v>132</v>
      </c>
      <c r="L5" s="20" t="s">
        <v>133</v>
      </c>
      <c r="M5" s="20" t="s">
        <v>134</v>
      </c>
      <c r="N5" s="20" t="s">
        <v>135</v>
      </c>
      <c r="O5" s="20" t="s">
        <v>136</v>
      </c>
      <c r="P5" s="20" t="s">
        <v>137</v>
      </c>
      <c r="Q5" s="20" t="s">
        <v>138</v>
      </c>
      <c r="R5" s="20" t="s">
        <v>139</v>
      </c>
      <c r="S5" s="20" t="s">
        <v>140</v>
      </c>
      <c r="T5" s="20" t="s">
        <v>141</v>
      </c>
      <c r="U5" s="20" t="s">
        <v>113</v>
      </c>
      <c r="V5" s="20" t="s">
        <v>142</v>
      </c>
      <c r="W5" s="20" t="s">
        <v>143</v>
      </c>
      <c r="X5" s="20" t="s">
        <v>144</v>
      </c>
      <c r="Y5" s="20" t="s">
        <v>145</v>
      </c>
      <c r="Z5" s="20" t="s">
        <v>146</v>
      </c>
      <c r="AA5" s="20" t="s">
        <v>147</v>
      </c>
      <c r="AB5" s="20" t="s">
        <v>148</v>
      </c>
      <c r="AC5" s="20" t="s">
        <v>149</v>
      </c>
      <c r="AD5" s="20" t="s">
        <v>150</v>
      </c>
      <c r="AE5" s="20" t="s">
        <v>151</v>
      </c>
      <c r="AF5" s="20" t="s">
        <v>152</v>
      </c>
      <c r="AG5" s="20" t="s">
        <v>153</v>
      </c>
      <c r="AH5" s="20" t="s">
        <v>113</v>
      </c>
      <c r="AI5" s="20" t="s">
        <v>154</v>
      </c>
      <c r="AJ5" s="20" t="s">
        <v>155</v>
      </c>
      <c r="AK5" s="20" t="s">
        <v>156</v>
      </c>
      <c r="AL5" s="20" t="s">
        <v>157</v>
      </c>
      <c r="AM5" s="20" t="s">
        <v>158</v>
      </c>
      <c r="AN5" s="20" t="s">
        <v>159</v>
      </c>
      <c r="AO5" s="20" t="s">
        <v>160</v>
      </c>
      <c r="AP5" s="20" t="s">
        <v>161</v>
      </c>
      <c r="AQ5" s="20" t="s">
        <v>162</v>
      </c>
      <c r="AR5" s="20" t="s">
        <v>163</v>
      </c>
      <c r="AS5" s="20" t="s">
        <v>164</v>
      </c>
      <c r="AT5" s="20" t="s">
        <v>165</v>
      </c>
      <c r="AU5" s="20" t="s">
        <v>166</v>
      </c>
      <c r="AV5" s="20" t="s">
        <v>167</v>
      </c>
      <c r="AW5" s="20" t="s">
        <v>168</v>
      </c>
      <c r="AX5" s="20" t="s">
        <v>169</v>
      </c>
      <c r="AY5" s="20" t="s">
        <v>170</v>
      </c>
      <c r="AZ5" s="20" t="s">
        <v>171</v>
      </c>
      <c r="BA5" s="20" t="s">
        <v>172</v>
      </c>
      <c r="BB5" s="20" t="s">
        <v>173</v>
      </c>
      <c r="BC5" s="20" t="s">
        <v>174</v>
      </c>
      <c r="BD5" s="20" t="s">
        <v>175</v>
      </c>
      <c r="BE5" s="20" t="s">
        <v>176</v>
      </c>
      <c r="BF5" s="20" t="s">
        <v>177</v>
      </c>
      <c r="BG5" s="20" t="s">
        <v>178</v>
      </c>
      <c r="BH5" s="20" t="s">
        <v>179</v>
      </c>
      <c r="BI5" s="20" t="s">
        <v>180</v>
      </c>
      <c r="BJ5" s="20" t="s">
        <v>113</v>
      </c>
      <c r="BK5" s="20" t="s">
        <v>181</v>
      </c>
      <c r="BL5" s="20" t="s">
        <v>182</v>
      </c>
      <c r="BM5" s="20" t="s">
        <v>183</v>
      </c>
      <c r="BN5" s="20" t="s">
        <v>184</v>
      </c>
      <c r="BO5" s="20" t="s">
        <v>185</v>
      </c>
      <c r="BP5" s="20" t="s">
        <v>186</v>
      </c>
      <c r="BQ5" s="20" t="s">
        <v>187</v>
      </c>
      <c r="BR5" s="20" t="s">
        <v>188</v>
      </c>
      <c r="BS5" s="20" t="s">
        <v>189</v>
      </c>
      <c r="BT5" s="20" t="s">
        <v>190</v>
      </c>
      <c r="BU5" s="20" t="s">
        <v>191</v>
      </c>
      <c r="BV5" s="20" t="s">
        <v>192</v>
      </c>
      <c r="BW5" s="20" t="s">
        <v>113</v>
      </c>
      <c r="BX5" s="20" t="s">
        <v>181</v>
      </c>
      <c r="BY5" s="20" t="s">
        <v>182</v>
      </c>
      <c r="BZ5" s="20" t="s">
        <v>183</v>
      </c>
      <c r="CA5" s="20" t="s">
        <v>184</v>
      </c>
      <c r="CB5" s="20" t="s">
        <v>185</v>
      </c>
      <c r="CC5" s="20" t="s">
        <v>186</v>
      </c>
      <c r="CD5" s="20" t="s">
        <v>187</v>
      </c>
      <c r="CE5" s="20" t="s">
        <v>193</v>
      </c>
      <c r="CF5" s="20" t="s">
        <v>194</v>
      </c>
      <c r="CG5" s="20" t="s">
        <v>195</v>
      </c>
      <c r="CH5" s="20" t="s">
        <v>196</v>
      </c>
      <c r="CI5" s="20" t="s">
        <v>188</v>
      </c>
      <c r="CJ5" s="20" t="s">
        <v>189</v>
      </c>
      <c r="CK5" s="20" t="s">
        <v>190</v>
      </c>
      <c r="CL5" s="20" t="s">
        <v>191</v>
      </c>
      <c r="CM5" s="20" t="s">
        <v>197</v>
      </c>
      <c r="CN5" s="20" t="s">
        <v>113</v>
      </c>
      <c r="CO5" s="20" t="s">
        <v>198</v>
      </c>
      <c r="CP5" s="20" t="s">
        <v>199</v>
      </c>
      <c r="CQ5" s="20" t="s">
        <v>113</v>
      </c>
      <c r="CR5" s="20" t="s">
        <v>198</v>
      </c>
      <c r="CS5" s="20" t="s">
        <v>200</v>
      </c>
      <c r="CT5" s="20" t="s">
        <v>201</v>
      </c>
      <c r="CU5" s="20" t="s">
        <v>202</v>
      </c>
      <c r="CV5" s="20" t="s">
        <v>199</v>
      </c>
      <c r="CW5" s="20" t="s">
        <v>113</v>
      </c>
      <c r="CX5" s="20" t="s">
        <v>203</v>
      </c>
      <c r="CY5" s="20" t="s">
        <v>204</v>
      </c>
      <c r="CZ5" s="20" t="s">
        <v>205</v>
      </c>
      <c r="DA5" s="20" t="s">
        <v>206</v>
      </c>
      <c r="DB5" s="20" t="s">
        <v>113</v>
      </c>
      <c r="DC5" s="20" t="s">
        <v>207</v>
      </c>
      <c r="DD5" s="20" t="s">
        <v>208</v>
      </c>
      <c r="DE5" s="20" t="s">
        <v>113</v>
      </c>
      <c r="DF5" s="20" t="s">
        <v>209</v>
      </c>
      <c r="DG5" s="20" t="s">
        <v>210</v>
      </c>
      <c r="DH5" s="20" t="s">
        <v>211</v>
      </c>
      <c r="DI5" s="20" t="s">
        <v>212</v>
      </c>
      <c r="DJ5" s="20" t="s">
        <v>128</v>
      </c>
    </row>
    <row r="6" spans="1:114" s="1" customFormat="1" ht="30" customHeight="1">
      <c r="A6" s="21" t="s">
        <v>48</v>
      </c>
      <c r="B6" s="37" t="s">
        <v>79</v>
      </c>
      <c r="C6" s="37" t="s">
        <v>79</v>
      </c>
      <c r="D6" s="37" t="s">
        <v>79</v>
      </c>
      <c r="E6" s="21" t="s">
        <v>79</v>
      </c>
      <c r="F6" s="41">
        <v>44175200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>
        <v>40575200</v>
      </c>
      <c r="AI6" s="41">
        <v>200000</v>
      </c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>
        <v>9639000</v>
      </c>
      <c r="BC6" s="41">
        <v>30036200</v>
      </c>
      <c r="BD6" s="41"/>
      <c r="BE6" s="41"/>
      <c r="BF6" s="41"/>
      <c r="BG6" s="41"/>
      <c r="BH6" s="41"/>
      <c r="BI6" s="41">
        <v>700000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>
        <v>3600000</v>
      </c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>
        <v>3600000</v>
      </c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0"/>
      <c r="DH6" s="40"/>
      <c r="DI6" s="40"/>
      <c r="DJ6" s="40"/>
    </row>
    <row r="7" spans="1:114" s="1" customFormat="1" ht="30" customHeight="1">
      <c r="A7" s="21" t="s">
        <v>63</v>
      </c>
      <c r="B7" s="37" t="s">
        <v>85</v>
      </c>
      <c r="C7" s="37" t="s">
        <v>89</v>
      </c>
      <c r="D7" s="37" t="s">
        <v>90</v>
      </c>
      <c r="E7" s="21" t="s">
        <v>216</v>
      </c>
      <c r="F7" s="41">
        <v>4770000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>
        <v>4770000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>
        <v>4770000</v>
      </c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0"/>
      <c r="DH7" s="40"/>
      <c r="DI7" s="40"/>
      <c r="DJ7" s="40"/>
    </row>
    <row r="8" spans="1:114" s="1" customFormat="1" ht="30" customHeight="1">
      <c r="A8" s="21" t="s">
        <v>63</v>
      </c>
      <c r="B8" s="37" t="s">
        <v>85</v>
      </c>
      <c r="C8" s="37" t="s">
        <v>89</v>
      </c>
      <c r="D8" s="37" t="s">
        <v>90</v>
      </c>
      <c r="E8" s="21" t="s">
        <v>217</v>
      </c>
      <c r="F8" s="41">
        <v>72000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>
        <v>72000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>
        <v>72000</v>
      </c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0"/>
      <c r="DH8" s="40"/>
      <c r="DI8" s="40"/>
      <c r="DJ8" s="40"/>
    </row>
    <row r="9" spans="1:114" s="1" customFormat="1" ht="30" customHeight="1">
      <c r="A9" s="21" t="s">
        <v>63</v>
      </c>
      <c r="B9" s="37" t="s">
        <v>85</v>
      </c>
      <c r="C9" s="37" t="s">
        <v>89</v>
      </c>
      <c r="D9" s="37" t="s">
        <v>90</v>
      </c>
      <c r="E9" s="21" t="s">
        <v>218</v>
      </c>
      <c r="F9" s="41">
        <v>1940000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>
        <v>1940000</v>
      </c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>
        <v>1940000</v>
      </c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0"/>
      <c r="DH9" s="40"/>
      <c r="DI9" s="40"/>
      <c r="DJ9" s="40"/>
    </row>
    <row r="10" spans="1:114" s="1" customFormat="1" ht="30" customHeight="1">
      <c r="A10" s="21" t="s">
        <v>63</v>
      </c>
      <c r="B10" s="37" t="s">
        <v>85</v>
      </c>
      <c r="C10" s="37" t="s">
        <v>89</v>
      </c>
      <c r="D10" s="37" t="s">
        <v>90</v>
      </c>
      <c r="E10" s="21" t="s">
        <v>219</v>
      </c>
      <c r="F10" s="41">
        <v>9000000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>
        <v>9000000</v>
      </c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>
        <v>9000000</v>
      </c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0"/>
      <c r="DH10" s="40"/>
      <c r="DI10" s="40"/>
      <c r="DJ10" s="40"/>
    </row>
    <row r="11" spans="1:114" s="1" customFormat="1" ht="30" customHeight="1">
      <c r="A11" s="21" t="s">
        <v>63</v>
      </c>
      <c r="B11" s="37" t="s">
        <v>85</v>
      </c>
      <c r="C11" s="37" t="s">
        <v>89</v>
      </c>
      <c r="D11" s="37" t="s">
        <v>90</v>
      </c>
      <c r="E11" s="21" t="s">
        <v>220</v>
      </c>
      <c r="F11" s="41">
        <v>7503000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>
        <v>7503000</v>
      </c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>
        <v>7503000</v>
      </c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0"/>
      <c r="DH11" s="40"/>
      <c r="DI11" s="40"/>
      <c r="DJ11" s="40"/>
    </row>
    <row r="12" spans="1:114" s="1" customFormat="1" ht="30" customHeight="1">
      <c r="A12" s="21" t="s">
        <v>63</v>
      </c>
      <c r="B12" s="37" t="s">
        <v>85</v>
      </c>
      <c r="C12" s="37" t="s">
        <v>89</v>
      </c>
      <c r="D12" s="37" t="s">
        <v>90</v>
      </c>
      <c r="E12" s="21" t="s">
        <v>221</v>
      </c>
      <c r="F12" s="41">
        <v>3600000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>
        <v>3600000</v>
      </c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>
        <v>3600000</v>
      </c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0"/>
      <c r="DH12" s="40"/>
      <c r="DI12" s="40"/>
      <c r="DJ12" s="40"/>
    </row>
    <row r="13" spans="1:114" s="1" customFormat="1" ht="30" customHeight="1">
      <c r="A13" s="21" t="s">
        <v>63</v>
      </c>
      <c r="B13" s="37" t="s">
        <v>85</v>
      </c>
      <c r="C13" s="37" t="s">
        <v>89</v>
      </c>
      <c r="D13" s="37" t="s">
        <v>90</v>
      </c>
      <c r="E13" s="21" t="s">
        <v>222</v>
      </c>
      <c r="F13" s="41">
        <v>100000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>
        <v>100000</v>
      </c>
      <c r="AI13" s="41">
        <v>100000</v>
      </c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0"/>
      <c r="DH13" s="40"/>
      <c r="DI13" s="40"/>
      <c r="DJ13" s="40"/>
    </row>
    <row r="14" spans="1:114" s="1" customFormat="1" ht="30" customHeight="1">
      <c r="A14" s="21" t="s">
        <v>63</v>
      </c>
      <c r="B14" s="37" t="s">
        <v>85</v>
      </c>
      <c r="C14" s="37" t="s">
        <v>89</v>
      </c>
      <c r="D14" s="37" t="s">
        <v>90</v>
      </c>
      <c r="E14" s="21" t="s">
        <v>223</v>
      </c>
      <c r="F14" s="41">
        <v>100000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>
        <v>100000</v>
      </c>
      <c r="AI14" s="41">
        <v>100000</v>
      </c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0"/>
      <c r="DH14" s="40"/>
      <c r="DI14" s="40"/>
      <c r="DJ14" s="40"/>
    </row>
    <row r="15" spans="1:114" s="1" customFormat="1" ht="30" customHeight="1">
      <c r="A15" s="21" t="s">
        <v>63</v>
      </c>
      <c r="B15" s="37" t="s">
        <v>85</v>
      </c>
      <c r="C15" s="37" t="s">
        <v>89</v>
      </c>
      <c r="D15" s="37" t="s">
        <v>90</v>
      </c>
      <c r="E15" s="21" t="s">
        <v>224</v>
      </c>
      <c r="F15" s="41">
        <v>4000000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>
        <v>4000000</v>
      </c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>
        <v>4000000</v>
      </c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0"/>
      <c r="DH15" s="40"/>
      <c r="DI15" s="40"/>
      <c r="DJ15" s="40"/>
    </row>
    <row r="16" spans="1:114" s="1" customFormat="1" ht="30" customHeight="1">
      <c r="A16" s="21" t="s">
        <v>63</v>
      </c>
      <c r="B16" s="37" t="s">
        <v>85</v>
      </c>
      <c r="C16" s="37" t="s">
        <v>89</v>
      </c>
      <c r="D16" s="37" t="s">
        <v>90</v>
      </c>
      <c r="E16" s="21" t="s">
        <v>225</v>
      </c>
      <c r="F16" s="41">
        <v>9567000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>
        <v>9567000</v>
      </c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>
        <v>9567000</v>
      </c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0"/>
      <c r="DH16" s="40"/>
      <c r="DI16" s="40"/>
      <c r="DJ16" s="40"/>
    </row>
    <row r="17" spans="1:114" s="1" customFormat="1" ht="30" customHeight="1">
      <c r="A17" s="21" t="s">
        <v>64</v>
      </c>
      <c r="B17" s="37" t="s">
        <v>85</v>
      </c>
      <c r="C17" s="37" t="s">
        <v>89</v>
      </c>
      <c r="D17" s="37" t="s">
        <v>90</v>
      </c>
      <c r="E17" s="21" t="s">
        <v>226</v>
      </c>
      <c r="F17" s="41">
        <v>700000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>
        <v>700000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>
        <v>700000</v>
      </c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0"/>
      <c r="DH17" s="40"/>
      <c r="DI17" s="40"/>
      <c r="DJ17" s="40"/>
    </row>
    <row r="18" spans="1:114" s="1" customFormat="1" ht="30" customHeight="1">
      <c r="A18" s="21" t="s">
        <v>64</v>
      </c>
      <c r="B18" s="37" t="s">
        <v>85</v>
      </c>
      <c r="C18" s="37" t="s">
        <v>89</v>
      </c>
      <c r="D18" s="37" t="s">
        <v>90</v>
      </c>
      <c r="E18" s="21" t="s">
        <v>227</v>
      </c>
      <c r="F18" s="41">
        <v>163200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>
        <v>163200</v>
      </c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>
        <v>163200</v>
      </c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0"/>
      <c r="DH18" s="40"/>
      <c r="DI18" s="40"/>
      <c r="DJ18" s="40"/>
    </row>
    <row r="19" spans="1:114" s="1" customFormat="1" ht="30" customHeight="1">
      <c r="A19" s="21" t="s">
        <v>65</v>
      </c>
      <c r="B19" s="37" t="s">
        <v>85</v>
      </c>
      <c r="C19" s="37" t="s">
        <v>93</v>
      </c>
      <c r="D19" s="37" t="s">
        <v>94</v>
      </c>
      <c r="E19" s="21" t="s">
        <v>228</v>
      </c>
      <c r="F19" s="41">
        <v>580000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>
        <v>580000</v>
      </c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>
        <v>580000</v>
      </c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0"/>
      <c r="DH19" s="40"/>
      <c r="DI19" s="40"/>
      <c r="DJ19" s="40"/>
    </row>
    <row r="20" spans="1:114" s="1" customFormat="1" ht="30" customHeight="1">
      <c r="A20" s="21" t="s">
        <v>65</v>
      </c>
      <c r="B20" s="37" t="s">
        <v>85</v>
      </c>
      <c r="C20" s="37" t="s">
        <v>93</v>
      </c>
      <c r="D20" s="37" t="s">
        <v>94</v>
      </c>
      <c r="E20" s="21" t="s">
        <v>229</v>
      </c>
      <c r="F20" s="41">
        <v>1320000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>
        <v>1320000</v>
      </c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>
        <v>1320000</v>
      </c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0"/>
      <c r="DH20" s="40"/>
      <c r="DI20" s="40"/>
      <c r="DJ20" s="40"/>
    </row>
    <row r="21" spans="1:114" s="1" customFormat="1" ht="30" customHeight="1">
      <c r="A21" s="21" t="s">
        <v>65</v>
      </c>
      <c r="B21" s="37" t="s">
        <v>85</v>
      </c>
      <c r="C21" s="37" t="s">
        <v>89</v>
      </c>
      <c r="D21" s="37" t="s">
        <v>90</v>
      </c>
      <c r="E21" s="21" t="s">
        <v>230</v>
      </c>
      <c r="F21" s="41">
        <v>760000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>
        <v>760000</v>
      </c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>
        <v>760000</v>
      </c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0"/>
      <c r="DH21" s="40"/>
      <c r="DI21" s="40"/>
      <c r="DJ21" s="40"/>
    </row>
  </sheetData>
  <sheetProtection formatCells="0" formatColumns="0" formatRows="0" insertColumns="0" insertRows="0" insertHyperlinks="0" deleteColumns="0" deleteRows="0" sort="0" autoFilter="0" pivotTables="0"/>
  <autoFilter ref="A5:DK21"/>
  <mergeCells count="17">
    <mergeCell ref="A1:DJ1"/>
    <mergeCell ref="A2:DJ2"/>
    <mergeCell ref="A3:DJ3"/>
    <mergeCell ref="B4:D4"/>
    <mergeCell ref="G4:T4"/>
    <mergeCell ref="U4:AG4"/>
    <mergeCell ref="AH4:BI4"/>
    <mergeCell ref="BJ4:BV4"/>
    <mergeCell ref="BW4:CM4"/>
    <mergeCell ref="CN4:CP4"/>
    <mergeCell ref="CQ4:CV4"/>
    <mergeCell ref="CW4:DA4"/>
    <mergeCell ref="DB4:DD4"/>
    <mergeCell ref="DE4:DJ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8"/>
  <sheetViews>
    <sheetView showGridLines="0" workbookViewId="0" topLeftCell="A7">
      <selection activeCell="B7" sqref="B1:D65536"/>
    </sheetView>
  </sheetViews>
  <sheetFormatPr defaultColWidth="9.140625" defaultRowHeight="12.75" customHeight="1"/>
  <cols>
    <col min="1" max="1" width="42.8515625" style="1" customWidth="1"/>
    <col min="2" max="4" width="17.421875" style="1" customWidth="1"/>
    <col min="5" max="5" width="52.7109375" style="1" customWidth="1"/>
    <col min="6" max="6" width="14.28125" style="1" customWidth="1"/>
    <col min="7" max="33" width="9.140625" style="1" hidden="1" customWidth="1"/>
    <col min="34" max="34" width="14.28125" style="1" customWidth="1"/>
    <col min="35" max="36" width="9.140625" style="1" hidden="1" customWidth="1"/>
    <col min="37" max="37" width="14.28125" style="1" customWidth="1"/>
    <col min="38" max="39" width="9.140625" style="1" hidden="1" customWidth="1"/>
    <col min="40" max="40" width="14.28125" style="1" customWidth="1"/>
    <col min="41" max="50" width="9.140625" style="1" hidden="1" customWidth="1"/>
    <col min="51" max="51" width="14.28125" style="1" customWidth="1"/>
    <col min="52" max="53" width="9.140625" style="1" hidden="1" customWidth="1"/>
    <col min="54" max="55" width="14.28125" style="1" customWidth="1"/>
    <col min="56" max="60" width="9.140625" style="1" hidden="1" customWidth="1"/>
    <col min="61" max="62" width="14.28125" style="1" customWidth="1"/>
    <col min="63" max="64" width="9.140625" style="1" hidden="1" customWidth="1"/>
    <col min="65" max="66" width="14.28125" style="1" customWidth="1"/>
    <col min="67" max="74" width="9.140625" style="1" hidden="1" customWidth="1"/>
    <col min="75" max="75" width="14.28125" style="1" customWidth="1"/>
    <col min="76" max="90" width="9.140625" style="1" hidden="1" customWidth="1"/>
    <col min="91" max="91" width="14.28125" style="1" customWidth="1"/>
    <col min="92" max="94" width="9.140625" style="1" hidden="1" customWidth="1"/>
    <col min="95" max="95" width="14.28125" style="1" customWidth="1"/>
    <col min="96" max="99" width="9.140625" style="1" hidden="1" customWidth="1"/>
    <col min="100" max="100" width="14.28125" style="1" customWidth="1"/>
    <col min="101" max="113" width="9.140625" style="1" hidden="1" customWidth="1"/>
    <col min="114" max="114" width="14.28125" style="1" customWidth="1"/>
    <col min="115" max="16384" width="9.140625" style="1" customWidth="1"/>
  </cols>
  <sheetData>
    <row r="1" spans="1:256" ht="15" customHeight="1">
      <c r="A1" s="17" t="s">
        <v>231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18.75" customHeight="1">
      <c r="A2" s="18" t="s">
        <v>232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114" ht="15" customHeight="1">
      <c r="A4" s="20" t="s">
        <v>47</v>
      </c>
      <c r="B4" s="20" t="s">
        <v>112</v>
      </c>
      <c r="C4" s="20"/>
      <c r="D4" s="20"/>
      <c r="E4" s="20" t="s">
        <v>215</v>
      </c>
      <c r="F4" s="20" t="s">
        <v>48</v>
      </c>
      <c r="G4" s="20" t="s">
        <v>119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 t="s">
        <v>120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 t="s">
        <v>121</v>
      </c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 t="s">
        <v>122</v>
      </c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 t="s">
        <v>123</v>
      </c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 t="s">
        <v>124</v>
      </c>
      <c r="CO4" s="20"/>
      <c r="CP4" s="20"/>
      <c r="CQ4" s="20" t="s">
        <v>125</v>
      </c>
      <c r="CR4" s="20"/>
      <c r="CS4" s="20"/>
      <c r="CT4" s="20"/>
      <c r="CU4" s="20"/>
      <c r="CV4" s="20"/>
      <c r="CW4" s="20" t="s">
        <v>126</v>
      </c>
      <c r="CX4" s="20"/>
      <c r="CY4" s="20"/>
      <c r="CZ4" s="20"/>
      <c r="DA4" s="20"/>
      <c r="DB4" s="20" t="s">
        <v>127</v>
      </c>
      <c r="DC4" s="20"/>
      <c r="DD4" s="20"/>
      <c r="DE4" s="20" t="s">
        <v>128</v>
      </c>
      <c r="DF4" s="20"/>
      <c r="DG4" s="20"/>
      <c r="DH4" s="20"/>
      <c r="DI4" s="20"/>
      <c r="DJ4" s="20"/>
    </row>
    <row r="5" spans="1:114" ht="48.75" customHeight="1">
      <c r="A5" s="20" t="s">
        <v>47</v>
      </c>
      <c r="B5" s="20" t="s">
        <v>73</v>
      </c>
      <c r="C5" s="20" t="s">
        <v>74</v>
      </c>
      <c r="D5" s="20" t="s">
        <v>75</v>
      </c>
      <c r="E5" s="20" t="s">
        <v>215</v>
      </c>
      <c r="F5" s="20" t="s">
        <v>48</v>
      </c>
      <c r="G5" s="20" t="s">
        <v>113</v>
      </c>
      <c r="H5" s="20" t="s">
        <v>129</v>
      </c>
      <c r="I5" s="20" t="s">
        <v>130</v>
      </c>
      <c r="J5" s="20" t="s">
        <v>131</v>
      </c>
      <c r="K5" s="20" t="s">
        <v>132</v>
      </c>
      <c r="L5" s="20" t="s">
        <v>133</v>
      </c>
      <c r="M5" s="20" t="s">
        <v>134</v>
      </c>
      <c r="N5" s="20" t="s">
        <v>135</v>
      </c>
      <c r="O5" s="20" t="s">
        <v>136</v>
      </c>
      <c r="P5" s="20" t="s">
        <v>137</v>
      </c>
      <c r="Q5" s="20" t="s">
        <v>138</v>
      </c>
      <c r="R5" s="20" t="s">
        <v>139</v>
      </c>
      <c r="S5" s="20" t="s">
        <v>140</v>
      </c>
      <c r="T5" s="20" t="s">
        <v>141</v>
      </c>
      <c r="U5" s="20" t="s">
        <v>113</v>
      </c>
      <c r="V5" s="20" t="s">
        <v>142</v>
      </c>
      <c r="W5" s="20" t="s">
        <v>143</v>
      </c>
      <c r="X5" s="20" t="s">
        <v>144</v>
      </c>
      <c r="Y5" s="20" t="s">
        <v>145</v>
      </c>
      <c r="Z5" s="20" t="s">
        <v>146</v>
      </c>
      <c r="AA5" s="20" t="s">
        <v>147</v>
      </c>
      <c r="AB5" s="20" t="s">
        <v>148</v>
      </c>
      <c r="AC5" s="20" t="s">
        <v>149</v>
      </c>
      <c r="AD5" s="20" t="s">
        <v>150</v>
      </c>
      <c r="AE5" s="20" t="s">
        <v>151</v>
      </c>
      <c r="AF5" s="20" t="s">
        <v>152</v>
      </c>
      <c r="AG5" s="20" t="s">
        <v>153</v>
      </c>
      <c r="AH5" s="20" t="s">
        <v>113</v>
      </c>
      <c r="AI5" s="20" t="s">
        <v>154</v>
      </c>
      <c r="AJ5" s="20" t="s">
        <v>155</v>
      </c>
      <c r="AK5" s="20" t="s">
        <v>156</v>
      </c>
      <c r="AL5" s="20" t="s">
        <v>157</v>
      </c>
      <c r="AM5" s="20" t="s">
        <v>158</v>
      </c>
      <c r="AN5" s="20" t="s">
        <v>159</v>
      </c>
      <c r="AO5" s="20" t="s">
        <v>160</v>
      </c>
      <c r="AP5" s="20" t="s">
        <v>161</v>
      </c>
      <c r="AQ5" s="20" t="s">
        <v>162</v>
      </c>
      <c r="AR5" s="20" t="s">
        <v>163</v>
      </c>
      <c r="AS5" s="20" t="s">
        <v>164</v>
      </c>
      <c r="AT5" s="20" t="s">
        <v>165</v>
      </c>
      <c r="AU5" s="20" t="s">
        <v>166</v>
      </c>
      <c r="AV5" s="20" t="s">
        <v>167</v>
      </c>
      <c r="AW5" s="20" t="s">
        <v>168</v>
      </c>
      <c r="AX5" s="20" t="s">
        <v>169</v>
      </c>
      <c r="AY5" s="20" t="s">
        <v>170</v>
      </c>
      <c r="AZ5" s="20" t="s">
        <v>171</v>
      </c>
      <c r="BA5" s="20" t="s">
        <v>172</v>
      </c>
      <c r="BB5" s="20" t="s">
        <v>173</v>
      </c>
      <c r="BC5" s="20" t="s">
        <v>174</v>
      </c>
      <c r="BD5" s="20" t="s">
        <v>175</v>
      </c>
      <c r="BE5" s="20" t="s">
        <v>176</v>
      </c>
      <c r="BF5" s="20" t="s">
        <v>177</v>
      </c>
      <c r="BG5" s="20" t="s">
        <v>178</v>
      </c>
      <c r="BH5" s="20" t="s">
        <v>179</v>
      </c>
      <c r="BI5" s="20" t="s">
        <v>180</v>
      </c>
      <c r="BJ5" s="20" t="s">
        <v>113</v>
      </c>
      <c r="BK5" s="20" t="s">
        <v>181</v>
      </c>
      <c r="BL5" s="20" t="s">
        <v>182</v>
      </c>
      <c r="BM5" s="20" t="s">
        <v>183</v>
      </c>
      <c r="BN5" s="20" t="s">
        <v>184</v>
      </c>
      <c r="BO5" s="20" t="s">
        <v>185</v>
      </c>
      <c r="BP5" s="20" t="s">
        <v>186</v>
      </c>
      <c r="BQ5" s="20" t="s">
        <v>187</v>
      </c>
      <c r="BR5" s="20" t="s">
        <v>188</v>
      </c>
      <c r="BS5" s="20" t="s">
        <v>189</v>
      </c>
      <c r="BT5" s="20" t="s">
        <v>190</v>
      </c>
      <c r="BU5" s="20" t="s">
        <v>191</v>
      </c>
      <c r="BV5" s="20" t="s">
        <v>192</v>
      </c>
      <c r="BW5" s="20" t="s">
        <v>113</v>
      </c>
      <c r="BX5" s="20" t="s">
        <v>181</v>
      </c>
      <c r="BY5" s="20" t="s">
        <v>182</v>
      </c>
      <c r="BZ5" s="20" t="s">
        <v>183</v>
      </c>
      <c r="CA5" s="20" t="s">
        <v>184</v>
      </c>
      <c r="CB5" s="20" t="s">
        <v>185</v>
      </c>
      <c r="CC5" s="20" t="s">
        <v>186</v>
      </c>
      <c r="CD5" s="20" t="s">
        <v>187</v>
      </c>
      <c r="CE5" s="20" t="s">
        <v>193</v>
      </c>
      <c r="CF5" s="20" t="s">
        <v>194</v>
      </c>
      <c r="CG5" s="20" t="s">
        <v>195</v>
      </c>
      <c r="CH5" s="20" t="s">
        <v>196</v>
      </c>
      <c r="CI5" s="20" t="s">
        <v>188</v>
      </c>
      <c r="CJ5" s="20" t="s">
        <v>189</v>
      </c>
      <c r="CK5" s="20" t="s">
        <v>190</v>
      </c>
      <c r="CL5" s="20" t="s">
        <v>191</v>
      </c>
      <c r="CM5" s="20" t="s">
        <v>197</v>
      </c>
      <c r="CN5" s="20" t="s">
        <v>113</v>
      </c>
      <c r="CO5" s="20" t="s">
        <v>198</v>
      </c>
      <c r="CP5" s="20" t="s">
        <v>199</v>
      </c>
      <c r="CQ5" s="20" t="s">
        <v>113</v>
      </c>
      <c r="CR5" s="20" t="s">
        <v>198</v>
      </c>
      <c r="CS5" s="20" t="s">
        <v>200</v>
      </c>
      <c r="CT5" s="20" t="s">
        <v>201</v>
      </c>
      <c r="CU5" s="20" t="s">
        <v>202</v>
      </c>
      <c r="CV5" s="20" t="s">
        <v>199</v>
      </c>
      <c r="CW5" s="20" t="s">
        <v>113</v>
      </c>
      <c r="CX5" s="20" t="s">
        <v>203</v>
      </c>
      <c r="CY5" s="20" t="s">
        <v>204</v>
      </c>
      <c r="CZ5" s="20" t="s">
        <v>205</v>
      </c>
      <c r="DA5" s="20" t="s">
        <v>206</v>
      </c>
      <c r="DB5" s="20" t="s">
        <v>113</v>
      </c>
      <c r="DC5" s="20" t="s">
        <v>207</v>
      </c>
      <c r="DD5" s="20" t="s">
        <v>208</v>
      </c>
      <c r="DE5" s="20" t="s">
        <v>113</v>
      </c>
      <c r="DF5" s="20" t="s">
        <v>209</v>
      </c>
      <c r="DG5" s="20" t="s">
        <v>210</v>
      </c>
      <c r="DH5" s="20" t="s">
        <v>211</v>
      </c>
      <c r="DI5" s="20" t="s">
        <v>212</v>
      </c>
      <c r="DJ5" s="20" t="s">
        <v>128</v>
      </c>
    </row>
    <row r="6" spans="1:114" ht="30" customHeight="1">
      <c r="A6" s="21" t="s">
        <v>48</v>
      </c>
      <c r="B6" s="37" t="s">
        <v>79</v>
      </c>
      <c r="C6" s="37" t="s">
        <v>79</v>
      </c>
      <c r="D6" s="37" t="s">
        <v>79</v>
      </c>
      <c r="E6" s="37" t="s">
        <v>79</v>
      </c>
      <c r="F6" s="28">
        <v>235357700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>
        <v>191197200</v>
      </c>
      <c r="AI6" s="28"/>
      <c r="AJ6" s="28"/>
      <c r="AK6" s="28">
        <v>600000</v>
      </c>
      <c r="AL6" s="28"/>
      <c r="AM6" s="28"/>
      <c r="AN6" s="28">
        <v>100000</v>
      </c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>
        <v>5000000</v>
      </c>
      <c r="AZ6" s="28"/>
      <c r="BA6" s="28"/>
      <c r="BB6" s="28">
        <v>9596000</v>
      </c>
      <c r="BC6" s="28">
        <v>115901200</v>
      </c>
      <c r="BD6" s="28"/>
      <c r="BE6" s="28"/>
      <c r="BF6" s="28"/>
      <c r="BG6" s="28"/>
      <c r="BH6" s="28"/>
      <c r="BI6" s="28">
        <v>60000000</v>
      </c>
      <c r="BJ6" s="28">
        <v>2220500</v>
      </c>
      <c r="BK6" s="28"/>
      <c r="BL6" s="28"/>
      <c r="BM6" s="28">
        <v>220500</v>
      </c>
      <c r="BN6" s="28">
        <v>2000000</v>
      </c>
      <c r="BO6" s="28"/>
      <c r="BP6" s="28"/>
      <c r="BQ6" s="28"/>
      <c r="BR6" s="28"/>
      <c r="BS6" s="28"/>
      <c r="BT6" s="28"/>
      <c r="BU6" s="28"/>
      <c r="BV6" s="28"/>
      <c r="BW6" s="28">
        <v>8940000</v>
      </c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>
        <v>8940000</v>
      </c>
      <c r="CN6" s="28"/>
      <c r="CO6" s="28"/>
      <c r="CP6" s="28"/>
      <c r="CQ6" s="28">
        <v>32000000</v>
      </c>
      <c r="CR6" s="28"/>
      <c r="CS6" s="28"/>
      <c r="CT6" s="28"/>
      <c r="CU6" s="28"/>
      <c r="CV6" s="28">
        <v>32000000</v>
      </c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40">
        <v>1000000</v>
      </c>
    </row>
    <row r="7" spans="1:114" ht="30" customHeight="1">
      <c r="A7" s="21" t="s">
        <v>63</v>
      </c>
      <c r="B7" s="37" t="s">
        <v>85</v>
      </c>
      <c r="C7" s="37" t="s">
        <v>91</v>
      </c>
      <c r="D7" s="37" t="s">
        <v>92</v>
      </c>
      <c r="E7" s="37" t="s">
        <v>233</v>
      </c>
      <c r="F7" s="28">
        <v>2000000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>
        <v>2000000</v>
      </c>
      <c r="CR7" s="28"/>
      <c r="CS7" s="28"/>
      <c r="CT7" s="28"/>
      <c r="CU7" s="28"/>
      <c r="CV7" s="28">
        <v>2000000</v>
      </c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40"/>
    </row>
    <row r="8" spans="1:114" ht="30" customHeight="1">
      <c r="A8" s="21" t="s">
        <v>63</v>
      </c>
      <c r="B8" s="37" t="s">
        <v>85</v>
      </c>
      <c r="C8" s="37" t="s">
        <v>91</v>
      </c>
      <c r="D8" s="37" t="s">
        <v>92</v>
      </c>
      <c r="E8" s="37" t="s">
        <v>234</v>
      </c>
      <c r="F8" s="28">
        <v>820000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>
        <v>820000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>
        <v>820000</v>
      </c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40"/>
    </row>
    <row r="9" spans="1:114" ht="30" customHeight="1">
      <c r="A9" s="21" t="s">
        <v>63</v>
      </c>
      <c r="B9" s="37" t="s">
        <v>85</v>
      </c>
      <c r="C9" s="37" t="s">
        <v>91</v>
      </c>
      <c r="D9" s="37" t="s">
        <v>92</v>
      </c>
      <c r="E9" s="37" t="s">
        <v>235</v>
      </c>
      <c r="F9" s="28">
        <v>100000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>
        <v>100000</v>
      </c>
      <c r="AI9" s="28"/>
      <c r="AJ9" s="28"/>
      <c r="AK9" s="28"/>
      <c r="AL9" s="28"/>
      <c r="AM9" s="28"/>
      <c r="AN9" s="28">
        <v>100000</v>
      </c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40"/>
    </row>
    <row r="10" spans="1:114" ht="30" customHeight="1">
      <c r="A10" s="21" t="s">
        <v>63</v>
      </c>
      <c r="B10" s="37" t="s">
        <v>85</v>
      </c>
      <c r="C10" s="37" t="s">
        <v>91</v>
      </c>
      <c r="D10" s="37" t="s">
        <v>92</v>
      </c>
      <c r="E10" s="37" t="s">
        <v>236</v>
      </c>
      <c r="F10" s="28">
        <v>200000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>
        <v>200000</v>
      </c>
      <c r="AI10" s="28"/>
      <c r="AJ10" s="28"/>
      <c r="AK10" s="28">
        <v>200000</v>
      </c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40"/>
    </row>
    <row r="11" spans="1:114" ht="30" customHeight="1">
      <c r="A11" s="21" t="s">
        <v>63</v>
      </c>
      <c r="B11" s="37" t="s">
        <v>85</v>
      </c>
      <c r="C11" s="37" t="s">
        <v>91</v>
      </c>
      <c r="D11" s="37" t="s">
        <v>92</v>
      </c>
      <c r="E11" s="37" t="s">
        <v>237</v>
      </c>
      <c r="F11" s="28">
        <v>1000000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>
        <v>1000000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>
        <v>1000000</v>
      </c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40"/>
    </row>
    <row r="12" spans="1:114" ht="30" customHeight="1">
      <c r="A12" s="21" t="s">
        <v>63</v>
      </c>
      <c r="B12" s="37" t="s">
        <v>85</v>
      </c>
      <c r="C12" s="37" t="s">
        <v>91</v>
      </c>
      <c r="D12" s="37" t="s">
        <v>92</v>
      </c>
      <c r="E12" s="37" t="s">
        <v>238</v>
      </c>
      <c r="F12" s="28">
        <v>1000000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>
        <v>1000000</v>
      </c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>
        <v>1000000</v>
      </c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40"/>
    </row>
    <row r="13" spans="1:114" ht="30" customHeight="1">
      <c r="A13" s="21" t="s">
        <v>63</v>
      </c>
      <c r="B13" s="37" t="s">
        <v>85</v>
      </c>
      <c r="C13" s="37" t="s">
        <v>91</v>
      </c>
      <c r="D13" s="37" t="s">
        <v>92</v>
      </c>
      <c r="E13" s="37" t="s">
        <v>239</v>
      </c>
      <c r="F13" s="28">
        <v>3000000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>
        <v>3000000</v>
      </c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>
        <v>3000000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40"/>
    </row>
    <row r="14" spans="1:114" ht="30" customHeight="1">
      <c r="A14" s="21" t="s">
        <v>63</v>
      </c>
      <c r="B14" s="37" t="s">
        <v>85</v>
      </c>
      <c r="C14" s="37" t="s">
        <v>91</v>
      </c>
      <c r="D14" s="37" t="s">
        <v>92</v>
      </c>
      <c r="E14" s="37" t="s">
        <v>240</v>
      </c>
      <c r="F14" s="28">
        <v>400000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>
        <v>400000</v>
      </c>
      <c r="AI14" s="28"/>
      <c r="AJ14" s="28"/>
      <c r="AK14" s="28">
        <v>400000</v>
      </c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40"/>
    </row>
    <row r="15" spans="1:114" ht="30" customHeight="1">
      <c r="A15" s="21" t="s">
        <v>63</v>
      </c>
      <c r="B15" s="37" t="s">
        <v>85</v>
      </c>
      <c r="C15" s="37" t="s">
        <v>91</v>
      </c>
      <c r="D15" s="37" t="s">
        <v>92</v>
      </c>
      <c r="E15" s="37" t="s">
        <v>241</v>
      </c>
      <c r="F15" s="28">
        <v>200000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>
        <v>200000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>
        <v>200000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40"/>
    </row>
    <row r="16" spans="1:114" ht="30" customHeight="1">
      <c r="A16" s="21" t="s">
        <v>63</v>
      </c>
      <c r="B16" s="37" t="s">
        <v>85</v>
      </c>
      <c r="C16" s="37" t="s">
        <v>91</v>
      </c>
      <c r="D16" s="37" t="s">
        <v>92</v>
      </c>
      <c r="E16" s="21" t="s">
        <v>242</v>
      </c>
      <c r="F16" s="28">
        <v>1106300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>
        <v>1106300</v>
      </c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>
        <v>1106300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40"/>
    </row>
    <row r="17" spans="1:114" ht="30" customHeight="1">
      <c r="A17" s="21" t="s">
        <v>63</v>
      </c>
      <c r="B17" s="37" t="s">
        <v>85</v>
      </c>
      <c r="C17" s="37" t="s">
        <v>91</v>
      </c>
      <c r="D17" s="37" t="s">
        <v>92</v>
      </c>
      <c r="E17" s="37" t="s">
        <v>243</v>
      </c>
      <c r="F17" s="28">
        <v>980000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>
        <v>980000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>
        <v>980000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40"/>
    </row>
    <row r="18" spans="1:114" ht="30" customHeight="1">
      <c r="A18" s="21" t="s">
        <v>63</v>
      </c>
      <c r="B18" s="37" t="s">
        <v>85</v>
      </c>
      <c r="C18" s="37" t="s">
        <v>91</v>
      </c>
      <c r="D18" s="37" t="s">
        <v>92</v>
      </c>
      <c r="E18" s="37" t="s">
        <v>244</v>
      </c>
      <c r="F18" s="28">
        <v>220500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>
        <v>220500</v>
      </c>
      <c r="BK18" s="28"/>
      <c r="BL18" s="28"/>
      <c r="BM18" s="28">
        <v>220500</v>
      </c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40"/>
    </row>
    <row r="19" spans="1:114" ht="30" customHeight="1">
      <c r="A19" s="21" t="s">
        <v>63</v>
      </c>
      <c r="B19" s="37" t="s">
        <v>85</v>
      </c>
      <c r="C19" s="37" t="s">
        <v>91</v>
      </c>
      <c r="D19" s="37" t="s">
        <v>92</v>
      </c>
      <c r="E19" s="37" t="s">
        <v>245</v>
      </c>
      <c r="F19" s="28">
        <v>10048108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>
        <v>10048108</v>
      </c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>
        <v>10048108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40"/>
    </row>
    <row r="20" spans="1:114" ht="30" customHeight="1">
      <c r="A20" s="21" t="s">
        <v>63</v>
      </c>
      <c r="B20" s="37" t="s">
        <v>85</v>
      </c>
      <c r="C20" s="37" t="s">
        <v>91</v>
      </c>
      <c r="D20" s="37" t="s">
        <v>92</v>
      </c>
      <c r="E20" s="37" t="s">
        <v>246</v>
      </c>
      <c r="F20" s="28">
        <v>3000000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>
        <v>3000000</v>
      </c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>
        <v>3000000</v>
      </c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40"/>
    </row>
    <row r="21" spans="1:114" ht="30" customHeight="1">
      <c r="A21" s="21" t="s">
        <v>63</v>
      </c>
      <c r="B21" s="37" t="s">
        <v>85</v>
      </c>
      <c r="C21" s="37" t="s">
        <v>91</v>
      </c>
      <c r="D21" s="37" t="s">
        <v>92</v>
      </c>
      <c r="E21" s="37" t="s">
        <v>247</v>
      </c>
      <c r="F21" s="28">
        <v>5000000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>
        <v>5000000</v>
      </c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>
        <v>5000000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40"/>
    </row>
    <row r="22" spans="1:114" ht="30" customHeight="1">
      <c r="A22" s="21" t="s">
        <v>63</v>
      </c>
      <c r="B22" s="37" t="s">
        <v>85</v>
      </c>
      <c r="C22" s="37" t="s">
        <v>91</v>
      </c>
      <c r="D22" s="37" t="s">
        <v>92</v>
      </c>
      <c r="E22" s="37" t="s">
        <v>248</v>
      </c>
      <c r="F22" s="28">
        <v>2000000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>
        <v>2000000</v>
      </c>
      <c r="BK22" s="28"/>
      <c r="BL22" s="28"/>
      <c r="BM22" s="28"/>
      <c r="BN22" s="28">
        <v>2000000</v>
      </c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40"/>
    </row>
    <row r="23" spans="1:114" ht="30" customHeight="1">
      <c r="A23" s="21" t="s">
        <v>63</v>
      </c>
      <c r="B23" s="37" t="s">
        <v>85</v>
      </c>
      <c r="C23" s="37" t="s">
        <v>91</v>
      </c>
      <c r="D23" s="37" t="s">
        <v>92</v>
      </c>
      <c r="E23" s="37" t="s">
        <v>249</v>
      </c>
      <c r="F23" s="28">
        <v>1000000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40">
        <v>1000000</v>
      </c>
    </row>
    <row r="24" spans="1:114" ht="30" customHeight="1">
      <c r="A24" s="21" t="s">
        <v>63</v>
      </c>
      <c r="B24" s="37" t="s">
        <v>85</v>
      </c>
      <c r="C24" s="37" t="s">
        <v>91</v>
      </c>
      <c r="D24" s="37" t="s">
        <v>92</v>
      </c>
      <c r="E24" s="37" t="s">
        <v>250</v>
      </c>
      <c r="F24" s="28">
        <v>60000000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>
        <v>60000000</v>
      </c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>
        <v>60000000</v>
      </c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40"/>
    </row>
    <row r="25" spans="1:114" ht="30" customHeight="1">
      <c r="A25" s="21" t="s">
        <v>63</v>
      </c>
      <c r="B25" s="37" t="s">
        <v>85</v>
      </c>
      <c r="C25" s="37" t="s">
        <v>91</v>
      </c>
      <c r="D25" s="37" t="s">
        <v>92</v>
      </c>
      <c r="E25" s="37" t="s">
        <v>251</v>
      </c>
      <c r="F25" s="28">
        <v>30000000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>
        <v>30000000</v>
      </c>
      <c r="CR25" s="28"/>
      <c r="CS25" s="28"/>
      <c r="CT25" s="28"/>
      <c r="CU25" s="28"/>
      <c r="CV25" s="28">
        <v>30000000</v>
      </c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40"/>
    </row>
    <row r="26" spans="1:114" ht="30" customHeight="1">
      <c r="A26" s="21" t="s">
        <v>63</v>
      </c>
      <c r="B26" s="37" t="s">
        <v>85</v>
      </c>
      <c r="C26" s="37" t="s">
        <v>91</v>
      </c>
      <c r="D26" s="37" t="s">
        <v>92</v>
      </c>
      <c r="E26" s="37" t="s">
        <v>220</v>
      </c>
      <c r="F26" s="28">
        <v>17497000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>
        <v>17497000</v>
      </c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>
        <v>17497000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40"/>
    </row>
    <row r="27" spans="1:114" ht="30" customHeight="1">
      <c r="A27" s="21" t="s">
        <v>63</v>
      </c>
      <c r="B27" s="37" t="s">
        <v>85</v>
      </c>
      <c r="C27" s="37" t="s">
        <v>91</v>
      </c>
      <c r="D27" s="37" t="s">
        <v>92</v>
      </c>
      <c r="E27" s="37" t="s">
        <v>252</v>
      </c>
      <c r="F27" s="28">
        <v>1300000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>
        <v>1300000</v>
      </c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>
        <v>1300000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40"/>
    </row>
    <row r="28" spans="1:114" ht="30" customHeight="1">
      <c r="A28" s="21" t="s">
        <v>63</v>
      </c>
      <c r="B28" s="37" t="s">
        <v>85</v>
      </c>
      <c r="C28" s="37" t="s">
        <v>91</v>
      </c>
      <c r="D28" s="37" t="s">
        <v>92</v>
      </c>
      <c r="E28" s="37" t="s">
        <v>253</v>
      </c>
      <c r="F28" s="28">
        <v>9532900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>
        <v>9532900</v>
      </c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>
        <v>9532900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40"/>
    </row>
    <row r="29" spans="1:114" ht="30" customHeight="1">
      <c r="A29" s="21" t="s">
        <v>63</v>
      </c>
      <c r="B29" s="37" t="s">
        <v>85</v>
      </c>
      <c r="C29" s="37" t="s">
        <v>91</v>
      </c>
      <c r="D29" s="37" t="s">
        <v>92</v>
      </c>
      <c r="E29" s="37" t="s">
        <v>254</v>
      </c>
      <c r="F29" s="28">
        <v>1400000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>
        <v>1400000</v>
      </c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>
        <v>1400000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40"/>
    </row>
    <row r="30" spans="1:114" ht="30" customHeight="1">
      <c r="A30" s="21" t="s">
        <v>63</v>
      </c>
      <c r="B30" s="37" t="s">
        <v>85</v>
      </c>
      <c r="C30" s="37" t="s">
        <v>91</v>
      </c>
      <c r="D30" s="37" t="s">
        <v>92</v>
      </c>
      <c r="E30" s="37" t="s">
        <v>255</v>
      </c>
      <c r="F30" s="28">
        <v>8000000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>
        <v>8000000</v>
      </c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>
        <v>8000000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40"/>
    </row>
    <row r="31" spans="1:114" ht="30" customHeight="1">
      <c r="A31" s="21" t="s">
        <v>63</v>
      </c>
      <c r="B31" s="37" t="s">
        <v>85</v>
      </c>
      <c r="C31" s="37" t="s">
        <v>91</v>
      </c>
      <c r="D31" s="37" t="s">
        <v>92</v>
      </c>
      <c r="E31" s="37" t="s">
        <v>256</v>
      </c>
      <c r="F31" s="28">
        <v>5200000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>
        <v>5200000</v>
      </c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>
        <v>5200000</v>
      </c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40"/>
    </row>
    <row r="32" spans="1:114" ht="30" customHeight="1">
      <c r="A32" s="21" t="s">
        <v>63</v>
      </c>
      <c r="B32" s="37" t="s">
        <v>85</v>
      </c>
      <c r="C32" s="37" t="s">
        <v>91</v>
      </c>
      <c r="D32" s="37" t="s">
        <v>92</v>
      </c>
      <c r="E32" s="37" t="s">
        <v>257</v>
      </c>
      <c r="F32" s="28">
        <v>900000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>
        <v>900000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>
        <v>900000</v>
      </c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40"/>
    </row>
    <row r="33" spans="1:114" ht="30" customHeight="1">
      <c r="A33" s="21" t="s">
        <v>63</v>
      </c>
      <c r="B33" s="37" t="s">
        <v>85</v>
      </c>
      <c r="C33" s="37" t="s">
        <v>91</v>
      </c>
      <c r="D33" s="37" t="s">
        <v>92</v>
      </c>
      <c r="E33" s="37" t="s">
        <v>218</v>
      </c>
      <c r="F33" s="28">
        <v>2660000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>
        <v>2660000</v>
      </c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>
        <v>2660000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40"/>
    </row>
    <row r="34" spans="1:114" ht="30" customHeight="1">
      <c r="A34" s="21" t="s">
        <v>63</v>
      </c>
      <c r="B34" s="37" t="s">
        <v>85</v>
      </c>
      <c r="C34" s="37" t="s">
        <v>91</v>
      </c>
      <c r="D34" s="37" t="s">
        <v>92</v>
      </c>
      <c r="E34" s="37" t="s">
        <v>258</v>
      </c>
      <c r="F34" s="28">
        <v>4000000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>
        <v>4000000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>
        <v>4000000</v>
      </c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40"/>
    </row>
    <row r="35" spans="1:114" ht="30" customHeight="1">
      <c r="A35" s="21" t="s">
        <v>63</v>
      </c>
      <c r="B35" s="37" t="s">
        <v>85</v>
      </c>
      <c r="C35" s="37" t="s">
        <v>91</v>
      </c>
      <c r="D35" s="37" t="s">
        <v>92</v>
      </c>
      <c r="E35" s="37" t="s">
        <v>259</v>
      </c>
      <c r="F35" s="28">
        <v>1396000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>
        <v>1396000</v>
      </c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>
        <v>1396000</v>
      </c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40"/>
    </row>
    <row r="36" spans="1:114" ht="30" customHeight="1">
      <c r="A36" s="21" t="s">
        <v>63</v>
      </c>
      <c r="B36" s="37" t="s">
        <v>85</v>
      </c>
      <c r="C36" s="37" t="s">
        <v>91</v>
      </c>
      <c r="D36" s="37" t="s">
        <v>92</v>
      </c>
      <c r="E36" s="37" t="s">
        <v>260</v>
      </c>
      <c r="F36" s="28">
        <v>800000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>
        <v>800000</v>
      </c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>
        <v>800000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40"/>
    </row>
    <row r="37" spans="1:114" ht="30" customHeight="1">
      <c r="A37" s="21" t="s">
        <v>63</v>
      </c>
      <c r="B37" s="37" t="s">
        <v>85</v>
      </c>
      <c r="C37" s="37" t="s">
        <v>91</v>
      </c>
      <c r="D37" s="37" t="s">
        <v>92</v>
      </c>
      <c r="E37" s="37" t="s">
        <v>261</v>
      </c>
      <c r="F37" s="28">
        <v>2840000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>
        <v>2840000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>
        <v>2840000</v>
      </c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40"/>
    </row>
    <row r="38" spans="1:114" ht="30" customHeight="1">
      <c r="A38" s="21" t="s">
        <v>64</v>
      </c>
      <c r="B38" s="37" t="s">
        <v>85</v>
      </c>
      <c r="C38" s="37" t="s">
        <v>91</v>
      </c>
      <c r="D38" s="37" t="s">
        <v>92</v>
      </c>
      <c r="E38" s="37" t="s">
        <v>262</v>
      </c>
      <c r="F38" s="28">
        <v>3016000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>
        <v>3016000</v>
      </c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>
        <v>3016000</v>
      </c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40"/>
    </row>
    <row r="39" spans="1:114" ht="30" customHeight="1">
      <c r="A39" s="21" t="s">
        <v>64</v>
      </c>
      <c r="B39" s="37" t="s">
        <v>85</v>
      </c>
      <c r="C39" s="37" t="s">
        <v>91</v>
      </c>
      <c r="D39" s="37" t="s">
        <v>92</v>
      </c>
      <c r="E39" s="37" t="s">
        <v>263</v>
      </c>
      <c r="F39" s="28">
        <v>2078200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>
        <v>2078200</v>
      </c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>
        <v>2078200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40"/>
    </row>
    <row r="40" spans="1:114" ht="30" customHeight="1">
      <c r="A40" s="21" t="s">
        <v>64</v>
      </c>
      <c r="B40" s="37" t="s">
        <v>85</v>
      </c>
      <c r="C40" s="37" t="s">
        <v>91</v>
      </c>
      <c r="D40" s="37" t="s">
        <v>92</v>
      </c>
      <c r="E40" s="37" t="s">
        <v>227</v>
      </c>
      <c r="F40" s="28">
        <v>500000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>
        <v>500000</v>
      </c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>
        <v>500000</v>
      </c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40"/>
    </row>
    <row r="41" spans="1:114" ht="30" customHeight="1">
      <c r="A41" s="21" t="s">
        <v>64</v>
      </c>
      <c r="B41" s="37" t="s">
        <v>85</v>
      </c>
      <c r="C41" s="37" t="s">
        <v>91</v>
      </c>
      <c r="D41" s="37" t="s">
        <v>92</v>
      </c>
      <c r="E41" s="37" t="s">
        <v>264</v>
      </c>
      <c r="F41" s="28">
        <v>9699981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>
        <v>9699981</v>
      </c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>
        <v>9699981</v>
      </c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40"/>
    </row>
    <row r="42" spans="1:114" ht="30" customHeight="1">
      <c r="A42" s="21" t="s">
        <v>64</v>
      </c>
      <c r="B42" s="37" t="s">
        <v>85</v>
      </c>
      <c r="C42" s="37" t="s">
        <v>91</v>
      </c>
      <c r="D42" s="37" t="s">
        <v>92</v>
      </c>
      <c r="E42" s="37" t="s">
        <v>265</v>
      </c>
      <c r="F42" s="28">
        <v>443400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>
        <v>443400</v>
      </c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>
        <v>443400</v>
      </c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40"/>
    </row>
    <row r="43" spans="1:114" ht="30" customHeight="1">
      <c r="A43" s="21" t="s">
        <v>65</v>
      </c>
      <c r="B43" s="37" t="s">
        <v>85</v>
      </c>
      <c r="C43" s="37" t="s">
        <v>91</v>
      </c>
      <c r="D43" s="37" t="s">
        <v>92</v>
      </c>
      <c r="E43" s="37" t="s">
        <v>266</v>
      </c>
      <c r="F43" s="28">
        <v>2134200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>
        <v>2134200</v>
      </c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>
        <v>2134200</v>
      </c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40"/>
    </row>
    <row r="44" spans="1:114" ht="30" customHeight="1">
      <c r="A44" s="21" t="s">
        <v>65</v>
      </c>
      <c r="B44" s="37" t="s">
        <v>85</v>
      </c>
      <c r="C44" s="37" t="s">
        <v>91</v>
      </c>
      <c r="D44" s="37" t="s">
        <v>92</v>
      </c>
      <c r="E44" s="37" t="s">
        <v>267</v>
      </c>
      <c r="F44" s="28">
        <v>280000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>
        <v>280000</v>
      </c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>
        <v>280000</v>
      </c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40"/>
    </row>
    <row r="45" spans="1:114" ht="30" customHeight="1">
      <c r="A45" s="21" t="s">
        <v>65</v>
      </c>
      <c r="B45" s="37" t="s">
        <v>85</v>
      </c>
      <c r="C45" s="37" t="s">
        <v>91</v>
      </c>
      <c r="D45" s="37" t="s">
        <v>92</v>
      </c>
      <c r="E45" s="37" t="s">
        <v>268</v>
      </c>
      <c r="F45" s="28">
        <v>4000000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>
        <v>4000000</v>
      </c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>
        <v>4000000</v>
      </c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40"/>
    </row>
    <row r="46" spans="1:114" ht="30" customHeight="1">
      <c r="A46" s="21" t="s">
        <v>65</v>
      </c>
      <c r="B46" s="37" t="s">
        <v>85</v>
      </c>
      <c r="C46" s="37" t="s">
        <v>91</v>
      </c>
      <c r="D46" s="37" t="s">
        <v>92</v>
      </c>
      <c r="E46" s="37" t="s">
        <v>229</v>
      </c>
      <c r="F46" s="28">
        <v>28105111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>
        <v>28105111</v>
      </c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>
        <v>28105111</v>
      </c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40"/>
    </row>
    <row r="47" spans="1:114" ht="30" customHeight="1">
      <c r="A47" s="21" t="s">
        <v>66</v>
      </c>
      <c r="B47" s="37" t="s">
        <v>85</v>
      </c>
      <c r="C47" s="37" t="s">
        <v>91</v>
      </c>
      <c r="D47" s="37" t="s">
        <v>92</v>
      </c>
      <c r="E47" s="37" t="s">
        <v>269</v>
      </c>
      <c r="F47" s="28">
        <v>2500000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>
        <v>2500000</v>
      </c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>
        <v>2500000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40"/>
    </row>
    <row r="48" spans="1:114" ht="30" customHeight="1">
      <c r="A48" s="21" t="s">
        <v>67</v>
      </c>
      <c r="B48" s="37" t="s">
        <v>85</v>
      </c>
      <c r="C48" s="37" t="s">
        <v>91</v>
      </c>
      <c r="D48" s="37" t="s">
        <v>92</v>
      </c>
      <c r="E48" s="37" t="s">
        <v>270</v>
      </c>
      <c r="F48" s="28">
        <v>5000000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>
        <v>5000000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>
        <v>5000000</v>
      </c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40"/>
    </row>
    <row r="49" ht="15" customHeight="1"/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G4"/>
    <mergeCell ref="AH4:BI4"/>
    <mergeCell ref="BJ4:BV4"/>
    <mergeCell ref="BW4:CM4"/>
    <mergeCell ref="CN4:CP4"/>
    <mergeCell ref="CQ4:CV4"/>
    <mergeCell ref="CW4:DA4"/>
    <mergeCell ref="DB4:DD4"/>
    <mergeCell ref="DE4:DJ4"/>
    <mergeCell ref="A4:A5"/>
    <mergeCell ref="E4:E5"/>
    <mergeCell ref="F4:F5"/>
  </mergeCells>
  <printOptions horizontalCentered="1"/>
  <pageMargins left="0.1968503937007874" right="0" top="0.15748031496062992" bottom="0.15748031496062992" header="0.5118110236220472" footer="0.15748031496062992"/>
  <pageSetup horizontalDpi="300" verticalDpi="3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2020-01-28T01:50:50Z</cp:lastPrinted>
  <dcterms:created xsi:type="dcterms:W3CDTF">2021-05-20T09:22:09Z</dcterms:created>
  <dcterms:modified xsi:type="dcterms:W3CDTF">2021-05-21T06:20:08Z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5F352CA8D109442F815659CEB429C7ED</vt:lpwstr>
  </property>
  <property fmtid="{D5CDD505-2E9C-101B-9397-08002B2CF9AE}" pid="4" name="KSOProductBuildV">
    <vt:lpwstr>2052-11.1.0.10495</vt:lpwstr>
  </property>
</Properties>
</file>