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4505" yWindow="-15" windowWidth="14340" windowHeight="12540" tabRatio="900" activeTab="2"/>
  </bookViews>
  <sheets>
    <sheet name="一般公共预算" sheetId="1" r:id="rId1"/>
    <sheet name="1收入" sheetId="2" r:id="rId2"/>
    <sheet name="2支出" sheetId="3" r:id="rId3"/>
    <sheet name="3 一般功能明细" sheetId="4" r:id="rId4"/>
    <sheet name="4一般基本支出经济明细" sheetId="21" r:id="rId5"/>
    <sheet name="5转移支付" sheetId="6" r:id="rId6"/>
    <sheet name="6一般债务限额和余额" sheetId="7" r:id="rId7"/>
    <sheet name="政府性基金预算" sheetId="8" r:id="rId8"/>
    <sheet name="7收入" sheetId="9" r:id="rId9"/>
    <sheet name="8支出" sheetId="10" r:id="rId10"/>
    <sheet name="9转移支付" sheetId="11" r:id="rId11"/>
    <sheet name="10专项债务限额和余额" sheetId="13" r:id="rId12"/>
    <sheet name="社会保险基金预算" sheetId="12" r:id="rId13"/>
    <sheet name="11收入" sheetId="14" r:id="rId14"/>
    <sheet name="12支出" sheetId="15" r:id="rId15"/>
    <sheet name="国有资本经营预算" sheetId="16" r:id="rId16"/>
    <sheet name="13收入" sheetId="17" r:id="rId17"/>
    <sheet name="14支出" sheetId="18" r:id="rId18"/>
    <sheet name="15国资转移支付" sheetId="19"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13" hidden="1">'11收入'!$A$3:$D$13</definedName>
    <definedName name="_xlnm._FilterDatabase" localSheetId="14" hidden="1">'12支出'!$A$3:$E$11</definedName>
    <definedName name="_xlnm._FilterDatabase" localSheetId="3" hidden="1">'3 一般功能明细'!$A$3:$AK$13</definedName>
    <definedName name="_Order1" hidden="1">255</definedName>
    <definedName name="_Order2" hidden="1">255</definedName>
    <definedName name="a" localSheetId="11">#REF!</definedName>
    <definedName name="a" localSheetId="3">#REF!</definedName>
    <definedName name="a" localSheetId="4">#REF!</definedName>
    <definedName name="a" localSheetId="5">#REF!</definedName>
    <definedName name="a" localSheetId="6">#REF!</definedName>
    <definedName name="a" localSheetId="10">#REF!</definedName>
    <definedName name="a">#REF!</definedName>
    <definedName name="aaaa" localSheetId="11">#REF!</definedName>
    <definedName name="aaaa" localSheetId="1">#REF!</definedName>
    <definedName name="aaaa" localSheetId="3">#REF!</definedName>
    <definedName name="aaaa" localSheetId="4">#REF!</definedName>
    <definedName name="aaaa" localSheetId="5">#REF!</definedName>
    <definedName name="aaaa" localSheetId="6">#REF!</definedName>
    <definedName name="aaaa" localSheetId="10">#REF!</definedName>
    <definedName name="aaaa" localSheetId="15">#REF!</definedName>
    <definedName name="aaaa" localSheetId="12">#REF!</definedName>
    <definedName name="aaaa" localSheetId="0">#REF!</definedName>
    <definedName name="aaaa" localSheetId="7">#REF!</definedName>
    <definedName name="aaaa">#REF!</definedName>
    <definedName name="bbb" localSheetId="11">#REF!</definedName>
    <definedName name="bbb" localSheetId="1">#REF!</definedName>
    <definedName name="bbb" localSheetId="3">#REF!</definedName>
    <definedName name="bbb" localSheetId="4">#REF!</definedName>
    <definedName name="bbb" localSheetId="5">#REF!</definedName>
    <definedName name="bbb" localSheetId="6">#REF!</definedName>
    <definedName name="bbb" localSheetId="10">#REF!</definedName>
    <definedName name="bbb">#REF!</definedName>
    <definedName name="ccc" localSheetId="11">#REF!</definedName>
    <definedName name="ccc" localSheetId="1">#REF!</definedName>
    <definedName name="ccc" localSheetId="3">#REF!</definedName>
    <definedName name="ccc" localSheetId="4">#REF!</definedName>
    <definedName name="ccc" localSheetId="5">#REF!</definedName>
    <definedName name="ccc" localSheetId="6">#REF!</definedName>
    <definedName name="ccc" localSheetId="10">#REF!</definedName>
    <definedName name="ccc" localSheetId="0">#REF!</definedName>
    <definedName name="ccc" localSheetId="7">#REF!</definedName>
    <definedName name="ccc">#REF!</definedName>
    <definedName name="_xlnm.Criteria" localSheetId="3">'3 一般功能明细'!#REF!</definedName>
    <definedName name="_xlnm.Database" localSheetId="3" hidden="1">#REF!</definedName>
    <definedName name="_xlnm.Database" localSheetId="15" hidden="1">#REF!</definedName>
    <definedName name="_xlnm.Database" localSheetId="12" hidden="1">#REF!</definedName>
    <definedName name="_xlnm.Database" localSheetId="0" hidden="1">#REF!</definedName>
    <definedName name="_xlnm.Database" localSheetId="7" hidden="1">#REF!</definedName>
    <definedName name="_xlnm.Database" hidden="1">[1]PKx!$A$1:$AP$622</definedName>
    <definedName name="database2" localSheetId="11">#REF!</definedName>
    <definedName name="database2" localSheetId="3">#REF!</definedName>
    <definedName name="database2" localSheetId="4">#REF!</definedName>
    <definedName name="database2" localSheetId="5">#REF!</definedName>
    <definedName name="database2" localSheetId="6">#REF!</definedName>
    <definedName name="database2" localSheetId="10">#REF!</definedName>
    <definedName name="database2" localSheetId="15">#REF!</definedName>
    <definedName name="database2" localSheetId="12">#REF!</definedName>
    <definedName name="database2" localSheetId="0">#REF!</definedName>
    <definedName name="database2" localSheetId="7">#REF!</definedName>
    <definedName name="database2">#REF!</definedName>
    <definedName name="database3" localSheetId="11">#REF!</definedName>
    <definedName name="database3" localSheetId="3">#REF!</definedName>
    <definedName name="database3" localSheetId="4">#REF!</definedName>
    <definedName name="database3" localSheetId="5">#REF!</definedName>
    <definedName name="database3" localSheetId="6">#REF!</definedName>
    <definedName name="database3" localSheetId="10">#REF!</definedName>
    <definedName name="database3">#REF!</definedName>
    <definedName name="fg" localSheetId="11">#REF!</definedName>
    <definedName name="fg" localSheetId="3">#REF!</definedName>
    <definedName name="fg" localSheetId="4">#REF!</definedName>
    <definedName name="fg" localSheetId="5">#REF!</definedName>
    <definedName name="fg" localSheetId="6">#REF!</definedName>
    <definedName name="fg" localSheetId="10">#REF!</definedName>
    <definedName name="fg" localSheetId="15">#REF!</definedName>
    <definedName name="fg" localSheetId="12">#REF!</definedName>
    <definedName name="fg" localSheetId="0">#REF!</definedName>
    <definedName name="fg" localSheetId="7">#REF!</definedName>
    <definedName name="fg">#REF!</definedName>
    <definedName name="gxxe2003" localSheetId="5">[2]P1012001!$A$6:$E$117</definedName>
    <definedName name="gxxe2003" localSheetId="10">[3]P1012001!$A$6:$E$117</definedName>
    <definedName name="gxxe2003">[2]P1012001!$A$6:$E$117</definedName>
    <definedName name="gxxe20032" localSheetId="5">[3]P1012001!$A$6:$E$117</definedName>
    <definedName name="gxxe20032" localSheetId="10">[4]P1012001!$A$6:$E$117</definedName>
    <definedName name="gxxe20032">[3]P1012001!$A$6:$E$117</definedName>
    <definedName name="hhhh" localSheetId="11">#REF!</definedName>
    <definedName name="hhhh" localSheetId="3">#REF!</definedName>
    <definedName name="hhhh" localSheetId="4">#REF!</definedName>
    <definedName name="hhhh" localSheetId="5">#REF!</definedName>
    <definedName name="hhhh" localSheetId="6">#REF!</definedName>
    <definedName name="hhhh" localSheetId="10">#REF!</definedName>
    <definedName name="hhhh" localSheetId="15">#REF!</definedName>
    <definedName name="hhhh" localSheetId="12">#REF!</definedName>
    <definedName name="hhhh" localSheetId="0">#REF!</definedName>
    <definedName name="hhhh" localSheetId="7">#REF!</definedName>
    <definedName name="hhhh">#REF!</definedName>
    <definedName name="kkkk" localSheetId="11">#REF!</definedName>
    <definedName name="kkkk" localSheetId="3">#REF!</definedName>
    <definedName name="kkkk" localSheetId="4">#REF!</definedName>
    <definedName name="kkkk" localSheetId="5">#REF!</definedName>
    <definedName name="kkkk" localSheetId="6">#REF!</definedName>
    <definedName name="kkkk" localSheetId="10">#REF!</definedName>
    <definedName name="kkkk">#REF!</definedName>
    <definedName name="_xlnm.Print_Area" localSheetId="11">'10专项债务限额和余额'!$A$1:D9</definedName>
    <definedName name="_xlnm.Print_Area" localSheetId="14">'12支出'!$A$1:F23</definedName>
    <definedName name="_xlnm.Print_Area" localSheetId="16">'13收入'!$A$1:F17</definedName>
    <definedName name="_xlnm.Print_Area" localSheetId="17">'14支出'!$A$1:F15</definedName>
    <definedName name="_xlnm.Print_Area" localSheetId="2">'2支出'!$A$1:G32</definedName>
    <definedName name="_xlnm.Print_Area" localSheetId="4">#REF!</definedName>
    <definedName name="_xlnm.Print_Area" localSheetId="5">'5转移支付'!$A$1:G37</definedName>
    <definedName name="_xlnm.Print_Area" localSheetId="6">'6一般债务限额和余额'!$A$1:D9</definedName>
    <definedName name="_xlnm.Print_Area" localSheetId="9">'8支出'!$A$1:F15</definedName>
    <definedName name="_xlnm.Print_Area" localSheetId="10">'9转移支付'!$A$1:F11</definedName>
    <definedName name="_xlnm.Print_Area" localSheetId="15">国有资本经营预算!$A$1:K25</definedName>
    <definedName name="_xlnm.Print_Area" localSheetId="12">社会保险基金预算!$A$1:K25</definedName>
    <definedName name="_xlnm.Print_Area" localSheetId="0">一般公共预算!$A$1:K25</definedName>
    <definedName name="_xlnm.Print_Area" localSheetId="7">政府性基金预算!$A$1:K25</definedName>
    <definedName name="_xlnm.Print_Area">#REF!</definedName>
    <definedName name="Print_Area_MI" localSheetId="11">#REF!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10">#REF!</definedName>
    <definedName name="Print_Area_MI" localSheetId="15">#REF!</definedName>
    <definedName name="Print_Area_MI" localSheetId="12">#REF!</definedName>
    <definedName name="Print_Area_MI" localSheetId="0">#REF!</definedName>
    <definedName name="Print_Area_MI" localSheetId="7">#REF!</definedName>
    <definedName name="Print_Area_MI">#REF!</definedName>
    <definedName name="_xlnm.Print_Titles" localSheetId="11">'10专项债务限额和余额'!$1:4</definedName>
    <definedName name="_xlnm.Print_Titles" localSheetId="13">'11收入'!$1:3</definedName>
    <definedName name="_xlnm.Print_Titles" localSheetId="14">'12支出'!$1:3</definedName>
    <definedName name="_xlnm.Print_Titles" localSheetId="16">'13收入'!$1:3</definedName>
    <definedName name="_xlnm.Print_Titles" localSheetId="17">'14支出'!$1:3</definedName>
    <definedName name="_xlnm.Print_Titles" localSheetId="18">'15国资转移支付'!$1:4</definedName>
    <definedName name="_xlnm.Print_Titles" localSheetId="1">'1收入'!$1:4</definedName>
    <definedName name="_xlnm.Print_Titles" localSheetId="2">'2支出'!$1:4</definedName>
    <definedName name="_xlnm.Print_Titles" localSheetId="3">'3 一般功能明细'!$1:3</definedName>
    <definedName name="_xlnm.Print_Titles" localSheetId="4">#REF!</definedName>
    <definedName name="_xlnm.Print_Titles" localSheetId="5">'5转移支付'!$1:3</definedName>
    <definedName name="_xlnm.Print_Titles" localSheetId="6">'6一般债务限额和余额'!$1:4</definedName>
    <definedName name="_xlnm.Print_Titles" localSheetId="9">'8支出'!$1:3</definedName>
    <definedName name="_xlnm.Print_Titles" localSheetId="10">'9转移支付'!$1:3</definedName>
    <definedName name="_xlnm.Print_Titles">#REF!</definedName>
    <definedName name="zhe" localSheetId="11">#REF!</definedName>
    <definedName name="zhe" localSheetId="3">#REF!</definedName>
    <definedName name="zhe" localSheetId="4">#REF!</definedName>
    <definedName name="zhe" localSheetId="5">#REF!</definedName>
    <definedName name="zhe" localSheetId="6">#REF!</definedName>
    <definedName name="zhe" localSheetId="10">#REF!</definedName>
    <definedName name="zhe" localSheetId="15">#REF!</definedName>
    <definedName name="zhe" localSheetId="12">#REF!</definedName>
    <definedName name="zhe" localSheetId="0">#REF!</definedName>
    <definedName name="zhe" localSheetId="7">#REF!</definedName>
    <definedName name="zhe">#REF!</definedName>
    <definedName name="啊" localSheetId="11">#REF!</definedName>
    <definedName name="啊" localSheetId="3">#REF!</definedName>
    <definedName name="啊" localSheetId="4">#REF!</definedName>
    <definedName name="啊" localSheetId="5">#REF!</definedName>
    <definedName name="啊" localSheetId="6">#REF!</definedName>
    <definedName name="啊" localSheetId="10">#REF!</definedName>
    <definedName name="啊">#REF!</definedName>
    <definedName name="大多数" localSheetId="13">'[5]13 铁路配件'!$A$15</definedName>
    <definedName name="大多数" localSheetId="14">'[5]13 铁路配件'!$A$15</definedName>
    <definedName name="大多数" localSheetId="5">[5]XL4Poppy!$A$15</definedName>
    <definedName name="大多数" localSheetId="10">[6]XL4Poppy!$A$15</definedName>
    <definedName name="大多数" localSheetId="15">'[5]13 铁路配件'!$A$15</definedName>
    <definedName name="大多数" localSheetId="12">'[5]13 铁路配件'!$A$15</definedName>
    <definedName name="大多数" localSheetId="0">'[5]13 铁路配件'!$A$15</definedName>
    <definedName name="大多数" localSheetId="7">'[5]13 铁路配件'!$A$15</definedName>
    <definedName name="大多数">[5]XL4Poppy!$A$15</definedName>
    <definedName name="大调动" localSheetId="11">#REF!</definedName>
    <definedName name="大调动" localSheetId="1">#REF!</definedName>
    <definedName name="大调动" localSheetId="3">#REF!</definedName>
    <definedName name="大调动" localSheetId="4">#REF!</definedName>
    <definedName name="大调动" localSheetId="5">#REF!</definedName>
    <definedName name="大调动" localSheetId="6">#REF!</definedName>
    <definedName name="大调动" localSheetId="10">#REF!</definedName>
    <definedName name="大调动">#REF!</definedName>
    <definedName name="鹅eee" localSheetId="11">#REF!</definedName>
    <definedName name="鹅eee" localSheetId="3">#REF!</definedName>
    <definedName name="鹅eee" localSheetId="4">#REF!</definedName>
    <definedName name="鹅eee" localSheetId="5">#REF!</definedName>
    <definedName name="鹅eee" localSheetId="6">#REF!</definedName>
    <definedName name="鹅eee" localSheetId="10">#REF!</definedName>
    <definedName name="鹅eee">#REF!</definedName>
    <definedName name="饿" localSheetId="11">#REF!</definedName>
    <definedName name="饿" localSheetId="3">#REF!</definedName>
    <definedName name="饿" localSheetId="4">#REF!</definedName>
    <definedName name="饿" localSheetId="5">#REF!</definedName>
    <definedName name="饿" localSheetId="6">#REF!</definedName>
    <definedName name="饿" localSheetId="10">#REF!</definedName>
    <definedName name="饿" localSheetId="15">#REF!</definedName>
    <definedName name="饿" localSheetId="12">#REF!</definedName>
    <definedName name="饿" localSheetId="0">#REF!</definedName>
    <definedName name="饿" localSheetId="7">#REF!</definedName>
    <definedName name="饿">#REF!</definedName>
    <definedName name="发生地方" localSheetId="11">#REF!</definedName>
    <definedName name="发生地方" localSheetId="4">#REF!</definedName>
    <definedName name="发生地方" localSheetId="6">#REF!</definedName>
    <definedName name="发生地方">#REF!</definedName>
    <definedName name="功能" localSheetId="11">#REF!</definedName>
    <definedName name="功能" localSheetId="4">#REF!</definedName>
    <definedName name="功能" localSheetId="6">#REF!</definedName>
    <definedName name="功能">#REF!</definedName>
    <definedName name="功能123" localSheetId="11">#REF!</definedName>
    <definedName name="功能123" localSheetId="4">#REF!</definedName>
    <definedName name="功能123" localSheetId="6">#REF!</definedName>
    <definedName name="功能123">#REF!</definedName>
    <definedName name="汇率" localSheetId="11">#REF!</definedName>
    <definedName name="汇率" localSheetId="3">#REF!</definedName>
    <definedName name="汇率" localSheetId="4">#REF!</definedName>
    <definedName name="汇率" localSheetId="5">#REF!</definedName>
    <definedName name="汇率" localSheetId="6">#REF!</definedName>
    <definedName name="汇率" localSheetId="10">#REF!</definedName>
    <definedName name="汇率">#REF!</definedName>
    <definedName name="胶" localSheetId="11">#REF!</definedName>
    <definedName name="胶" localSheetId="1">#REF!</definedName>
    <definedName name="胶" localSheetId="3">#REF!</definedName>
    <definedName name="胶" localSheetId="4">#REF!</definedName>
    <definedName name="胶" localSheetId="5">#REF!</definedName>
    <definedName name="胶" localSheetId="6">#REF!</definedName>
    <definedName name="胶" localSheetId="10">#REF!</definedName>
    <definedName name="胶" localSheetId="15">#REF!</definedName>
    <definedName name="胶" localSheetId="12">#REF!</definedName>
    <definedName name="胶" localSheetId="0">#REF!</definedName>
    <definedName name="胶" localSheetId="7">#REF!</definedName>
    <definedName name="胶">#REF!</definedName>
    <definedName name="结构" localSheetId="11">#REF!</definedName>
    <definedName name="结构" localSheetId="3">#REF!</definedName>
    <definedName name="结构" localSheetId="4">#REF!</definedName>
    <definedName name="结构" localSheetId="5">#REF!</definedName>
    <definedName name="结构" localSheetId="6">#REF!</definedName>
    <definedName name="结构" localSheetId="10">#REF!</definedName>
    <definedName name="结构" localSheetId="15">#REF!</definedName>
    <definedName name="结构" localSheetId="12">#REF!</definedName>
    <definedName name="结构" localSheetId="0">#REF!</definedName>
    <definedName name="结构" localSheetId="7">#REF!</definedName>
    <definedName name="结构">#REF!</definedName>
    <definedName name="经7" localSheetId="11">#REF!</definedName>
    <definedName name="经7" localSheetId="1">#REF!</definedName>
    <definedName name="经7" localSheetId="3">#REF!</definedName>
    <definedName name="经7" localSheetId="4">#REF!</definedName>
    <definedName name="经7" localSheetId="5">#REF!</definedName>
    <definedName name="经7" localSheetId="6">#REF!</definedName>
    <definedName name="经7" localSheetId="10">#REF!</definedName>
    <definedName name="经7" localSheetId="15">#REF!</definedName>
    <definedName name="经7" localSheetId="12">#REF!</definedName>
    <definedName name="经7" localSheetId="0">#REF!</definedName>
    <definedName name="经7" localSheetId="7">#REF!</definedName>
    <definedName name="经7">#REF!</definedName>
    <definedName name="经二7" localSheetId="11">#REF!</definedName>
    <definedName name="经二7" localSheetId="1">#REF!</definedName>
    <definedName name="经二7" localSheetId="3">#REF!</definedName>
    <definedName name="经二7" localSheetId="4">#REF!</definedName>
    <definedName name="经二7" localSheetId="5">#REF!</definedName>
    <definedName name="经二7" localSheetId="6">#REF!</definedName>
    <definedName name="经二7" localSheetId="10">#REF!</definedName>
    <definedName name="经二7" localSheetId="15">#REF!</definedName>
    <definedName name="经二7" localSheetId="12">#REF!</definedName>
    <definedName name="经二7" localSheetId="0">#REF!</definedName>
    <definedName name="经二7" localSheetId="7">#REF!</definedName>
    <definedName name="经二7">#REF!</definedName>
    <definedName name="经二8" localSheetId="11">#REF!</definedName>
    <definedName name="经二8" localSheetId="1">#REF!</definedName>
    <definedName name="经二8" localSheetId="3">#REF!</definedName>
    <definedName name="经二8" localSheetId="4">#REF!</definedName>
    <definedName name="经二8" localSheetId="5">#REF!</definedName>
    <definedName name="经二8" localSheetId="6">#REF!</definedName>
    <definedName name="经二8" localSheetId="10">#REF!</definedName>
    <definedName name="经二8" localSheetId="15">#REF!</definedName>
    <definedName name="经二8" localSheetId="12">#REF!</definedName>
    <definedName name="经二8" localSheetId="0">#REF!</definedName>
    <definedName name="经二8" localSheetId="7">#REF!</definedName>
    <definedName name="经二8">#REF!</definedName>
    <definedName name="经一7" localSheetId="11">#REF!</definedName>
    <definedName name="经一7" localSheetId="1">#REF!</definedName>
    <definedName name="经一7" localSheetId="3">#REF!</definedName>
    <definedName name="经一7" localSheetId="4">#REF!</definedName>
    <definedName name="经一7" localSheetId="5">#REF!</definedName>
    <definedName name="经一7" localSheetId="6">#REF!</definedName>
    <definedName name="经一7" localSheetId="10">#REF!</definedName>
    <definedName name="经一7" localSheetId="15">#REF!</definedName>
    <definedName name="经一7" localSheetId="12">#REF!</definedName>
    <definedName name="经一7" localSheetId="0">#REF!</definedName>
    <definedName name="经一7" localSheetId="7">#REF!</definedName>
    <definedName name="经一7">#REF!</definedName>
    <definedName name="全额差额比例" localSheetId="11">'[7]C01-1'!#REF!</definedName>
    <definedName name="全额差额比例" localSheetId="4">'[7]C01-1'!#REF!</definedName>
    <definedName name="全额差额比例" localSheetId="5">'[7]C01-1'!#REF!</definedName>
    <definedName name="全额差额比例" localSheetId="6">'[7]C01-1'!#REF!</definedName>
    <definedName name="全额差额比例" localSheetId="10">'[8]C01-1'!#REF!</definedName>
    <definedName name="全额差额比例" localSheetId="0">'[7]C01-1'!#REF!</definedName>
    <definedName name="全额差额比例" localSheetId="7">'[7]C01-1'!#REF!</definedName>
    <definedName name="全额差额比例">'[7]C01-1'!#REF!</definedName>
    <definedName name="生产列1" localSheetId="11">#REF!</definedName>
    <definedName name="生产列1" localSheetId="3">#REF!</definedName>
    <definedName name="生产列1" localSheetId="4">#REF!</definedName>
    <definedName name="生产列1" localSheetId="5">#REF!</definedName>
    <definedName name="生产列1" localSheetId="6">#REF!</definedName>
    <definedName name="生产列1" localSheetId="10">#REF!</definedName>
    <definedName name="生产列1">#REF!</definedName>
    <definedName name="生产列11" localSheetId="11">#REF!</definedName>
    <definedName name="生产列11" localSheetId="3">#REF!</definedName>
    <definedName name="生产列11" localSheetId="4">#REF!</definedName>
    <definedName name="生产列11" localSheetId="5">#REF!</definedName>
    <definedName name="生产列11" localSheetId="6">#REF!</definedName>
    <definedName name="生产列11" localSheetId="10">#REF!</definedName>
    <definedName name="生产列11">#REF!</definedName>
    <definedName name="生产列15" localSheetId="11">#REF!</definedName>
    <definedName name="生产列15" localSheetId="3">#REF!</definedName>
    <definedName name="生产列15" localSheetId="4">#REF!</definedName>
    <definedName name="生产列15" localSheetId="5">#REF!</definedName>
    <definedName name="生产列15" localSheetId="6">#REF!</definedName>
    <definedName name="生产列15" localSheetId="10">#REF!</definedName>
    <definedName name="生产列15">#REF!</definedName>
    <definedName name="生产列16" localSheetId="11">#REF!</definedName>
    <definedName name="生产列16" localSheetId="3">#REF!</definedName>
    <definedName name="生产列16" localSheetId="4">#REF!</definedName>
    <definedName name="生产列16" localSheetId="5">#REF!</definedName>
    <definedName name="生产列16" localSheetId="6">#REF!</definedName>
    <definedName name="生产列16" localSheetId="10">#REF!</definedName>
    <definedName name="生产列16">#REF!</definedName>
    <definedName name="生产列17" localSheetId="11">#REF!</definedName>
    <definedName name="生产列17" localSheetId="3">#REF!</definedName>
    <definedName name="生产列17" localSheetId="4">#REF!</definedName>
    <definedName name="生产列17" localSheetId="5">#REF!</definedName>
    <definedName name="生产列17" localSheetId="6">#REF!</definedName>
    <definedName name="生产列17" localSheetId="10">#REF!</definedName>
    <definedName name="生产列17">#REF!</definedName>
    <definedName name="生产列19" localSheetId="11">#REF!</definedName>
    <definedName name="生产列19" localSheetId="3">#REF!</definedName>
    <definedName name="生产列19" localSheetId="4">#REF!</definedName>
    <definedName name="生产列19" localSheetId="5">#REF!</definedName>
    <definedName name="生产列19" localSheetId="6">#REF!</definedName>
    <definedName name="生产列19" localSheetId="10">#REF!</definedName>
    <definedName name="生产列19">#REF!</definedName>
    <definedName name="生产列2" localSheetId="11">#REF!</definedName>
    <definedName name="生产列2" localSheetId="3">#REF!</definedName>
    <definedName name="生产列2" localSheetId="4">#REF!</definedName>
    <definedName name="生产列2" localSheetId="5">#REF!</definedName>
    <definedName name="生产列2" localSheetId="6">#REF!</definedName>
    <definedName name="生产列2" localSheetId="10">#REF!</definedName>
    <definedName name="生产列2">#REF!</definedName>
    <definedName name="生产列20" localSheetId="11">#REF!</definedName>
    <definedName name="生产列20" localSheetId="3">#REF!</definedName>
    <definedName name="生产列20" localSheetId="4">#REF!</definedName>
    <definedName name="生产列20" localSheetId="5">#REF!</definedName>
    <definedName name="生产列20" localSheetId="6">#REF!</definedName>
    <definedName name="生产列20" localSheetId="10">#REF!</definedName>
    <definedName name="生产列20">#REF!</definedName>
    <definedName name="生产列3" localSheetId="11">#REF!</definedName>
    <definedName name="生产列3" localSheetId="3">#REF!</definedName>
    <definedName name="生产列3" localSheetId="4">#REF!</definedName>
    <definedName name="生产列3" localSheetId="5">#REF!</definedName>
    <definedName name="生产列3" localSheetId="6">#REF!</definedName>
    <definedName name="生产列3" localSheetId="10">#REF!</definedName>
    <definedName name="生产列3">#REF!</definedName>
    <definedName name="生产列4" localSheetId="11">#REF!</definedName>
    <definedName name="生产列4" localSheetId="3">#REF!</definedName>
    <definedName name="生产列4" localSheetId="4">#REF!</definedName>
    <definedName name="生产列4" localSheetId="5">#REF!</definedName>
    <definedName name="生产列4" localSheetId="6">#REF!</definedName>
    <definedName name="生产列4" localSheetId="10">#REF!</definedName>
    <definedName name="生产列4">#REF!</definedName>
    <definedName name="生产列5" localSheetId="11">#REF!</definedName>
    <definedName name="生产列5" localSheetId="3">#REF!</definedName>
    <definedName name="生产列5" localSheetId="4">#REF!</definedName>
    <definedName name="生产列5" localSheetId="5">#REF!</definedName>
    <definedName name="生产列5" localSheetId="6">#REF!</definedName>
    <definedName name="生产列5" localSheetId="10">#REF!</definedName>
    <definedName name="生产列5">#REF!</definedName>
    <definedName name="生产列6" localSheetId="11">#REF!</definedName>
    <definedName name="生产列6" localSheetId="3">#REF!</definedName>
    <definedName name="生产列6" localSheetId="4">#REF!</definedName>
    <definedName name="生产列6" localSheetId="5">#REF!</definedName>
    <definedName name="生产列6" localSheetId="6">#REF!</definedName>
    <definedName name="生产列6" localSheetId="10">#REF!</definedName>
    <definedName name="生产列6">#REF!</definedName>
    <definedName name="生产列7" localSheetId="11">#REF!</definedName>
    <definedName name="生产列7" localSheetId="3">#REF!</definedName>
    <definedName name="生产列7" localSheetId="4">#REF!</definedName>
    <definedName name="生产列7" localSheetId="5">#REF!</definedName>
    <definedName name="生产列7" localSheetId="6">#REF!</definedName>
    <definedName name="生产列7" localSheetId="10">#REF!</definedName>
    <definedName name="生产列7">#REF!</definedName>
    <definedName name="生产列8" localSheetId="11">#REF!</definedName>
    <definedName name="生产列8" localSheetId="3">#REF!</definedName>
    <definedName name="生产列8" localSheetId="4">#REF!</definedName>
    <definedName name="生产列8" localSheetId="5">#REF!</definedName>
    <definedName name="生产列8" localSheetId="6">#REF!</definedName>
    <definedName name="生产列8" localSheetId="10">#REF!</definedName>
    <definedName name="生产列8">#REF!</definedName>
    <definedName name="生产列9" localSheetId="11">#REF!</definedName>
    <definedName name="生产列9" localSheetId="3">#REF!</definedName>
    <definedName name="生产列9" localSheetId="4">#REF!</definedName>
    <definedName name="生产列9" localSheetId="5">#REF!</definedName>
    <definedName name="生产列9" localSheetId="6">#REF!</definedName>
    <definedName name="生产列9" localSheetId="10">#REF!</definedName>
    <definedName name="生产列9">#REF!</definedName>
    <definedName name="生产期" localSheetId="11">#REF!</definedName>
    <definedName name="生产期" localSheetId="3">#REF!</definedName>
    <definedName name="生产期" localSheetId="4">#REF!</definedName>
    <definedName name="生产期" localSheetId="5">#REF!</definedName>
    <definedName name="生产期" localSheetId="6">#REF!</definedName>
    <definedName name="生产期" localSheetId="10">#REF!</definedName>
    <definedName name="生产期">#REF!</definedName>
    <definedName name="生产期1" localSheetId="11">#REF!</definedName>
    <definedName name="生产期1" localSheetId="3">#REF!</definedName>
    <definedName name="生产期1" localSheetId="4">#REF!</definedName>
    <definedName name="生产期1" localSheetId="5">#REF!</definedName>
    <definedName name="生产期1" localSheetId="6">#REF!</definedName>
    <definedName name="生产期1" localSheetId="10">#REF!</definedName>
    <definedName name="生产期1">#REF!</definedName>
    <definedName name="生产期11" localSheetId="11">#REF!</definedName>
    <definedName name="生产期11" localSheetId="3">#REF!</definedName>
    <definedName name="生产期11" localSheetId="4">#REF!</definedName>
    <definedName name="生产期11" localSheetId="5">#REF!</definedName>
    <definedName name="生产期11" localSheetId="6">#REF!</definedName>
    <definedName name="生产期11" localSheetId="10">#REF!</definedName>
    <definedName name="生产期11">#REF!</definedName>
    <definedName name="生产期15" localSheetId="11">#REF!</definedName>
    <definedName name="生产期15" localSheetId="3">#REF!</definedName>
    <definedName name="生产期15" localSheetId="4">#REF!</definedName>
    <definedName name="生产期15" localSheetId="5">#REF!</definedName>
    <definedName name="生产期15" localSheetId="6">#REF!</definedName>
    <definedName name="生产期15" localSheetId="10">#REF!</definedName>
    <definedName name="生产期15">#REF!</definedName>
    <definedName name="生产期16" localSheetId="11">#REF!</definedName>
    <definedName name="生产期16" localSheetId="3">#REF!</definedName>
    <definedName name="生产期16" localSheetId="4">#REF!</definedName>
    <definedName name="生产期16" localSheetId="5">#REF!</definedName>
    <definedName name="生产期16" localSheetId="6">#REF!</definedName>
    <definedName name="生产期16" localSheetId="10">#REF!</definedName>
    <definedName name="生产期16">#REF!</definedName>
    <definedName name="生产期17" localSheetId="11">#REF!</definedName>
    <definedName name="生产期17" localSheetId="3">#REF!</definedName>
    <definedName name="生产期17" localSheetId="4">#REF!</definedName>
    <definedName name="生产期17" localSheetId="5">#REF!</definedName>
    <definedName name="生产期17" localSheetId="6">#REF!</definedName>
    <definedName name="生产期17" localSheetId="10">#REF!</definedName>
    <definedName name="生产期17">#REF!</definedName>
    <definedName name="生产期19" localSheetId="11">#REF!</definedName>
    <definedName name="生产期19" localSheetId="3">#REF!</definedName>
    <definedName name="生产期19" localSheetId="4">#REF!</definedName>
    <definedName name="生产期19" localSheetId="5">#REF!</definedName>
    <definedName name="生产期19" localSheetId="6">#REF!</definedName>
    <definedName name="生产期19" localSheetId="10">#REF!</definedName>
    <definedName name="生产期19">#REF!</definedName>
    <definedName name="生产期2" localSheetId="11">#REF!</definedName>
    <definedName name="生产期2" localSheetId="3">#REF!</definedName>
    <definedName name="生产期2" localSheetId="4">#REF!</definedName>
    <definedName name="生产期2" localSheetId="5">#REF!</definedName>
    <definedName name="生产期2" localSheetId="6">#REF!</definedName>
    <definedName name="生产期2" localSheetId="10">#REF!</definedName>
    <definedName name="生产期2">#REF!</definedName>
    <definedName name="生产期20" localSheetId="11">#REF!</definedName>
    <definedName name="生产期20" localSheetId="3">#REF!</definedName>
    <definedName name="生产期20" localSheetId="4">#REF!</definedName>
    <definedName name="生产期20" localSheetId="5">#REF!</definedName>
    <definedName name="生产期20" localSheetId="6">#REF!</definedName>
    <definedName name="生产期20" localSheetId="10">#REF!</definedName>
    <definedName name="生产期20">#REF!</definedName>
    <definedName name="生产期3" localSheetId="11">#REF!</definedName>
    <definedName name="生产期3" localSheetId="3">#REF!</definedName>
    <definedName name="生产期3" localSheetId="4">#REF!</definedName>
    <definedName name="生产期3" localSheetId="5">#REF!</definedName>
    <definedName name="生产期3" localSheetId="6">#REF!</definedName>
    <definedName name="生产期3" localSheetId="10">#REF!</definedName>
    <definedName name="生产期3">#REF!</definedName>
    <definedName name="生产期4" localSheetId="11">#REF!</definedName>
    <definedName name="生产期4" localSheetId="3">#REF!</definedName>
    <definedName name="生产期4" localSheetId="4">#REF!</definedName>
    <definedName name="生产期4" localSheetId="5">#REF!</definedName>
    <definedName name="生产期4" localSheetId="6">#REF!</definedName>
    <definedName name="生产期4" localSheetId="10">#REF!</definedName>
    <definedName name="生产期4">#REF!</definedName>
    <definedName name="生产期5" localSheetId="11">#REF!</definedName>
    <definedName name="生产期5" localSheetId="3">#REF!</definedName>
    <definedName name="生产期5" localSheetId="4">#REF!</definedName>
    <definedName name="生产期5" localSheetId="5">#REF!</definedName>
    <definedName name="生产期5" localSheetId="6">#REF!</definedName>
    <definedName name="生产期5" localSheetId="10">#REF!</definedName>
    <definedName name="生产期5" localSheetId="0">#REF!</definedName>
    <definedName name="生产期5" localSheetId="7">#REF!</definedName>
    <definedName name="生产期5">#REF!</definedName>
    <definedName name="生产期6" localSheetId="11">#REF!</definedName>
    <definedName name="生产期6" localSheetId="3">#REF!</definedName>
    <definedName name="生产期6" localSheetId="4">#REF!</definedName>
    <definedName name="生产期6" localSheetId="5">#REF!</definedName>
    <definedName name="生产期6" localSheetId="6">#REF!</definedName>
    <definedName name="生产期6" localSheetId="10">#REF!</definedName>
    <definedName name="生产期6">#REF!</definedName>
    <definedName name="生产期7" localSheetId="11">#REF!</definedName>
    <definedName name="生产期7" localSheetId="3">#REF!</definedName>
    <definedName name="生产期7" localSheetId="4">#REF!</definedName>
    <definedName name="生产期7" localSheetId="5">#REF!</definedName>
    <definedName name="生产期7" localSheetId="6">#REF!</definedName>
    <definedName name="生产期7" localSheetId="10">#REF!</definedName>
    <definedName name="生产期7">#REF!</definedName>
    <definedName name="生产期8" localSheetId="11">#REF!</definedName>
    <definedName name="生产期8" localSheetId="3">#REF!</definedName>
    <definedName name="生产期8" localSheetId="4">#REF!</definedName>
    <definedName name="生产期8" localSheetId="5">#REF!</definedName>
    <definedName name="生产期8" localSheetId="6">#REF!</definedName>
    <definedName name="生产期8" localSheetId="10">#REF!</definedName>
    <definedName name="生产期8">#REF!</definedName>
    <definedName name="生产期9" localSheetId="11">#REF!</definedName>
    <definedName name="生产期9" localSheetId="3">#REF!</definedName>
    <definedName name="生产期9" localSheetId="4">#REF!</definedName>
    <definedName name="生产期9" localSheetId="5">#REF!</definedName>
    <definedName name="生产期9" localSheetId="6">#REF!</definedName>
    <definedName name="生产期9" localSheetId="10">#REF!</definedName>
    <definedName name="生产期9">#REF!</definedName>
    <definedName name="是" localSheetId="11">#REF!</definedName>
    <definedName name="是" localSheetId="3">#REF!</definedName>
    <definedName name="是" localSheetId="4">#REF!</definedName>
    <definedName name="是" localSheetId="5">#REF!</definedName>
    <definedName name="是" localSheetId="6">#REF!</definedName>
    <definedName name="是" localSheetId="10">#REF!</definedName>
    <definedName name="是" localSheetId="15">#REF!</definedName>
    <definedName name="是" localSheetId="12">#REF!</definedName>
    <definedName name="是" localSheetId="0">#REF!</definedName>
    <definedName name="是" localSheetId="7">#REF!</definedName>
    <definedName name="是">#REF!</definedName>
    <definedName name="脱钩" localSheetId="11">#REF!</definedName>
    <definedName name="脱钩" localSheetId="3">#REF!</definedName>
    <definedName name="脱钩" localSheetId="4">#REF!</definedName>
    <definedName name="脱钩" localSheetId="5">#REF!</definedName>
    <definedName name="脱钩" localSheetId="6">#REF!</definedName>
    <definedName name="脱钩" localSheetId="10">#REF!</definedName>
    <definedName name="脱钩" localSheetId="15">#REF!</definedName>
    <definedName name="脱钩" localSheetId="12">#REF!</definedName>
    <definedName name="脱钩" localSheetId="0">#REF!</definedName>
    <definedName name="脱钩" localSheetId="7">#REF!</definedName>
    <definedName name="脱钩">#REF!</definedName>
    <definedName name="位次d" localSheetId="11">[9]四月份月报!#REF!</definedName>
    <definedName name="位次d" localSheetId="4">[9]四月份月报!#REF!</definedName>
    <definedName name="位次d" localSheetId="5">[9]四月份月报!#REF!</definedName>
    <definedName name="位次d" localSheetId="6">[9]四月份月报!#REF!</definedName>
    <definedName name="位次d" localSheetId="10">[10]四月份月报!#REF!</definedName>
    <definedName name="位次d" localSheetId="0">[9]四月份月报!#REF!</definedName>
    <definedName name="位次d" localSheetId="7">[9]四月份月报!#REF!</definedName>
    <definedName name="位次d">[9]四月份月报!#REF!</definedName>
    <definedName name="先征后返徐2" localSheetId="11">#REF!</definedName>
    <definedName name="先征后返徐2" localSheetId="3">#REF!</definedName>
    <definedName name="先征后返徐2" localSheetId="4">#REF!</definedName>
    <definedName name="先征后返徐2" localSheetId="5">#REF!</definedName>
    <definedName name="先征后返徐2" localSheetId="6">#REF!</definedName>
    <definedName name="先征后返徐2" localSheetId="10">#REF!</definedName>
    <definedName name="先征后返徐2" localSheetId="15">#REF!</definedName>
    <definedName name="先征后返徐2" localSheetId="12">#REF!</definedName>
    <definedName name="先征后返徐2" localSheetId="0">#REF!</definedName>
    <definedName name="先征后返徐2" localSheetId="7">#REF!</definedName>
    <definedName name="先征后返徐2">#REF!</definedName>
    <definedName name="预备费分项目" localSheetId="11">#REF!</definedName>
    <definedName name="预备费分项目" localSheetId="3">#REF!</definedName>
    <definedName name="预备费分项目" localSheetId="4">#REF!</definedName>
    <definedName name="预备费分项目" localSheetId="5">#REF!</definedName>
    <definedName name="预备费分项目" localSheetId="6">#REF!</definedName>
    <definedName name="预备费分项目" localSheetId="10">#REF!</definedName>
    <definedName name="预备费分项目" localSheetId="15">#REF!</definedName>
    <definedName name="预备费分项目" localSheetId="12">#REF!</definedName>
    <definedName name="预备费分项目" localSheetId="0">#REF!</definedName>
    <definedName name="预备费分项目" localSheetId="7">#REF!</definedName>
    <definedName name="预备费分项目">#REF!</definedName>
    <definedName name="综合" localSheetId="11">#REF!</definedName>
    <definedName name="综合" localSheetId="3">#REF!</definedName>
    <definedName name="综合" localSheetId="4">#REF!</definedName>
    <definedName name="综合" localSheetId="5">#REF!</definedName>
    <definedName name="综合" localSheetId="6">#REF!</definedName>
    <definedName name="综合" localSheetId="10">#REF!</definedName>
    <definedName name="综合">#REF!</definedName>
    <definedName name="综核" localSheetId="11">#REF!</definedName>
    <definedName name="综核" localSheetId="3">#REF!</definedName>
    <definedName name="综核" localSheetId="4">#REF!</definedName>
    <definedName name="综核" localSheetId="5">#REF!</definedName>
    <definedName name="综核" localSheetId="6">#REF!</definedName>
    <definedName name="综核" localSheetId="10">#REF!</definedName>
    <definedName name="综核">#REF!</definedName>
    <definedName name="전" localSheetId="11">#REF!</definedName>
    <definedName name="전" localSheetId="3">#REF!</definedName>
    <definedName name="전" localSheetId="4">#REF!</definedName>
    <definedName name="전" localSheetId="5">#REF!</definedName>
    <definedName name="전" localSheetId="6">#REF!</definedName>
    <definedName name="전" localSheetId="10">#REF!</definedName>
    <definedName name="전" localSheetId="15">#REF!</definedName>
    <definedName name="전" localSheetId="12">#REF!</definedName>
    <definedName name="전" localSheetId="0">#REF!</definedName>
    <definedName name="전" localSheetId="7">#REF!</definedName>
    <definedName name="전">#REF!</definedName>
    <definedName name="주택사업본부" localSheetId="11">#REF!</definedName>
    <definedName name="주택사업본부" localSheetId="3">#REF!</definedName>
    <definedName name="주택사업본부" localSheetId="4">#REF!</definedName>
    <definedName name="주택사업본부" localSheetId="5">#REF!</definedName>
    <definedName name="주택사업본부" localSheetId="6">#REF!</definedName>
    <definedName name="주택사업본부" localSheetId="10">#REF!</definedName>
    <definedName name="주택사업본부" localSheetId="15">#REF!</definedName>
    <definedName name="주택사업본부" localSheetId="12">#REF!</definedName>
    <definedName name="주택사업본부" localSheetId="0">#REF!</definedName>
    <definedName name="주택사업본부" localSheetId="7">#REF!</definedName>
    <definedName name="주택사업본부">#REF!</definedName>
    <definedName name="철구사업본부" localSheetId="11">#REF!</definedName>
    <definedName name="철구사업본부" localSheetId="3">#REF!</definedName>
    <definedName name="철구사업본부" localSheetId="4">#REF!</definedName>
    <definedName name="철구사업본부" localSheetId="5">#REF!</definedName>
    <definedName name="철구사업본부" localSheetId="6">#REF!</definedName>
    <definedName name="철구사업본부" localSheetId="10">#REF!</definedName>
    <definedName name="철구사업본부" localSheetId="15">#REF!</definedName>
    <definedName name="철구사업본부" localSheetId="12">#REF!</definedName>
    <definedName name="철구사업본부" localSheetId="0">#REF!</definedName>
    <definedName name="철구사업본부" localSheetId="7">#REF!</definedName>
    <definedName name="철구사업본부">#REF!</definedName>
  </definedNames>
  <calcPr calcId="124519"/>
</workbook>
</file>

<file path=xl/calcChain.xml><?xml version="1.0" encoding="utf-8"?>
<calcChain xmlns="http://schemas.openxmlformats.org/spreadsheetml/2006/main">
  <c r="F30" i="3"/>
  <c r="F31"/>
  <c r="D30"/>
  <c r="E30"/>
  <c r="D14"/>
  <c r="B46" i="21"/>
  <c r="B21"/>
  <c r="B37"/>
  <c r="B22"/>
  <c r="B11"/>
  <c r="B5" s="1"/>
  <c r="B6"/>
  <c r="B47"/>
  <c r="C4" i="4"/>
  <c r="F33" i="2" l="1"/>
  <c r="E4" i="11"/>
  <c r="F27" i="6"/>
  <c r="F30"/>
  <c r="F9"/>
  <c r="E26" i="3"/>
  <c r="D26"/>
  <c r="C26"/>
  <c r="E5"/>
  <c r="D5"/>
  <c r="C5"/>
  <c r="C27" s="1"/>
  <c r="E36" i="2"/>
  <c r="C36"/>
  <c r="D36"/>
  <c r="E28"/>
  <c r="C28"/>
  <c r="D28"/>
  <c r="E6"/>
  <c r="C6"/>
  <c r="D6"/>
  <c r="F32"/>
  <c r="F5" i="3"/>
  <c r="E27"/>
  <c r="D6" i="6"/>
  <c r="E6"/>
  <c r="F6" s="1"/>
  <c r="E17"/>
  <c r="E8" i="11"/>
  <c r="D14" i="10"/>
  <c r="B14"/>
  <c r="E13"/>
  <c r="D13"/>
  <c r="B13"/>
  <c r="E12"/>
  <c r="E7"/>
  <c r="E4"/>
  <c r="D4"/>
  <c r="B4"/>
  <c r="B9" i="7"/>
  <c r="E35" i="6"/>
  <c r="D35"/>
  <c r="B35"/>
  <c r="D17"/>
  <c r="D5" s="1"/>
  <c r="D4" s="1"/>
  <c r="C17"/>
  <c r="C5" s="1"/>
  <c r="C4" s="1"/>
  <c r="B17"/>
  <c r="C6"/>
  <c r="B6"/>
  <c r="B5" s="1"/>
  <c r="B4" s="1"/>
  <c r="D153" i="4"/>
  <c r="D152"/>
  <c r="D151"/>
  <c r="D150"/>
  <c r="D149"/>
  <c r="D148"/>
  <c r="D147"/>
  <c r="C147"/>
  <c r="B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C106"/>
  <c r="B106"/>
  <c r="D105"/>
  <c r="D104"/>
  <c r="D103"/>
  <c r="D102"/>
  <c r="D101"/>
  <c r="D100"/>
  <c r="D99"/>
  <c r="D98"/>
  <c r="D97"/>
  <c r="D96"/>
  <c r="D95"/>
  <c r="D94"/>
  <c r="D93"/>
  <c r="D92"/>
  <c r="D91"/>
  <c r="D90"/>
  <c r="D89"/>
  <c r="D9"/>
  <c r="D6"/>
  <c r="D5"/>
  <c r="D4"/>
  <c r="B4"/>
  <c r="D32" i="3"/>
  <c r="B30"/>
  <c r="B27"/>
  <c r="B26"/>
  <c r="F24"/>
  <c r="F17"/>
  <c r="F14"/>
  <c r="F13"/>
  <c r="F12"/>
  <c r="F7"/>
  <c r="F6"/>
  <c r="D27"/>
  <c r="B5"/>
  <c r="F35" i="2"/>
  <c r="F34"/>
  <c r="F30"/>
  <c r="E30"/>
  <c r="D30"/>
  <c r="F16"/>
  <c r="F15"/>
  <c r="F14"/>
  <c r="F13"/>
  <c r="F12"/>
  <c r="F9"/>
  <c r="F8"/>
  <c r="F7"/>
  <c r="F6"/>
  <c r="E5"/>
  <c r="D5"/>
  <c r="C5"/>
  <c r="F17" i="6" l="1"/>
  <c r="B51" i="21"/>
  <c r="C30" i="3"/>
  <c r="E32"/>
  <c r="F5" i="2"/>
  <c r="F27" i="3"/>
  <c r="E5" i="6"/>
  <c r="E4" l="1"/>
  <c r="F4" s="1"/>
  <c r="F5"/>
  <c r="F28" i="2"/>
  <c r="F26" i="3" l="1"/>
  <c r="F36" i="2"/>
</calcChain>
</file>

<file path=xl/comments1.xml><?xml version="1.0" encoding="utf-8"?>
<comments xmlns="http://schemas.openxmlformats.org/spreadsheetml/2006/main">
  <authors>
    <author>zcy</author>
  </authors>
  <commentList>
    <comment ref="E32" authorId="0">
      <text>
        <r>
          <rPr>
            <b/>
            <sz val="9"/>
            <rFont val="宋体"/>
            <family val="3"/>
            <charset val="134"/>
          </rPr>
          <t>调入预算稳定调节基金</t>
        </r>
      </text>
    </comment>
  </commentList>
</comments>
</file>

<file path=xl/comments2.xml><?xml version="1.0" encoding="utf-8"?>
<comments xmlns="http://schemas.openxmlformats.org/spreadsheetml/2006/main">
  <authors>
    <author>zcy</author>
  </authors>
  <commentList>
    <comment ref="B8" authorId="0">
      <text>
        <r>
          <rPr>
            <sz val="9"/>
            <color indexed="81"/>
            <rFont val="宋体"/>
            <family val="3"/>
            <charset val="134"/>
          </rPr>
          <t>职业年金</t>
        </r>
        <r>
          <rPr>
            <sz val="9"/>
            <color indexed="81"/>
            <rFont val="Tahoma"/>
            <family val="2"/>
          </rPr>
          <t>+</t>
        </r>
        <r>
          <rPr>
            <sz val="9"/>
            <color indexed="81"/>
            <rFont val="宋体"/>
            <family val="3"/>
            <charset val="134"/>
          </rPr>
          <t>基本养老费</t>
        </r>
        <r>
          <rPr>
            <sz val="9"/>
            <color indexed="81"/>
            <rFont val="Tahoma"/>
            <family val="2"/>
          </rPr>
          <t>+</t>
        </r>
        <r>
          <rPr>
            <sz val="9"/>
            <color indexed="81"/>
            <rFont val="宋体"/>
            <family val="3"/>
            <charset val="134"/>
          </rPr>
          <t>其他保险缴费</t>
        </r>
        <r>
          <rPr>
            <sz val="9"/>
            <color indexed="81"/>
            <rFont val="Tahoma"/>
            <family val="2"/>
          </rPr>
          <t xml:space="preserve">
</t>
        </r>
      </text>
    </comment>
    <comment ref="B12" authorId="0">
      <text>
        <r>
          <rPr>
            <b/>
            <sz val="9"/>
            <color indexed="81"/>
            <rFont val="宋体"/>
            <family val="3"/>
            <charset val="134"/>
          </rPr>
          <t>水电、办公、手续、邮电、差旅</t>
        </r>
        <r>
          <rPr>
            <b/>
            <sz val="9"/>
            <color indexed="81"/>
            <rFont val="Tahoma"/>
            <family val="2"/>
          </rPr>
          <t>+</t>
        </r>
        <r>
          <rPr>
            <b/>
            <sz val="9"/>
            <color indexed="81"/>
            <rFont val="宋体"/>
            <family val="3"/>
            <charset val="134"/>
          </rPr>
          <t>残保金</t>
        </r>
      </text>
    </comment>
    <comment ref="B21" authorId="0">
      <text>
        <r>
          <rPr>
            <sz val="9"/>
            <color indexed="81"/>
            <rFont val="宋体"/>
            <family val="3"/>
            <charset val="134"/>
          </rPr>
          <t>其他交通费</t>
        </r>
        <r>
          <rPr>
            <sz val="9"/>
            <color indexed="81"/>
            <rFont val="Tahoma"/>
            <family val="2"/>
          </rPr>
          <t>+</t>
        </r>
        <r>
          <rPr>
            <sz val="9"/>
            <color indexed="81"/>
            <rFont val="宋体"/>
            <family val="3"/>
            <charset val="134"/>
          </rPr>
          <t>工会经费</t>
        </r>
        <r>
          <rPr>
            <sz val="9"/>
            <color indexed="81"/>
            <rFont val="Tahoma"/>
            <family val="2"/>
          </rPr>
          <t>+</t>
        </r>
        <r>
          <rPr>
            <sz val="9"/>
            <color indexed="81"/>
            <rFont val="宋体"/>
            <family val="3"/>
            <charset val="134"/>
          </rPr>
          <t>福利费</t>
        </r>
        <r>
          <rPr>
            <sz val="9"/>
            <color indexed="81"/>
            <rFont val="Tahoma"/>
            <family val="2"/>
          </rPr>
          <t xml:space="preserve">
</t>
        </r>
      </text>
    </comment>
  </commentList>
</comments>
</file>

<file path=xl/comments3.xml><?xml version="1.0" encoding="utf-8"?>
<comments xmlns="http://schemas.openxmlformats.org/spreadsheetml/2006/main">
  <authors>
    <author>zcy</author>
  </authors>
  <commentList>
    <comment ref="E9" authorId="0">
      <text>
        <r>
          <rPr>
            <sz val="12"/>
            <color indexed="81"/>
            <rFont val="宋体"/>
            <family val="3"/>
            <charset val="134"/>
          </rPr>
          <t>企业变更归属划转财力（平安保险</t>
        </r>
        <r>
          <rPr>
            <sz val="12"/>
            <color indexed="81"/>
            <rFont val="Tahoma"/>
            <family val="2"/>
          </rPr>
          <t>+</t>
        </r>
        <r>
          <rPr>
            <sz val="12"/>
            <color indexed="81"/>
            <rFont val="宋体"/>
            <family val="3"/>
            <charset val="134"/>
          </rPr>
          <t>王朝酒堡）</t>
        </r>
        <r>
          <rPr>
            <sz val="9"/>
            <color indexed="81"/>
            <rFont val="宋体"/>
            <family val="3"/>
            <charset val="134"/>
          </rPr>
          <t xml:space="preserve">
</t>
        </r>
        <r>
          <rPr>
            <sz val="9"/>
            <color indexed="81"/>
            <rFont val="Tahoma"/>
            <family val="2"/>
          </rPr>
          <t xml:space="preserve">
</t>
        </r>
      </text>
    </comment>
  </commentList>
</comments>
</file>

<file path=xl/sharedStrings.xml><?xml version="1.0" encoding="utf-8"?>
<sst xmlns="http://schemas.openxmlformats.org/spreadsheetml/2006/main" count="567" uniqueCount="440">
  <si>
    <t>一般公共预算</t>
  </si>
  <si>
    <t>表一</t>
  </si>
  <si>
    <t>单位：万元</t>
  </si>
  <si>
    <t>项           目</t>
  </si>
  <si>
    <t>2018年决算</t>
  </si>
  <si>
    <t>预   算</t>
  </si>
  <si>
    <t>调整预算</t>
  </si>
  <si>
    <t>决算</t>
  </si>
  <si>
    <t>决算为调整预算％</t>
  </si>
  <si>
    <t>决算为上年决算％</t>
  </si>
  <si>
    <t>一 般 公 共 收 入 合 计</t>
  </si>
  <si>
    <t>一、税收收入</t>
  </si>
  <si>
    <t>增值税</t>
  </si>
  <si>
    <t>企业所得税</t>
  </si>
  <si>
    <t>个人所得税</t>
  </si>
  <si>
    <t>资源税</t>
  </si>
  <si>
    <t>城市维护建设税</t>
  </si>
  <si>
    <t>房产税</t>
  </si>
  <si>
    <t>印花税</t>
  </si>
  <si>
    <t>城镇土地使用税</t>
  </si>
  <si>
    <t>土地增值税</t>
  </si>
  <si>
    <t>车船税</t>
  </si>
  <si>
    <t>耕地占用税</t>
  </si>
  <si>
    <t>契税</t>
  </si>
  <si>
    <t>环境保护税</t>
  </si>
  <si>
    <t>二、非税收入</t>
  </si>
  <si>
    <t>专项收入</t>
  </si>
  <si>
    <t>行政事业性收费收入</t>
  </si>
  <si>
    <t>罚没收入</t>
  </si>
  <si>
    <t>国有资本经营收入</t>
  </si>
  <si>
    <t>国有资源（资产）有偿使用收入</t>
  </si>
  <si>
    <t>政府住房基金收入</t>
  </si>
  <si>
    <t>其他收入</t>
  </si>
  <si>
    <t>加：税收返还收入</t>
  </si>
  <si>
    <r>
      <rPr>
        <sz val="12"/>
        <rFont val="宋体"/>
        <family val="3"/>
        <charset val="134"/>
      </rPr>
      <t xml:space="preserve"> </t>
    </r>
    <r>
      <rPr>
        <sz val="12"/>
        <rFont val="宋体"/>
        <family val="3"/>
        <charset val="134"/>
      </rPr>
      <t xml:space="preserve">   </t>
    </r>
    <r>
      <rPr>
        <sz val="12"/>
        <rFont val="宋体"/>
        <family val="3"/>
        <charset val="134"/>
      </rPr>
      <t>转移支付收入</t>
    </r>
  </si>
  <si>
    <r>
      <rPr>
        <sz val="12"/>
        <rFont val="宋体"/>
        <family val="3"/>
        <charset val="134"/>
      </rPr>
      <t xml:space="preserve"> </t>
    </r>
    <r>
      <rPr>
        <sz val="12"/>
        <rFont val="宋体"/>
        <family val="3"/>
        <charset val="134"/>
      </rPr>
      <t xml:space="preserve">   上</t>
    </r>
    <r>
      <rPr>
        <sz val="12"/>
        <rFont val="宋体"/>
        <family val="3"/>
        <charset val="134"/>
      </rPr>
      <t>年结余收入</t>
    </r>
  </si>
  <si>
    <r>
      <rPr>
        <sz val="12"/>
        <rFont val="宋体"/>
        <family val="3"/>
        <charset val="134"/>
      </rPr>
      <t xml:space="preserve"> </t>
    </r>
    <r>
      <rPr>
        <sz val="12"/>
        <rFont val="宋体"/>
        <family val="3"/>
        <charset val="134"/>
      </rPr>
      <t xml:space="preserve">   </t>
    </r>
    <r>
      <rPr>
        <sz val="12"/>
        <rFont val="宋体"/>
        <family val="3"/>
        <charset val="134"/>
      </rPr>
      <t>调入调出资金等</t>
    </r>
  </si>
  <si>
    <r>
      <rPr>
        <sz val="12"/>
        <rFont val="宋体"/>
        <family val="3"/>
        <charset val="134"/>
      </rPr>
      <t xml:space="preserve"> </t>
    </r>
    <r>
      <rPr>
        <sz val="12"/>
        <rFont val="宋体"/>
        <family val="3"/>
        <charset val="134"/>
      </rPr>
      <t xml:space="preserve">   </t>
    </r>
    <r>
      <rPr>
        <sz val="12"/>
        <rFont val="宋体"/>
        <family val="3"/>
        <charset val="134"/>
      </rPr>
      <t>一般债券转贷收入</t>
    </r>
  </si>
  <si>
    <t>减：专项上解支出</t>
  </si>
  <si>
    <t xml:space="preserve">    其他体制支出</t>
  </si>
  <si>
    <t>一 般 公 共 收 入 总 计</t>
  </si>
  <si>
    <t>天津北辰经济技术开发区管理委员会财政办公室2019年一般公共支出决算表</t>
  </si>
  <si>
    <t>表二</t>
  </si>
  <si>
    <t>一 般 公 共 支 出 合 计</t>
  </si>
  <si>
    <t>一般公共服务支出</t>
  </si>
  <si>
    <t>公共安全支出</t>
  </si>
  <si>
    <t>教育支出</t>
  </si>
  <si>
    <t>科学技术支出</t>
  </si>
  <si>
    <t>文化旅游体育与传媒支出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</si>
  <si>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</si>
  <si>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</si>
  <si>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</si>
  <si>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</si>
  <si>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</si>
  <si>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</si>
  <si>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</si>
  <si>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</si>
  <si>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</si>
  <si>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</si>
  <si>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</si>
  <si>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</si>
  <si>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</si>
  <si>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其他支出</t>
  </si>
  <si>
    <t>预备费</t>
  </si>
  <si>
    <t>减：一般公共支出</t>
  </si>
  <si>
    <t>减：体制上解</t>
  </si>
  <si>
    <t>减：专项上解</t>
  </si>
  <si>
    <t>一 般 公 共 结 余</t>
  </si>
  <si>
    <t>安排预算稳定调节基金</t>
  </si>
  <si>
    <t>滚存结余</t>
  </si>
  <si>
    <t>表三</t>
  </si>
  <si>
    <t>项        目</t>
  </si>
  <si>
    <t>决   算</t>
  </si>
  <si>
    <r>
      <rPr>
        <sz val="12"/>
        <color indexed="0"/>
        <rFont val="宋体"/>
        <family val="3"/>
        <charset val="134"/>
      </rPr>
      <t xml:space="preserve">  </t>
    </r>
    <r>
      <rPr>
        <sz val="12"/>
        <color indexed="0"/>
        <rFont val="宋体"/>
        <family val="3"/>
        <charset val="134"/>
      </rPr>
      <t>行政运行</t>
    </r>
  </si>
  <si>
    <r>
      <rPr>
        <sz val="12"/>
        <color indexed="0"/>
        <rFont val="宋体"/>
        <family val="3"/>
        <charset val="134"/>
      </rPr>
      <t xml:space="preserve">  </t>
    </r>
    <r>
      <rPr>
        <sz val="12"/>
        <color indexed="0"/>
        <rFont val="宋体"/>
        <family val="3"/>
        <charset val="134"/>
      </rPr>
      <t>人大会议</t>
    </r>
  </si>
  <si>
    <t xml:space="preserve">  一般行政管理事务</t>
  </si>
  <si>
    <t>政府办公厅（室）及相关机构事务</t>
  </si>
  <si>
    <r>
      <rPr>
        <sz val="12"/>
        <color indexed="0"/>
        <rFont val="宋体"/>
        <family val="3"/>
        <charset val="134"/>
      </rPr>
      <t xml:space="preserve">  </t>
    </r>
    <r>
      <rPr>
        <sz val="12"/>
        <color indexed="0"/>
        <rFont val="宋体"/>
        <family val="3"/>
        <charset val="134"/>
      </rPr>
      <t>一般行政管理事务</t>
    </r>
  </si>
  <si>
    <r>
      <rPr>
        <sz val="12"/>
        <color indexed="0"/>
        <rFont val="宋体"/>
        <family val="3"/>
        <charset val="134"/>
      </rPr>
      <t xml:space="preserve">  </t>
    </r>
    <r>
      <rPr>
        <sz val="12"/>
        <color indexed="0"/>
        <rFont val="宋体"/>
        <family val="3"/>
        <charset val="134"/>
      </rPr>
      <t>法制建设</t>
    </r>
  </si>
  <si>
    <r>
      <rPr>
        <sz val="12"/>
        <color indexed="0"/>
        <rFont val="宋体"/>
        <family val="3"/>
        <charset val="134"/>
      </rPr>
      <t xml:space="preserve">  </t>
    </r>
    <r>
      <rPr>
        <sz val="12"/>
        <color indexed="0"/>
        <rFont val="宋体"/>
        <family val="3"/>
        <charset val="134"/>
      </rPr>
      <t>事业运行</t>
    </r>
  </si>
  <si>
    <r>
      <rPr>
        <sz val="12"/>
        <color indexed="0"/>
        <rFont val="宋体"/>
        <family val="3"/>
        <charset val="134"/>
      </rPr>
      <t xml:space="preserve">  </t>
    </r>
    <r>
      <rPr>
        <sz val="12"/>
        <color indexed="0"/>
        <rFont val="宋体"/>
        <family val="3"/>
        <charset val="134"/>
      </rPr>
      <t>其他政府办公厅（室）及相关机构事务支出</t>
    </r>
  </si>
  <si>
    <t>统计信息事务</t>
  </si>
  <si>
    <r>
      <rPr>
        <sz val="12"/>
        <color indexed="0"/>
        <rFont val="宋体"/>
        <family val="3"/>
        <charset val="134"/>
      </rPr>
      <t xml:space="preserve">  </t>
    </r>
    <r>
      <rPr>
        <sz val="12"/>
        <color indexed="0"/>
        <rFont val="宋体"/>
        <family val="3"/>
        <charset val="134"/>
      </rPr>
      <t>专项普查活动</t>
    </r>
  </si>
  <si>
    <r>
      <rPr>
        <sz val="12"/>
        <color indexed="0"/>
        <rFont val="宋体"/>
        <family val="3"/>
        <charset val="134"/>
      </rPr>
      <t xml:space="preserve">  </t>
    </r>
    <r>
      <rPr>
        <sz val="12"/>
        <color indexed="0"/>
        <rFont val="宋体"/>
        <family val="3"/>
        <charset val="134"/>
      </rPr>
      <t>统计抽样调查</t>
    </r>
  </si>
  <si>
    <t>财政事务</t>
  </si>
  <si>
    <r>
      <rPr>
        <sz val="12"/>
        <color indexed="0"/>
        <rFont val="宋体"/>
        <family val="3"/>
        <charset val="134"/>
      </rPr>
      <t xml:space="preserve">  </t>
    </r>
    <r>
      <rPr>
        <sz val="12"/>
        <color indexed="0"/>
        <rFont val="宋体"/>
        <family val="3"/>
        <charset val="134"/>
      </rPr>
      <t>其他财政事务支出</t>
    </r>
  </si>
  <si>
    <t>审计事务</t>
  </si>
  <si>
    <r>
      <rPr>
        <sz val="12"/>
        <color indexed="0"/>
        <rFont val="宋体"/>
        <family val="3"/>
        <charset val="134"/>
      </rPr>
      <t xml:space="preserve">  </t>
    </r>
    <r>
      <rPr>
        <sz val="12"/>
        <color indexed="0"/>
        <rFont val="宋体"/>
        <family val="3"/>
        <charset val="134"/>
      </rPr>
      <t>审计业务</t>
    </r>
  </si>
  <si>
    <t>民族事务</t>
  </si>
  <si>
    <r>
      <rPr>
        <sz val="12"/>
        <color indexed="0"/>
        <rFont val="宋体"/>
        <family val="3"/>
        <charset val="134"/>
      </rPr>
      <t xml:space="preserve">  </t>
    </r>
    <r>
      <rPr>
        <sz val="12"/>
        <color indexed="0"/>
        <rFont val="宋体"/>
        <family val="3"/>
        <charset val="134"/>
      </rPr>
      <t>其他民族事务支出</t>
    </r>
  </si>
  <si>
    <t>党委办公厅（室）及相关机构事务</t>
  </si>
  <si>
    <r>
      <rPr>
        <sz val="12"/>
        <color indexed="0"/>
        <rFont val="宋体"/>
        <family val="3"/>
        <charset val="134"/>
      </rPr>
      <t xml:space="preserve">  </t>
    </r>
    <r>
      <rPr>
        <sz val="12"/>
        <color indexed="0"/>
        <rFont val="宋体"/>
        <family val="3"/>
        <charset val="134"/>
      </rPr>
      <t>专项业务</t>
    </r>
  </si>
  <si>
    <r>
      <rPr>
        <sz val="12"/>
        <color indexed="0"/>
        <rFont val="宋体"/>
        <family val="3"/>
        <charset val="134"/>
      </rPr>
      <t xml:space="preserve">  </t>
    </r>
    <r>
      <rPr>
        <sz val="12"/>
        <color indexed="0"/>
        <rFont val="宋体"/>
        <family val="3"/>
        <charset val="134"/>
      </rPr>
      <t>其他党委办公厅（室）及相关机构事务支出</t>
    </r>
  </si>
  <si>
    <t>宣传事务</t>
  </si>
  <si>
    <r>
      <rPr>
        <sz val="12"/>
        <color indexed="0"/>
        <rFont val="宋体"/>
        <family val="3"/>
        <charset val="134"/>
      </rPr>
      <t xml:space="preserve">  </t>
    </r>
    <r>
      <rPr>
        <sz val="12"/>
        <color indexed="0"/>
        <rFont val="宋体"/>
        <family val="3"/>
        <charset val="134"/>
      </rPr>
      <t>其他宣传事务支出</t>
    </r>
  </si>
  <si>
    <t>普通教育</t>
  </si>
  <si>
    <r>
      <rPr>
        <sz val="12"/>
        <color indexed="0"/>
        <rFont val="宋体"/>
        <family val="3"/>
        <charset val="134"/>
      </rPr>
      <t xml:space="preserve">  </t>
    </r>
    <r>
      <rPr>
        <sz val="12"/>
        <color indexed="0"/>
        <rFont val="宋体"/>
        <family val="3"/>
        <charset val="134"/>
      </rPr>
      <t>学前教育</t>
    </r>
  </si>
  <si>
    <t>成人教育</t>
  </si>
  <si>
    <r>
      <rPr>
        <sz val="12"/>
        <color indexed="0"/>
        <rFont val="宋体"/>
        <family val="3"/>
        <charset val="134"/>
      </rPr>
      <t xml:space="preserve">  </t>
    </r>
    <r>
      <rPr>
        <sz val="12"/>
        <color indexed="0"/>
        <rFont val="宋体"/>
        <family val="3"/>
        <charset val="134"/>
      </rPr>
      <t>成人高等教育</t>
    </r>
  </si>
  <si>
    <t>科学技术普及</t>
  </si>
  <si>
    <r>
      <rPr>
        <sz val="12"/>
        <color indexed="0"/>
        <rFont val="宋体"/>
        <family val="3"/>
        <charset val="134"/>
      </rPr>
      <t xml:space="preserve">  </t>
    </r>
    <r>
      <rPr>
        <sz val="12"/>
        <color indexed="0"/>
        <rFont val="宋体"/>
        <family val="3"/>
        <charset val="134"/>
      </rPr>
      <t>科普活动</t>
    </r>
  </si>
  <si>
    <t>文化体育与传媒支出</t>
  </si>
  <si>
    <t>文化</t>
  </si>
  <si>
    <r>
      <rPr>
        <sz val="12"/>
        <color indexed="0"/>
        <rFont val="宋体"/>
        <family val="3"/>
        <charset val="134"/>
      </rPr>
      <t xml:space="preserve">  </t>
    </r>
    <r>
      <rPr>
        <sz val="12"/>
        <color indexed="0"/>
        <rFont val="宋体"/>
        <family val="3"/>
        <charset val="134"/>
      </rPr>
      <t>艺术表演场所</t>
    </r>
  </si>
  <si>
    <r>
      <rPr>
        <sz val="12"/>
        <color indexed="0"/>
        <rFont val="宋体"/>
        <family val="3"/>
        <charset val="134"/>
      </rPr>
      <t xml:space="preserve">  </t>
    </r>
    <r>
      <rPr>
        <sz val="12"/>
        <color indexed="0"/>
        <rFont val="宋体"/>
        <family val="3"/>
        <charset val="134"/>
      </rPr>
      <t>群众文化</t>
    </r>
  </si>
  <si>
    <r>
      <rPr>
        <sz val="12"/>
        <color indexed="0"/>
        <rFont val="宋体"/>
        <family val="3"/>
        <charset val="134"/>
      </rPr>
      <t xml:space="preserve">  </t>
    </r>
    <r>
      <rPr>
        <sz val="12"/>
        <color indexed="0"/>
        <rFont val="宋体"/>
        <family val="3"/>
        <charset val="134"/>
      </rPr>
      <t>其他文化支出</t>
    </r>
  </si>
  <si>
    <t>体育</t>
  </si>
  <si>
    <r>
      <rPr>
        <sz val="12"/>
        <color indexed="0"/>
        <rFont val="宋体"/>
        <family val="3"/>
        <charset val="134"/>
      </rPr>
      <t xml:space="preserve">  </t>
    </r>
    <r>
      <rPr>
        <sz val="12"/>
        <color indexed="0"/>
        <rFont val="宋体"/>
        <family val="3"/>
        <charset val="134"/>
      </rPr>
      <t>群众体育</t>
    </r>
  </si>
  <si>
    <t>人力资源和社会保障管理事务</t>
  </si>
  <si>
    <r>
      <rPr>
        <sz val="12"/>
        <color indexed="0"/>
        <rFont val="宋体"/>
        <family val="3"/>
        <charset val="134"/>
      </rPr>
      <t xml:space="preserve">  </t>
    </r>
    <r>
      <rPr>
        <sz val="12"/>
        <color indexed="0"/>
        <rFont val="宋体"/>
        <family val="3"/>
        <charset val="134"/>
      </rPr>
      <t>公共就业服务和职业技能鉴定机构</t>
    </r>
  </si>
  <si>
    <t>民政管理事务</t>
  </si>
  <si>
    <r>
      <rPr>
        <sz val="12"/>
        <color indexed="0"/>
        <rFont val="宋体"/>
        <family val="3"/>
        <charset val="134"/>
      </rPr>
      <t xml:space="preserve">  </t>
    </r>
    <r>
      <rPr>
        <sz val="12"/>
        <color indexed="0"/>
        <rFont val="宋体"/>
        <family val="3"/>
        <charset val="134"/>
      </rPr>
      <t>拥军优属</t>
    </r>
  </si>
  <si>
    <r>
      <rPr>
        <sz val="12"/>
        <color indexed="0"/>
        <rFont val="宋体"/>
        <family val="3"/>
        <charset val="134"/>
      </rPr>
      <t xml:space="preserve">  </t>
    </r>
    <r>
      <rPr>
        <sz val="12"/>
        <color indexed="0"/>
        <rFont val="宋体"/>
        <family val="3"/>
        <charset val="134"/>
      </rPr>
      <t>基层政权和社区建设</t>
    </r>
  </si>
  <si>
    <r>
      <rPr>
        <sz val="12"/>
        <color indexed="0"/>
        <rFont val="宋体"/>
        <family val="3"/>
        <charset val="134"/>
      </rPr>
      <t xml:space="preserve">  </t>
    </r>
    <r>
      <rPr>
        <sz val="12"/>
        <color indexed="0"/>
        <rFont val="宋体"/>
        <family val="3"/>
        <charset val="134"/>
      </rPr>
      <t>其他民政管理事务支出</t>
    </r>
  </si>
  <si>
    <t>财政对社会保险基金的补助</t>
  </si>
  <si>
    <t xml:space="preserve">  财政对城乡居民基本养老保险基金的补助</t>
  </si>
  <si>
    <t>行政事业单位离退休</t>
  </si>
  <si>
    <r>
      <rPr>
        <sz val="12"/>
        <color indexed="0"/>
        <rFont val="宋体"/>
        <family val="3"/>
        <charset val="134"/>
      </rPr>
      <t xml:space="preserve">  </t>
    </r>
    <r>
      <rPr>
        <sz val="12"/>
        <color indexed="0"/>
        <rFont val="宋体"/>
        <family val="3"/>
        <charset val="134"/>
      </rPr>
      <t>归口管理的行政单位离退休</t>
    </r>
  </si>
  <si>
    <t>企业改革补助</t>
  </si>
  <si>
    <r>
      <rPr>
        <sz val="12"/>
        <color indexed="0"/>
        <rFont val="宋体"/>
        <family val="3"/>
        <charset val="134"/>
      </rPr>
      <t xml:space="preserve">  </t>
    </r>
    <r>
      <rPr>
        <sz val="12"/>
        <color indexed="0"/>
        <rFont val="宋体"/>
        <family val="3"/>
        <charset val="134"/>
      </rPr>
      <t>企业关闭破产补助</t>
    </r>
  </si>
  <si>
    <t>就业补助</t>
  </si>
  <si>
    <r>
      <rPr>
        <sz val="12"/>
        <color indexed="0"/>
        <rFont val="宋体"/>
        <family val="3"/>
        <charset val="134"/>
      </rPr>
      <t xml:space="preserve">  </t>
    </r>
    <r>
      <rPr>
        <sz val="12"/>
        <color indexed="0"/>
        <rFont val="宋体"/>
        <family val="3"/>
        <charset val="134"/>
      </rPr>
      <t>公益性岗位补贴</t>
    </r>
  </si>
  <si>
    <r>
      <rPr>
        <sz val="12"/>
        <color indexed="0"/>
        <rFont val="宋体"/>
        <family val="3"/>
        <charset val="134"/>
      </rPr>
      <t xml:space="preserve">  </t>
    </r>
    <r>
      <rPr>
        <sz val="12"/>
        <color indexed="0"/>
        <rFont val="宋体"/>
        <family val="3"/>
        <charset val="134"/>
      </rPr>
      <t>其他就业补助支出</t>
    </r>
  </si>
  <si>
    <t>抚恤</t>
  </si>
  <si>
    <r>
      <rPr>
        <sz val="12"/>
        <color indexed="0"/>
        <rFont val="宋体"/>
        <family val="3"/>
        <charset val="134"/>
      </rPr>
      <t xml:space="preserve">  </t>
    </r>
    <r>
      <rPr>
        <sz val="12"/>
        <color indexed="0"/>
        <rFont val="宋体"/>
        <family val="3"/>
        <charset val="134"/>
      </rPr>
      <t>死亡抚恤</t>
    </r>
  </si>
  <si>
    <r>
      <rPr>
        <sz val="12"/>
        <color indexed="0"/>
        <rFont val="宋体"/>
        <family val="3"/>
        <charset val="134"/>
      </rPr>
      <t xml:space="preserve">  </t>
    </r>
    <r>
      <rPr>
        <sz val="12"/>
        <color indexed="0"/>
        <rFont val="宋体"/>
        <family val="3"/>
        <charset val="134"/>
      </rPr>
      <t>伤残抚恤</t>
    </r>
  </si>
  <si>
    <r>
      <rPr>
        <sz val="12"/>
        <color indexed="0"/>
        <rFont val="宋体"/>
        <family val="3"/>
        <charset val="134"/>
      </rPr>
      <t xml:space="preserve">  </t>
    </r>
    <r>
      <rPr>
        <sz val="12"/>
        <color indexed="0"/>
        <rFont val="宋体"/>
        <family val="3"/>
        <charset val="134"/>
      </rPr>
      <t>在乡复员、退伍军人生活补助</t>
    </r>
  </si>
  <si>
    <r>
      <rPr>
        <sz val="12"/>
        <color indexed="0"/>
        <rFont val="宋体"/>
        <family val="3"/>
        <charset val="134"/>
      </rPr>
      <t xml:space="preserve">  </t>
    </r>
    <r>
      <rPr>
        <sz val="12"/>
        <color indexed="0"/>
        <rFont val="宋体"/>
        <family val="3"/>
        <charset val="134"/>
      </rPr>
      <t>义务兵优待</t>
    </r>
  </si>
  <si>
    <r>
      <rPr>
        <sz val="12"/>
        <color indexed="0"/>
        <rFont val="宋体"/>
        <family val="3"/>
        <charset val="134"/>
      </rPr>
      <t xml:space="preserve">  </t>
    </r>
    <r>
      <rPr>
        <sz val="12"/>
        <color indexed="0"/>
        <rFont val="宋体"/>
        <family val="3"/>
        <charset val="134"/>
      </rPr>
      <t>农村籍退役士兵老年生活补助</t>
    </r>
  </si>
  <si>
    <t>退役安置</t>
  </si>
  <si>
    <r>
      <rPr>
        <sz val="12"/>
        <color indexed="0"/>
        <rFont val="宋体"/>
        <family val="3"/>
        <charset val="134"/>
      </rPr>
      <t xml:space="preserve">  </t>
    </r>
    <r>
      <rPr>
        <sz val="12"/>
        <color indexed="0"/>
        <rFont val="宋体"/>
        <family val="3"/>
        <charset val="134"/>
      </rPr>
      <t>退役士兵安置</t>
    </r>
  </si>
  <si>
    <t>社会福利</t>
  </si>
  <si>
    <r>
      <rPr>
        <sz val="12"/>
        <color indexed="0"/>
        <rFont val="宋体"/>
        <family val="3"/>
        <charset val="134"/>
      </rPr>
      <t xml:space="preserve">  </t>
    </r>
    <r>
      <rPr>
        <sz val="12"/>
        <color indexed="0"/>
        <rFont val="宋体"/>
        <family val="3"/>
        <charset val="134"/>
      </rPr>
      <t>殡葬</t>
    </r>
  </si>
  <si>
    <r>
      <rPr>
        <sz val="12"/>
        <color indexed="0"/>
        <rFont val="宋体"/>
        <family val="3"/>
        <charset val="134"/>
      </rPr>
      <t xml:space="preserve">  </t>
    </r>
    <r>
      <rPr>
        <sz val="12"/>
        <color indexed="0"/>
        <rFont val="宋体"/>
        <family val="3"/>
        <charset val="134"/>
      </rPr>
      <t>其他社会福利支出</t>
    </r>
  </si>
  <si>
    <t>自然灾害生活救助</t>
  </si>
  <si>
    <r>
      <rPr>
        <sz val="12"/>
        <color indexed="0"/>
        <rFont val="宋体"/>
        <family val="3"/>
        <charset val="134"/>
      </rPr>
      <t xml:space="preserve">  </t>
    </r>
    <r>
      <rPr>
        <sz val="12"/>
        <color indexed="0"/>
        <rFont val="宋体"/>
        <family val="3"/>
        <charset val="134"/>
      </rPr>
      <t>其他自然灾害生活救助支出</t>
    </r>
  </si>
  <si>
    <t>红十字事业</t>
  </si>
  <si>
    <r>
      <rPr>
        <sz val="12"/>
        <color indexed="0"/>
        <rFont val="宋体"/>
        <family val="3"/>
        <charset val="134"/>
      </rPr>
      <t xml:space="preserve">  </t>
    </r>
    <r>
      <rPr>
        <sz val="12"/>
        <color indexed="0"/>
        <rFont val="宋体"/>
        <family val="3"/>
        <charset val="134"/>
      </rPr>
      <t>其他红十字事业支出</t>
    </r>
  </si>
  <si>
    <t>最低生活保障</t>
  </si>
  <si>
    <r>
      <rPr>
        <sz val="12"/>
        <color indexed="0"/>
        <rFont val="宋体"/>
        <family val="3"/>
        <charset val="134"/>
      </rPr>
      <t xml:space="preserve">  </t>
    </r>
    <r>
      <rPr>
        <sz val="12"/>
        <color indexed="0"/>
        <rFont val="宋体"/>
        <family val="3"/>
        <charset val="134"/>
      </rPr>
      <t>城市最低生活保障金支出</t>
    </r>
  </si>
  <si>
    <r>
      <rPr>
        <sz val="12"/>
        <color indexed="0"/>
        <rFont val="宋体"/>
        <family val="3"/>
        <charset val="134"/>
      </rPr>
      <t xml:space="preserve">  </t>
    </r>
    <r>
      <rPr>
        <sz val="12"/>
        <color indexed="0"/>
        <rFont val="宋体"/>
        <family val="3"/>
        <charset val="134"/>
      </rPr>
      <t>农村最低生活保障金支出</t>
    </r>
  </si>
  <si>
    <t>临时救助</t>
  </si>
  <si>
    <r>
      <rPr>
        <sz val="12"/>
        <color indexed="0"/>
        <rFont val="宋体"/>
        <family val="3"/>
        <charset val="134"/>
      </rPr>
      <t xml:space="preserve">  </t>
    </r>
    <r>
      <rPr>
        <sz val="12"/>
        <color indexed="0"/>
        <rFont val="宋体"/>
        <family val="3"/>
        <charset val="134"/>
      </rPr>
      <t>临时救助支出</t>
    </r>
  </si>
  <si>
    <t>特困人员救助供养</t>
  </si>
  <si>
    <r>
      <rPr>
        <sz val="12"/>
        <color indexed="0"/>
        <rFont val="宋体"/>
        <family val="3"/>
        <charset val="134"/>
      </rPr>
      <t xml:space="preserve">  </t>
    </r>
    <r>
      <rPr>
        <sz val="12"/>
        <color indexed="0"/>
        <rFont val="宋体"/>
        <family val="3"/>
        <charset val="134"/>
      </rPr>
      <t>城市特困人员救助供养支出</t>
    </r>
  </si>
  <si>
    <t>其他生活救助</t>
  </si>
  <si>
    <r>
      <rPr>
        <sz val="12"/>
        <color indexed="0"/>
        <rFont val="宋体"/>
        <family val="3"/>
        <charset val="134"/>
      </rPr>
      <t xml:space="preserve">  </t>
    </r>
    <r>
      <rPr>
        <sz val="12"/>
        <color indexed="0"/>
        <rFont val="宋体"/>
        <family val="3"/>
        <charset val="134"/>
      </rPr>
      <t>其他农村生活救助</t>
    </r>
  </si>
  <si>
    <t>公安</t>
  </si>
  <si>
    <t>司法</t>
  </si>
  <si>
    <t xml:space="preserve">  普法宣传</t>
  </si>
  <si>
    <t>公共卫生</t>
  </si>
  <si>
    <r>
      <rPr>
        <sz val="12"/>
        <color indexed="0"/>
        <rFont val="宋体"/>
        <family val="3"/>
        <charset val="134"/>
      </rPr>
      <t xml:space="preserve">  </t>
    </r>
    <r>
      <rPr>
        <sz val="12"/>
        <color indexed="0"/>
        <rFont val="宋体"/>
        <family val="3"/>
        <charset val="134"/>
      </rPr>
      <t>基本公共卫生服务</t>
    </r>
  </si>
  <si>
    <t>医疗保障</t>
  </si>
  <si>
    <t xml:space="preserve">  优抚对象医疗补助</t>
  </si>
  <si>
    <t xml:space="preserve">  城镇居民基本医疗保险</t>
  </si>
  <si>
    <t xml:space="preserve">  城乡医疗救助</t>
  </si>
  <si>
    <t>计划生育事务</t>
  </si>
  <si>
    <r>
      <rPr>
        <sz val="12"/>
        <color indexed="0"/>
        <rFont val="宋体"/>
        <family val="3"/>
        <charset val="134"/>
      </rPr>
      <t xml:space="preserve">  </t>
    </r>
    <r>
      <rPr>
        <sz val="12"/>
        <color indexed="0"/>
        <rFont val="宋体"/>
        <family val="3"/>
        <charset val="134"/>
      </rPr>
      <t>计划生育服务</t>
    </r>
  </si>
  <si>
    <r>
      <rPr>
        <sz val="12"/>
        <color indexed="0"/>
        <rFont val="宋体"/>
        <family val="3"/>
        <charset val="134"/>
      </rPr>
      <t xml:space="preserve">  </t>
    </r>
    <r>
      <rPr>
        <sz val="12"/>
        <color indexed="0"/>
        <rFont val="宋体"/>
        <family val="3"/>
        <charset val="134"/>
      </rPr>
      <t>其他计划生育事务支出</t>
    </r>
  </si>
  <si>
    <t>食品和药品监督管理事务</t>
  </si>
  <si>
    <r>
      <rPr>
        <sz val="12"/>
        <color indexed="0"/>
        <rFont val="宋体"/>
        <family val="3"/>
        <charset val="134"/>
      </rPr>
      <t xml:space="preserve">  </t>
    </r>
    <r>
      <rPr>
        <sz val="12"/>
        <color indexed="0"/>
        <rFont val="宋体"/>
        <family val="3"/>
        <charset val="134"/>
      </rPr>
      <t>其他食品和药品监督管理事务支出</t>
    </r>
  </si>
  <si>
    <t>行政事业单位医疗</t>
  </si>
  <si>
    <r>
      <rPr>
        <sz val="12"/>
        <color indexed="0"/>
        <rFont val="宋体"/>
        <family val="3"/>
        <charset val="134"/>
      </rPr>
      <t xml:space="preserve">  </t>
    </r>
    <r>
      <rPr>
        <sz val="12"/>
        <color indexed="0"/>
        <rFont val="宋体"/>
        <family val="3"/>
        <charset val="134"/>
      </rPr>
      <t>行政单位医疗</t>
    </r>
  </si>
  <si>
    <r>
      <rPr>
        <sz val="12"/>
        <color indexed="0"/>
        <rFont val="宋体"/>
        <family val="3"/>
        <charset val="134"/>
      </rPr>
      <t xml:space="preserve">  </t>
    </r>
    <r>
      <rPr>
        <sz val="12"/>
        <color indexed="0"/>
        <rFont val="宋体"/>
        <family val="3"/>
        <charset val="134"/>
      </rPr>
      <t>事业单位医疗</t>
    </r>
  </si>
  <si>
    <r>
      <rPr>
        <sz val="12"/>
        <color indexed="0"/>
        <rFont val="宋体"/>
        <family val="3"/>
        <charset val="134"/>
      </rPr>
      <t xml:space="preserve">  </t>
    </r>
    <r>
      <rPr>
        <sz val="12"/>
        <color indexed="0"/>
        <rFont val="宋体"/>
        <family val="3"/>
        <charset val="134"/>
      </rPr>
      <t>公务员医疗补助</t>
    </r>
  </si>
  <si>
    <r>
      <rPr>
        <sz val="12"/>
        <color indexed="0"/>
        <rFont val="宋体"/>
        <family val="3"/>
        <charset val="134"/>
      </rPr>
      <t xml:space="preserve">  </t>
    </r>
    <r>
      <rPr>
        <sz val="12"/>
        <color indexed="0"/>
        <rFont val="宋体"/>
        <family val="3"/>
        <charset val="134"/>
      </rPr>
      <t>其他行政事业单位医疗支出</t>
    </r>
  </si>
  <si>
    <t>环境保护管理事务</t>
  </si>
  <si>
    <r>
      <rPr>
        <sz val="12"/>
        <color indexed="0"/>
        <rFont val="宋体"/>
        <family val="3"/>
        <charset val="134"/>
      </rPr>
      <t xml:space="preserve">  </t>
    </r>
    <r>
      <rPr>
        <sz val="12"/>
        <color indexed="0"/>
        <rFont val="宋体"/>
        <family val="3"/>
        <charset val="134"/>
      </rPr>
      <t>其他环境保护管理事务支出</t>
    </r>
  </si>
  <si>
    <t>环境监测与监察</t>
  </si>
  <si>
    <t xml:space="preserve">   其他环境监测与监察支出</t>
  </si>
  <si>
    <t>污染防治</t>
  </si>
  <si>
    <r>
      <rPr>
        <sz val="12"/>
        <color indexed="0"/>
        <rFont val="宋体"/>
        <family val="3"/>
        <charset val="134"/>
      </rPr>
      <t xml:space="preserve">  </t>
    </r>
    <r>
      <rPr>
        <sz val="12"/>
        <color indexed="0"/>
        <rFont val="宋体"/>
        <family val="3"/>
        <charset val="134"/>
      </rPr>
      <t>大气</t>
    </r>
  </si>
  <si>
    <t>城乡社区管理事务</t>
  </si>
  <si>
    <r>
      <rPr>
        <sz val="12"/>
        <color indexed="0"/>
        <rFont val="宋体"/>
        <family val="3"/>
        <charset val="134"/>
      </rPr>
      <t xml:space="preserve">  </t>
    </r>
    <r>
      <rPr>
        <sz val="12"/>
        <color indexed="0"/>
        <rFont val="宋体"/>
        <family val="3"/>
        <charset val="134"/>
      </rPr>
      <t>城管执法</t>
    </r>
  </si>
  <si>
    <r>
      <rPr>
        <sz val="12"/>
        <color indexed="0"/>
        <rFont val="宋体"/>
        <family val="3"/>
        <charset val="134"/>
      </rPr>
      <t xml:space="preserve">  </t>
    </r>
    <r>
      <rPr>
        <sz val="12"/>
        <color indexed="0"/>
        <rFont val="宋体"/>
        <family val="3"/>
        <charset val="134"/>
      </rPr>
      <t>其他城乡社区管理事务支出</t>
    </r>
  </si>
  <si>
    <t>城乡社区公共设施</t>
  </si>
  <si>
    <r>
      <rPr>
        <sz val="12"/>
        <color indexed="0"/>
        <rFont val="宋体"/>
        <family val="3"/>
        <charset val="134"/>
      </rPr>
      <t xml:space="preserve">  </t>
    </r>
    <r>
      <rPr>
        <sz val="12"/>
        <color indexed="0"/>
        <rFont val="宋体"/>
        <family val="3"/>
        <charset val="134"/>
      </rPr>
      <t>其他城乡社区公共设施支出</t>
    </r>
  </si>
  <si>
    <t>城乡社区环境卫生</t>
  </si>
  <si>
    <r>
      <rPr>
        <sz val="12"/>
        <color indexed="0"/>
        <rFont val="宋体"/>
        <family val="3"/>
        <charset val="134"/>
      </rPr>
      <t xml:space="preserve">  </t>
    </r>
    <r>
      <rPr>
        <sz val="12"/>
        <color indexed="0"/>
        <rFont val="宋体"/>
        <family val="3"/>
        <charset val="134"/>
      </rPr>
      <t>城乡社区环境卫生</t>
    </r>
  </si>
  <si>
    <t>农业</t>
  </si>
  <si>
    <r>
      <rPr>
        <sz val="12"/>
        <color indexed="0"/>
        <rFont val="宋体"/>
        <family val="3"/>
        <charset val="134"/>
      </rPr>
      <t xml:space="preserve">  </t>
    </r>
    <r>
      <rPr>
        <sz val="12"/>
        <color indexed="0"/>
        <rFont val="宋体"/>
        <family val="3"/>
        <charset val="134"/>
      </rPr>
      <t>其他农业支出</t>
    </r>
  </si>
  <si>
    <t>林业</t>
  </si>
  <si>
    <r>
      <rPr>
        <sz val="12"/>
        <color indexed="0"/>
        <rFont val="宋体"/>
        <family val="3"/>
        <charset val="134"/>
      </rPr>
      <t xml:space="preserve">  </t>
    </r>
    <r>
      <rPr>
        <sz val="12"/>
        <color indexed="0"/>
        <rFont val="宋体"/>
        <family val="3"/>
        <charset val="134"/>
      </rPr>
      <t>防沙治沙</t>
    </r>
  </si>
  <si>
    <t>水利</t>
  </si>
  <si>
    <r>
      <rPr>
        <sz val="12"/>
        <color indexed="0"/>
        <rFont val="宋体"/>
        <family val="3"/>
        <charset val="134"/>
      </rPr>
      <t xml:space="preserve">  </t>
    </r>
    <r>
      <rPr>
        <sz val="12"/>
        <color indexed="0"/>
        <rFont val="宋体"/>
        <family val="3"/>
        <charset val="134"/>
      </rPr>
      <t>防汛</t>
    </r>
  </si>
  <si>
    <r>
      <rPr>
        <sz val="12"/>
        <color indexed="0"/>
        <rFont val="宋体"/>
        <family val="3"/>
        <charset val="134"/>
      </rPr>
      <t xml:space="preserve">  </t>
    </r>
    <r>
      <rPr>
        <sz val="12"/>
        <color indexed="0"/>
        <rFont val="宋体"/>
        <family val="3"/>
        <charset val="134"/>
      </rPr>
      <t>农田水利</t>
    </r>
  </si>
  <si>
    <r>
      <rPr>
        <sz val="12"/>
        <color indexed="0"/>
        <rFont val="宋体"/>
        <family val="3"/>
        <charset val="134"/>
      </rPr>
      <t xml:space="preserve">  </t>
    </r>
    <r>
      <rPr>
        <sz val="12"/>
        <color indexed="0"/>
        <rFont val="宋体"/>
        <family val="3"/>
        <charset val="134"/>
      </rPr>
      <t>江河湖库水系综合整治</t>
    </r>
  </si>
  <si>
    <t>农村综合改革</t>
  </si>
  <si>
    <r>
      <rPr>
        <sz val="12"/>
        <color indexed="0"/>
        <rFont val="宋体"/>
        <family val="3"/>
        <charset val="134"/>
      </rPr>
      <t xml:space="preserve">  </t>
    </r>
    <r>
      <rPr>
        <sz val="12"/>
        <color indexed="0"/>
        <rFont val="宋体"/>
        <family val="3"/>
        <charset val="134"/>
      </rPr>
      <t>对村民委员会和村党支部的补助</t>
    </r>
  </si>
  <si>
    <r>
      <rPr>
        <sz val="12"/>
        <color indexed="0"/>
        <rFont val="宋体"/>
        <family val="3"/>
        <charset val="134"/>
      </rPr>
      <t xml:space="preserve">  </t>
    </r>
    <r>
      <rPr>
        <sz val="12"/>
        <color indexed="0"/>
        <rFont val="宋体"/>
        <family val="3"/>
        <charset val="134"/>
      </rPr>
      <t>其他农村综合改革支出</t>
    </r>
  </si>
  <si>
    <t>公路水路运输</t>
  </si>
  <si>
    <r>
      <rPr>
        <sz val="12"/>
        <color indexed="0"/>
        <rFont val="宋体"/>
        <family val="3"/>
        <charset val="134"/>
      </rPr>
      <t xml:space="preserve">  </t>
    </r>
    <r>
      <rPr>
        <sz val="12"/>
        <color indexed="0"/>
        <rFont val="宋体"/>
        <family val="3"/>
        <charset val="134"/>
      </rPr>
      <t>其他公路水路运输支出</t>
    </r>
  </si>
  <si>
    <t>资源勘探开发</t>
  </si>
  <si>
    <t>安全生产监管</t>
  </si>
  <si>
    <r>
      <rPr>
        <sz val="12"/>
        <color indexed="0"/>
        <rFont val="宋体"/>
        <family val="3"/>
        <charset val="134"/>
      </rPr>
      <t xml:space="preserve">  </t>
    </r>
    <r>
      <rPr>
        <sz val="12"/>
        <color indexed="0"/>
        <rFont val="宋体"/>
        <family val="3"/>
        <charset val="134"/>
      </rPr>
      <t>其他安全生产监管支出</t>
    </r>
  </si>
  <si>
    <t>支持中小企业发展和管理支出</t>
  </si>
  <si>
    <t xml:space="preserve">  其他支持中小企业发展和管理支出</t>
  </si>
  <si>
    <t>灾害防治及应急管理支出</t>
  </si>
  <si>
    <r>
      <rPr>
        <sz val="12"/>
        <rFont val="宋体"/>
        <family val="3"/>
        <charset val="134"/>
      </rPr>
      <t xml:space="preserve"> </t>
    </r>
    <r>
      <rPr>
        <sz val="12"/>
        <rFont val="宋体"/>
        <family val="3"/>
        <charset val="134"/>
      </rPr>
      <t xml:space="preserve"> 安全监管</t>
    </r>
  </si>
  <si>
    <r>
      <rPr>
        <sz val="12"/>
        <rFont val="宋体"/>
        <family val="3"/>
        <charset val="134"/>
      </rPr>
      <t xml:space="preserve"> </t>
    </r>
    <r>
      <rPr>
        <sz val="12"/>
        <rFont val="宋体"/>
        <family val="3"/>
        <charset val="134"/>
      </rPr>
      <t xml:space="preserve"> 应急救援</t>
    </r>
  </si>
  <si>
    <t>天津北辰经济技术开发区管理委员会财政办公室2019年一般公共财政决算表（按政府经济分类）</t>
  </si>
  <si>
    <t>表四</t>
  </si>
  <si>
    <t>项目名称</t>
  </si>
  <si>
    <t>执行预算</t>
  </si>
  <si>
    <t>一、基本支出</t>
  </si>
  <si>
    <t>机关工资福利支出小计</t>
  </si>
  <si>
    <t>工资奖金津补贴</t>
  </si>
  <si>
    <t>社会保障缴费</t>
  </si>
  <si>
    <t>住房公积金</t>
  </si>
  <si>
    <t>其他工资福利支出</t>
  </si>
  <si>
    <t>机关商品服务支出小计</t>
  </si>
  <si>
    <t>办公经费</t>
  </si>
  <si>
    <t>专用材料购置费</t>
  </si>
  <si>
    <t>委托业务费</t>
  </si>
  <si>
    <t>公务接待费</t>
  </si>
  <si>
    <t>因公出国（境）费用</t>
  </si>
  <si>
    <t>公务用车运行维护费</t>
  </si>
  <si>
    <t>其他商品和服务支出</t>
  </si>
  <si>
    <t>机关资本性支出（一）小计</t>
  </si>
  <si>
    <r>
      <rPr>
        <sz val="12"/>
        <rFont val="宋体"/>
        <family val="3"/>
        <charset val="134"/>
      </rPr>
      <t xml:space="preserve">   </t>
    </r>
    <r>
      <rPr>
        <sz val="12"/>
        <rFont val="宋体"/>
        <family val="3"/>
        <charset val="134"/>
      </rPr>
      <t>房屋建筑物构建</t>
    </r>
  </si>
  <si>
    <r>
      <rPr>
        <sz val="12"/>
        <rFont val="宋体"/>
        <family val="3"/>
        <charset val="134"/>
      </rPr>
      <t xml:space="preserve">   </t>
    </r>
    <r>
      <rPr>
        <sz val="12"/>
        <rFont val="宋体"/>
        <family val="3"/>
        <charset val="134"/>
      </rPr>
      <t>基础设施建设</t>
    </r>
  </si>
  <si>
    <r>
      <rPr>
        <sz val="12"/>
        <rFont val="宋体"/>
        <family val="3"/>
        <charset val="134"/>
      </rPr>
      <t xml:space="preserve"> </t>
    </r>
    <r>
      <rPr>
        <sz val="12"/>
        <rFont val="宋体"/>
        <family val="3"/>
        <charset val="134"/>
      </rPr>
      <t xml:space="preserve">  </t>
    </r>
    <r>
      <rPr>
        <sz val="12"/>
        <rFont val="宋体"/>
        <family val="3"/>
        <charset val="134"/>
      </rPr>
      <t>公务用车购置</t>
    </r>
  </si>
  <si>
    <r>
      <rPr>
        <sz val="12"/>
        <rFont val="宋体"/>
        <family val="3"/>
        <charset val="134"/>
      </rPr>
      <t xml:space="preserve"> </t>
    </r>
    <r>
      <rPr>
        <sz val="12"/>
        <rFont val="宋体"/>
        <family val="3"/>
        <charset val="134"/>
      </rPr>
      <t xml:space="preserve">  </t>
    </r>
    <r>
      <rPr>
        <sz val="12"/>
        <rFont val="宋体"/>
        <family val="3"/>
        <charset val="134"/>
      </rPr>
      <t>土地证迁补偿和安置支出</t>
    </r>
  </si>
  <si>
    <r>
      <rPr>
        <sz val="12"/>
        <rFont val="宋体"/>
        <family val="3"/>
        <charset val="134"/>
      </rPr>
      <t xml:space="preserve"> </t>
    </r>
    <r>
      <rPr>
        <sz val="12"/>
        <rFont val="宋体"/>
        <family val="3"/>
        <charset val="134"/>
      </rPr>
      <t xml:space="preserve">  </t>
    </r>
    <r>
      <rPr>
        <sz val="12"/>
        <rFont val="宋体"/>
        <family val="3"/>
        <charset val="134"/>
      </rPr>
      <t>设备购置</t>
    </r>
  </si>
  <si>
    <r>
      <rPr>
        <sz val="12"/>
        <rFont val="宋体"/>
        <family val="3"/>
        <charset val="134"/>
      </rPr>
      <t xml:space="preserve"> </t>
    </r>
    <r>
      <rPr>
        <sz val="12"/>
        <rFont val="宋体"/>
        <family val="3"/>
        <charset val="134"/>
      </rPr>
      <t xml:space="preserve">  </t>
    </r>
    <r>
      <rPr>
        <sz val="12"/>
        <rFont val="宋体"/>
        <family val="3"/>
        <charset val="134"/>
      </rPr>
      <t>大型修缮</t>
    </r>
  </si>
  <si>
    <t xml:space="preserve">   其他资本性支出</t>
  </si>
  <si>
    <t>对事业单位经常性补助小计</t>
  </si>
  <si>
    <t>工资福利支出</t>
  </si>
  <si>
    <t>商品和服务支出</t>
  </si>
  <si>
    <t>其他对事业单位补助</t>
  </si>
  <si>
    <t>对事业单位资本性补助小计</t>
  </si>
  <si>
    <t>资本性支出（一）</t>
  </si>
  <si>
    <t>资本性支出（二）</t>
  </si>
  <si>
    <t>对个人和家庭的补助小计</t>
  </si>
  <si>
    <t>社会福利和救助</t>
  </si>
  <si>
    <t>助学金</t>
  </si>
  <si>
    <t>个人农业生产补贴</t>
  </si>
  <si>
    <t>离退休费</t>
  </si>
  <si>
    <t>其他对个人和家庭补助</t>
  </si>
  <si>
    <t>预备费及预留小计</t>
  </si>
  <si>
    <t>预留</t>
  </si>
  <si>
    <t>二、项目支出</t>
  </si>
  <si>
    <t>对企业补助小计</t>
  </si>
  <si>
    <t>对企业资本性支出小计</t>
  </si>
  <si>
    <t>2019年区对天津北辰经济技术开发区管理委员会财政办公室税收返还和一般公共预算转移支付决算表</t>
  </si>
  <si>
    <t>表五</t>
  </si>
  <si>
    <t>项目</t>
  </si>
  <si>
    <t>预算</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</si>
  <si>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</si>
  <si>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</si>
  <si>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</si>
  <si>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</si>
  <si>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</si>
  <si>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</si>
  <si>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</si>
  <si>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</si>
  <si>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</si>
  <si>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</si>
  <si>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</si>
  <si>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</si>
  <si>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</si>
  <si>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</si>
  <si>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</si>
  <si>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</si>
  <si>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</si>
  <si>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</si>
  <si>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</si>
  <si>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</si>
  <si>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</si>
  <si>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</si>
  <si>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</si>
  <si>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</si>
  <si>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</si>
  <si>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</si>
  <si>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</si>
  <si>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</si>
  <si>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二、区对开发区税收返还</t>
  </si>
  <si>
    <t>增值税和消费税税收返还支出</t>
  </si>
  <si>
    <t>所得税基数返还支出</t>
  </si>
  <si>
    <t>天津北辰经济技术开发区管理委员会财政办公室2019年政府一般债务限额和余额情况表</t>
  </si>
  <si>
    <t>表六</t>
  </si>
  <si>
    <t>金         额</t>
  </si>
  <si>
    <t>合计</t>
  </si>
  <si>
    <t>政府债券</t>
  </si>
  <si>
    <t>国有企事业单位债务等</t>
  </si>
  <si>
    <r>
      <rPr>
        <sz val="12"/>
        <rFont val="宋体"/>
        <family val="3"/>
        <charset val="134"/>
      </rPr>
      <t>一、2018</t>
    </r>
    <r>
      <rPr>
        <sz val="12"/>
        <rFont val="黑体"/>
        <family val="3"/>
        <charset val="134"/>
      </rPr>
      <t>年末政府一般债务余额</t>
    </r>
  </si>
  <si>
    <t>二、2019年末政府一般债务余额限额</t>
  </si>
  <si>
    <t>三、2019年政府一般债务举借额</t>
  </si>
  <si>
    <t>四、2019年政府一般债务还本额</t>
  </si>
  <si>
    <t>五、2019年末政府一般债务余额</t>
  </si>
  <si>
    <t>政府性基金预算</t>
  </si>
  <si>
    <t>天津北辰经济技术开发区管理委员会财政办公室2019年政府性基金收入决算表</t>
  </si>
  <si>
    <t>表七</t>
  </si>
  <si>
    <t>决  算</t>
  </si>
  <si>
    <t>政 府 性 基 金 收 入 合 计</t>
  </si>
  <si>
    <r>
      <rPr>
        <sz val="12"/>
        <rFont val="宋体"/>
        <family val="3"/>
        <charset val="134"/>
      </rPr>
      <t xml:space="preserve"> </t>
    </r>
    <r>
      <rPr>
        <sz val="12"/>
        <rFont val="宋体"/>
        <family val="3"/>
        <charset val="134"/>
      </rPr>
      <t xml:space="preserve"> </t>
    </r>
    <r>
      <rPr>
        <sz val="12"/>
        <rFont val="宋体"/>
        <family val="3"/>
        <charset val="134"/>
      </rPr>
      <t>国有土地使用权出让收入</t>
    </r>
  </si>
  <si>
    <r>
      <rPr>
        <sz val="12"/>
        <rFont val="宋体"/>
        <family val="3"/>
        <charset val="134"/>
      </rPr>
      <t xml:space="preserve"> </t>
    </r>
    <r>
      <rPr>
        <sz val="12"/>
        <rFont val="宋体"/>
        <family val="3"/>
        <charset val="134"/>
      </rPr>
      <t>政府收益</t>
    </r>
  </si>
  <si>
    <t xml:space="preserve"> 土地整理成本</t>
  </si>
  <si>
    <r>
      <rPr>
        <sz val="12"/>
        <rFont val="宋体"/>
        <family val="3"/>
        <charset val="134"/>
      </rPr>
      <t xml:space="preserve"> </t>
    </r>
    <r>
      <rPr>
        <sz val="12"/>
        <rFont val="宋体"/>
        <family val="3"/>
        <charset val="134"/>
      </rPr>
      <t xml:space="preserve"> </t>
    </r>
    <r>
      <rPr>
        <sz val="12"/>
        <rFont val="宋体"/>
        <family val="3"/>
        <charset val="134"/>
      </rPr>
      <t>新增建设用地土地有偿使用费收入</t>
    </r>
  </si>
  <si>
    <r>
      <rPr>
        <sz val="12"/>
        <rFont val="宋体"/>
        <family val="3"/>
        <charset val="134"/>
      </rPr>
      <t xml:space="preserve"> </t>
    </r>
    <r>
      <rPr>
        <sz val="12"/>
        <rFont val="宋体"/>
        <family val="3"/>
        <charset val="134"/>
      </rPr>
      <t xml:space="preserve"> </t>
    </r>
    <r>
      <rPr>
        <sz val="12"/>
        <rFont val="宋体"/>
        <family val="3"/>
        <charset val="134"/>
      </rPr>
      <t>政府住房基金收入</t>
    </r>
  </si>
  <si>
    <r>
      <rPr>
        <sz val="12"/>
        <rFont val="宋体"/>
        <family val="3"/>
        <charset val="134"/>
      </rPr>
      <t xml:space="preserve"> </t>
    </r>
    <r>
      <rPr>
        <sz val="12"/>
        <rFont val="宋体"/>
        <family val="3"/>
        <charset val="134"/>
      </rPr>
      <t xml:space="preserve"> </t>
    </r>
    <r>
      <rPr>
        <sz val="12"/>
        <rFont val="宋体"/>
        <family val="3"/>
        <charset val="134"/>
      </rPr>
      <t>散装水泥专项资金收入</t>
    </r>
  </si>
  <si>
    <r>
      <rPr>
        <sz val="12"/>
        <rFont val="宋体"/>
        <family val="3"/>
        <charset val="134"/>
      </rPr>
      <t xml:space="preserve"> </t>
    </r>
    <r>
      <rPr>
        <sz val="12"/>
        <rFont val="宋体"/>
        <family val="3"/>
        <charset val="134"/>
      </rPr>
      <t xml:space="preserve"> </t>
    </r>
    <r>
      <rPr>
        <sz val="12"/>
        <rFont val="宋体"/>
        <family val="3"/>
        <charset val="134"/>
      </rPr>
      <t>新型墙体材料专项基金收入</t>
    </r>
  </si>
  <si>
    <r>
      <rPr>
        <sz val="12"/>
        <rFont val="宋体"/>
        <family val="3"/>
        <charset val="134"/>
      </rPr>
      <t xml:space="preserve"> </t>
    </r>
    <r>
      <rPr>
        <sz val="12"/>
        <rFont val="宋体"/>
        <family val="3"/>
        <charset val="134"/>
      </rPr>
      <t xml:space="preserve"> </t>
    </r>
    <r>
      <rPr>
        <sz val="12"/>
        <rFont val="宋体"/>
        <family val="3"/>
        <charset val="134"/>
      </rPr>
      <t>彩票公益金收入</t>
    </r>
  </si>
  <si>
    <r>
      <rPr>
        <sz val="12"/>
        <rFont val="宋体"/>
        <family val="3"/>
        <charset val="134"/>
      </rPr>
      <t xml:space="preserve"> </t>
    </r>
    <r>
      <rPr>
        <sz val="12"/>
        <rFont val="宋体"/>
        <family val="3"/>
        <charset val="134"/>
      </rPr>
      <t xml:space="preserve"> </t>
    </r>
    <r>
      <rPr>
        <sz val="12"/>
        <rFont val="宋体"/>
        <family val="3"/>
        <charset val="134"/>
      </rPr>
      <t>其他政府性基金收入</t>
    </r>
  </si>
  <si>
    <t xml:space="preserve">  政 府 性 基 金 收 入 合 计</t>
  </si>
  <si>
    <t xml:space="preserve">  加：转移支付收入</t>
  </si>
  <si>
    <r>
      <rPr>
        <sz val="12"/>
        <rFont val="宋体"/>
        <family val="3"/>
        <charset val="134"/>
      </rPr>
      <t xml:space="preserve"> </t>
    </r>
    <r>
      <rPr>
        <sz val="12"/>
        <rFont val="宋体"/>
        <family val="3"/>
        <charset val="134"/>
      </rPr>
      <t xml:space="preserve">     </t>
    </r>
    <r>
      <rPr>
        <sz val="12"/>
        <rFont val="宋体"/>
        <family val="3"/>
        <charset val="134"/>
      </rPr>
      <t>上年结余收入</t>
    </r>
  </si>
  <si>
    <r>
      <rPr>
        <sz val="12"/>
        <rFont val="宋体"/>
        <family val="3"/>
        <charset val="134"/>
      </rPr>
      <t xml:space="preserve"> </t>
    </r>
    <r>
      <rPr>
        <sz val="12"/>
        <rFont val="宋体"/>
        <family val="3"/>
        <charset val="134"/>
      </rPr>
      <t xml:space="preserve">     </t>
    </r>
    <r>
      <rPr>
        <sz val="12"/>
        <rFont val="宋体"/>
        <family val="3"/>
        <charset val="134"/>
      </rPr>
      <t>调入调出资金等</t>
    </r>
  </si>
  <si>
    <t xml:space="preserve">      专项债务转贷收入</t>
  </si>
  <si>
    <t xml:space="preserve">  政 府 性 基 金 收 入 总 计</t>
  </si>
  <si>
    <t>天津北辰经济技术开发区管理委员会财政办公室2019年政府性基金支出决算表</t>
  </si>
  <si>
    <t>表八</t>
  </si>
  <si>
    <t>政 府 性 基 金 支 出 合 计</t>
  </si>
  <si>
    <r>
      <rPr>
        <sz val="12"/>
        <rFont val="宋体"/>
        <family val="3"/>
        <charset val="134"/>
      </rPr>
      <t xml:space="preserve"> </t>
    </r>
    <r>
      <rPr>
        <sz val="12"/>
        <rFont val="宋体"/>
        <family val="3"/>
        <charset val="134"/>
      </rPr>
      <t xml:space="preserve"> 文化体育与传媒支出</t>
    </r>
  </si>
  <si>
    <r>
      <rPr>
        <sz val="12"/>
        <rFont val="宋体"/>
        <family val="3"/>
        <charset val="134"/>
      </rPr>
      <t xml:space="preserve"> </t>
    </r>
    <r>
      <rPr>
        <sz val="12"/>
        <rFont val="宋体"/>
        <family val="3"/>
        <charset val="134"/>
      </rPr>
      <t xml:space="preserve"> 社会保障和就业支出</t>
    </r>
  </si>
  <si>
    <r>
      <rPr>
        <sz val="12"/>
        <rFont val="宋体"/>
        <family val="3"/>
        <charset val="134"/>
      </rPr>
      <t xml:space="preserve"> </t>
    </r>
    <r>
      <rPr>
        <sz val="12"/>
        <rFont val="宋体"/>
        <family val="3"/>
        <charset val="134"/>
      </rPr>
      <t xml:space="preserve"> 城乡社区支出</t>
    </r>
  </si>
  <si>
    <t xml:space="preserve">  交通运输支出</t>
  </si>
  <si>
    <r>
      <rPr>
        <sz val="12"/>
        <rFont val="宋体"/>
        <family val="3"/>
        <charset val="134"/>
      </rPr>
      <t xml:space="preserve"> </t>
    </r>
    <r>
      <rPr>
        <sz val="12"/>
        <rFont val="宋体"/>
        <family val="3"/>
        <charset val="134"/>
      </rPr>
      <t xml:space="preserve"> 资源勘探电力信息等支出</t>
    </r>
  </si>
  <si>
    <r>
      <rPr>
        <sz val="12"/>
        <rFont val="宋体"/>
        <family val="3"/>
        <charset val="134"/>
      </rPr>
      <t xml:space="preserve"> </t>
    </r>
    <r>
      <rPr>
        <sz val="12"/>
        <rFont val="宋体"/>
        <family val="3"/>
        <charset val="134"/>
      </rPr>
      <t xml:space="preserve"> </t>
    </r>
    <r>
      <rPr>
        <sz val="12"/>
        <rFont val="宋体"/>
        <family val="3"/>
        <charset val="134"/>
      </rPr>
      <t xml:space="preserve">… </t>
    </r>
  </si>
  <si>
    <r>
      <rPr>
        <sz val="12"/>
        <rFont val="宋体"/>
        <family val="3"/>
        <charset val="134"/>
      </rPr>
      <t xml:space="preserve"> </t>
    </r>
    <r>
      <rPr>
        <sz val="12"/>
        <rFont val="宋体"/>
        <family val="3"/>
        <charset val="134"/>
      </rPr>
      <t xml:space="preserve"> 其他支出</t>
    </r>
  </si>
  <si>
    <t>政 府 性 基 金 收 入 总 计</t>
  </si>
  <si>
    <t>减：政府性基金支出</t>
  </si>
  <si>
    <t>政 府 性 基 金 结 余</t>
  </si>
  <si>
    <r>
      <rPr>
        <sz val="12"/>
        <rFont val="宋体"/>
        <family val="3"/>
        <charset val="134"/>
      </rPr>
      <t xml:space="preserve"> </t>
    </r>
    <r>
      <rPr>
        <sz val="12"/>
        <rFont val="宋体"/>
        <family val="3"/>
        <charset val="134"/>
      </rPr>
      <t xml:space="preserve"> 结转项目资金</t>
    </r>
  </si>
  <si>
    <t>2019年区对天津北辰经济技术开发区管理委员会财政办公室政府性基金转移支付决算表</t>
  </si>
  <si>
    <t>表九</t>
  </si>
  <si>
    <t>姓名</t>
  </si>
  <si>
    <t>决算为预算％</t>
  </si>
  <si>
    <t>区对开发区转移支付合计</t>
  </si>
  <si>
    <t>一、一般性转移支付</t>
  </si>
  <si>
    <t xml:space="preserve">    体制性转移支付支出</t>
  </si>
  <si>
    <t>二、专项转移支付</t>
  </si>
  <si>
    <t xml:space="preserve">    城乡社区支出</t>
  </si>
  <si>
    <t xml:space="preserve">    商业服务业等支出</t>
  </si>
  <si>
    <t xml:space="preserve">    其他支出</t>
  </si>
  <si>
    <t xml:space="preserve">    其中：彩票公益金安排的支出</t>
  </si>
  <si>
    <t>天津北辰经济技术开发区管理委员会财政办公室2019年政府专项债务限额和余额情况表</t>
  </si>
  <si>
    <t>表十</t>
  </si>
  <si>
    <t>社会保险基金预算</t>
  </si>
  <si>
    <t>天津北辰经济技术开发区管理委员会财政办公室2019年社会保险基金收入决算表</t>
  </si>
  <si>
    <t>表十一</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</si>
  <si>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</si>
  <si>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</si>
  <si>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</si>
  <si>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</si>
  <si>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</si>
  <si>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</si>
  <si>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</si>
  <si>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</si>
  <si>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rPr>
        <sz val="12"/>
        <rFont val="宋体"/>
        <family val="3"/>
        <charset val="134"/>
      </rPr>
      <t>五、城镇职工生育保险基金</t>
    </r>
    <r>
      <rPr>
        <sz val="12"/>
        <color indexed="8"/>
        <rFont val="宋体"/>
        <family val="3"/>
        <charset val="134"/>
      </rPr>
      <t>收入</t>
    </r>
  </si>
  <si>
    <r>
      <rPr>
        <sz val="12"/>
        <rFont val="宋体"/>
        <family val="3"/>
        <charset val="134"/>
      </rPr>
      <t>六、城乡居民基本养老保险基金</t>
    </r>
    <r>
      <rPr>
        <sz val="12"/>
        <color indexed="8"/>
        <rFont val="宋体"/>
        <family val="3"/>
        <charset val="134"/>
      </rPr>
      <t>收入</t>
    </r>
  </si>
  <si>
    <r>
      <rPr>
        <sz val="12"/>
        <rFont val="宋体"/>
        <family val="3"/>
        <charset val="134"/>
      </rPr>
      <t>七、城乡居民基本医疗保险基金</t>
    </r>
    <r>
      <rPr>
        <sz val="12"/>
        <color indexed="8"/>
        <rFont val="宋体"/>
        <family val="3"/>
        <charset val="134"/>
      </rPr>
      <t>收入</t>
    </r>
  </si>
  <si>
    <t>八、机关事业单位基本养老保险基金收入</t>
  </si>
  <si>
    <t>天津北辰经济技术开发区管理委员会财政办公室2019年社会保险基金支出决算表</t>
  </si>
  <si>
    <t>表十二</t>
  </si>
  <si>
    <t xml:space="preserve">决  算 </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</si>
  <si>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</si>
  <si>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</si>
  <si>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</si>
  <si>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</si>
  <si>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</si>
  <si>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</si>
  <si>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</si>
  <si>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</si>
  <si>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</si>
  <si>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</si>
  <si>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</si>
  <si>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</si>
  <si>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</si>
  <si>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</si>
  <si>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rPr>
        <sz val="12"/>
        <rFont val="宋体"/>
        <family val="3"/>
        <charset val="134"/>
      </rPr>
      <t>五、城镇职工生育保险基金</t>
    </r>
    <r>
      <rPr>
        <sz val="12"/>
        <color indexed="8"/>
        <rFont val="宋体"/>
        <family val="3"/>
        <charset val="134"/>
      </rPr>
      <t>支出</t>
    </r>
  </si>
  <si>
    <t>　　其中：生育保险金</t>
  </si>
  <si>
    <r>
      <rPr>
        <sz val="12"/>
        <rFont val="宋体"/>
        <family val="3"/>
        <charset val="134"/>
      </rPr>
      <t>六、城乡居民基本养老保险基金</t>
    </r>
    <r>
      <rPr>
        <sz val="12"/>
        <color indexed="8"/>
        <rFont val="宋体"/>
        <family val="3"/>
        <charset val="134"/>
      </rPr>
      <t>支出</t>
    </r>
  </si>
  <si>
    <r>
      <rPr>
        <sz val="12"/>
        <rFont val="宋体"/>
        <family val="3"/>
        <charset val="134"/>
      </rPr>
      <t>七、城乡居民基本医疗保险基金</t>
    </r>
    <r>
      <rPr>
        <sz val="12"/>
        <color indexed="8"/>
        <rFont val="宋体"/>
        <family val="3"/>
        <charset val="134"/>
      </rPr>
      <t>支出</t>
    </r>
  </si>
  <si>
    <t>八、机关事业单位基本养老保险基金支出</t>
  </si>
  <si>
    <t>国有资本经营预算</t>
  </si>
  <si>
    <t>天津北辰经济技术开发区管理委员会财政办公室2019年国有资本经营收入决算表</t>
  </si>
  <si>
    <t>表十三</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</si>
  <si>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</si>
  <si>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</si>
  <si>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</si>
  <si>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</si>
  <si>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</si>
  <si>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</si>
  <si>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</si>
  <si>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</si>
  <si>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</si>
  <si>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</si>
  <si>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</si>
  <si>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</si>
  <si>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</si>
  <si>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</si>
  <si>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三、产权转让收入</t>
  </si>
  <si>
    <t>四、清算收入</t>
  </si>
  <si>
    <t>五、其他国有资本经营预算收入</t>
  </si>
  <si>
    <t>国 有 资 本 经 营 收 入 合 计</t>
  </si>
  <si>
    <t xml:space="preserve">    加：市级转移支付收入</t>
  </si>
  <si>
    <t xml:space="preserve">        上年结余收入</t>
  </si>
  <si>
    <t xml:space="preserve">        调入调出资金等</t>
  </si>
  <si>
    <t>国 有 资 本 经 营 收 入 总 计</t>
  </si>
  <si>
    <t>天津北辰经济技术开发区管理委员会财政办公室2019年国有资本经营支出决算表</t>
  </si>
  <si>
    <t>表十四</t>
  </si>
  <si>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</si>
  <si>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</si>
  <si>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</si>
  <si>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</si>
  <si>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</si>
  <si>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</si>
  <si>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</si>
  <si>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</si>
  <si>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</si>
  <si>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</si>
  <si>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三、国有企业政策性补贴</t>
  </si>
  <si>
    <t xml:space="preserve">    四、金融国有资本经营预算支出</t>
  </si>
  <si>
    <t xml:space="preserve">    五、其他国有资本经营预算支出</t>
  </si>
  <si>
    <t>减：国有资本经营支出</t>
  </si>
  <si>
    <t>国 有 资 本 经 营 结 余</t>
  </si>
  <si>
    <t>2019年区对天津北辰经济技术开发区管理委员会财政办公室国有资本经营转移支付决算表</t>
  </si>
  <si>
    <t>表十五</t>
  </si>
  <si>
    <t>决算为上
年执行％</t>
  </si>
  <si>
    <t>区对XX镇转移支付合计</t>
  </si>
  <si>
    <t xml:space="preserve">    一、一般性转移支付</t>
  </si>
  <si>
    <t xml:space="preserve"> xx一般性转移支付</t>
  </si>
  <si>
    <t xml:space="preserve">    二、专项转移支付</t>
  </si>
  <si>
    <t xml:space="preserve"> …</t>
  </si>
  <si>
    <t>合计</t>
    <phoneticPr fontId="94" type="noConversion"/>
  </si>
  <si>
    <t>天津北辰经济技术开发区管理委员会财政办公室2019年一般公共支出决算功能分类明细表</t>
    <phoneticPr fontId="94" type="noConversion"/>
  </si>
  <si>
    <t>区对开发区税收返还和转移支付合计</t>
    <phoneticPr fontId="94" type="noConversion"/>
  </si>
  <si>
    <t>一、区对开发区转移支付</t>
    <phoneticPr fontId="94" type="noConversion"/>
  </si>
  <si>
    <t xml:space="preserve">              单位：万元</t>
    <phoneticPr fontId="94" type="noConversion"/>
  </si>
  <si>
    <t>政府办公厅(室)及相关机构事务</t>
    <phoneticPr fontId="94" type="noConversion"/>
  </si>
  <si>
    <t>会议费</t>
    <phoneticPr fontId="94" type="noConversion"/>
  </si>
  <si>
    <t>培训费</t>
    <phoneticPr fontId="94" type="noConversion"/>
  </si>
  <si>
    <t>维修（护）费</t>
    <phoneticPr fontId="94" type="noConversion"/>
  </si>
  <si>
    <t>天津北辰经济技术开发区管理委员会财政办公室2019年一般公共收入决算表</t>
    <phoneticPr fontId="94" type="noConversion"/>
  </si>
  <si>
    <r>
      <rPr>
        <sz val="12"/>
        <rFont val="宋体"/>
        <family val="3"/>
        <charset val="134"/>
      </rPr>
      <t>一、2018</t>
    </r>
    <r>
      <rPr>
        <sz val="12"/>
        <rFont val="黑体"/>
        <family val="3"/>
        <charset val="134"/>
      </rPr>
      <t>年末政府专项债务余额</t>
    </r>
    <phoneticPr fontId="94" type="noConversion"/>
  </si>
  <si>
    <t>二、2019年末政府专项债务余额限额</t>
    <phoneticPr fontId="94" type="noConversion"/>
  </si>
  <si>
    <t>三、2019年政府专项债务举借额</t>
    <phoneticPr fontId="94" type="noConversion"/>
  </si>
  <si>
    <t>四、2019年政府专项债务还本额</t>
    <phoneticPr fontId="94" type="noConversion"/>
  </si>
  <si>
    <t>五、2019年末政府专项债务余额</t>
    <phoneticPr fontId="94" type="noConversion"/>
  </si>
</sst>
</file>

<file path=xl/styles.xml><?xml version="1.0" encoding="utf-8"?>
<styleSheet xmlns="http://schemas.openxmlformats.org/spreadsheetml/2006/main">
  <numFmts count="29">
    <numFmt numFmtId="41" formatCode="_ * #,##0_ ;_ * \-#,##0_ ;_ * &quot;-&quot;_ ;_ @_ "/>
    <numFmt numFmtId="43" formatCode="_ * #,##0.00_ ;_ * \-#,##0.00_ ;_ * &quot;-&quot;??_ ;_ @_ "/>
    <numFmt numFmtId="176" formatCode="0;_琀"/>
    <numFmt numFmtId="177" formatCode="_(* #,##0.00_);_(* \(#,##0.00\);_(* &quot;-&quot;??_);_(@_)"/>
    <numFmt numFmtId="178" formatCode="#,##0;\(#,##0\)"/>
    <numFmt numFmtId="179" formatCode="_(&quot;$&quot;* #,##0.00_);_(&quot;$&quot;* \(#,##0.00\);_(&quot;$&quot;* &quot;-&quot;??_);_(@_)"/>
    <numFmt numFmtId="180" formatCode="_-* #,##0.00&quot;$&quot;_-;\-* #,##0.00&quot;$&quot;_-;_-* &quot;-&quot;??&quot;$&quot;_-;_-@_-"/>
    <numFmt numFmtId="181" formatCode="_-* #,##0.00_$_-;\-* #,##0.00_$_-;_-* &quot;-&quot;??_$_-;_-@_-"/>
    <numFmt numFmtId="182" formatCode="#,##0.00_ "/>
    <numFmt numFmtId="183" formatCode="yyyy&quot;年&quot;m&quot;月&quot;d&quot;日&quot;;@"/>
    <numFmt numFmtId="184" formatCode="_(* #,##0_);_(* \(#,##0\);_(* &quot;-&quot;_);_(@_)"/>
    <numFmt numFmtId="185" formatCode="_-* #,##0&quot;$&quot;_-;\-* #,##0&quot;$&quot;_-;_-* &quot;-&quot;&quot;$&quot;_-;_-@_-"/>
    <numFmt numFmtId="186" formatCode="0.00_ "/>
    <numFmt numFmtId="187" formatCode="#,##0.0_ "/>
    <numFmt numFmtId="188" formatCode="\$#,##0.00;\(\$#,##0.00\)"/>
    <numFmt numFmtId="189" formatCode="0.00_);[Red]\(0.00\)"/>
    <numFmt numFmtId="190" formatCode="#,##0_ "/>
    <numFmt numFmtId="191" formatCode="_-* #,##0_$_-;\-* #,##0_$_-;_-* &quot;-&quot;_$_-;_-@_-"/>
    <numFmt numFmtId="192" formatCode="#,##0;\-#,##0;&quot;-&quot;"/>
    <numFmt numFmtId="193" formatCode="#,##0.0_);[Red]\(#,##0.0\)"/>
    <numFmt numFmtId="194" formatCode="_-&quot;$&quot;* #,##0_-;\-&quot;$&quot;* #,##0_-;_-&quot;$&quot;* &quot;-&quot;_-;_-@_-"/>
    <numFmt numFmtId="195" formatCode="0.0_ "/>
    <numFmt numFmtId="196" formatCode="0.0%"/>
    <numFmt numFmtId="197" formatCode="0.0"/>
    <numFmt numFmtId="198" formatCode="_ * #,##0_ ;_ * \-#,##0_ ;_ * &quot;-&quot;??_ ;_ @_ "/>
    <numFmt numFmtId="199" formatCode="#,##0_);[Red]\(#,##0\)"/>
    <numFmt numFmtId="200" formatCode="0.0_);[Red]\(0.0\)"/>
    <numFmt numFmtId="201" formatCode="\$#,##0;\(\$#,##0\)"/>
    <numFmt numFmtId="202" formatCode="0_ "/>
  </numFmts>
  <fonts count="111">
    <font>
      <sz val="12"/>
      <name val="宋体"/>
      <charset val="134"/>
    </font>
    <font>
      <sz val="22"/>
      <name val="宋体"/>
      <family val="3"/>
      <charset val="134"/>
    </font>
    <font>
      <sz val="12"/>
      <name val="黑体"/>
      <family val="3"/>
      <charset val="134"/>
    </font>
    <font>
      <b/>
      <sz val="12"/>
      <name val="宋体"/>
      <family val="3"/>
      <charset val="134"/>
    </font>
    <font>
      <sz val="12"/>
      <name val="宋体"/>
      <family val="3"/>
      <charset val="134"/>
    </font>
    <font>
      <sz val="21"/>
      <name val="黑体"/>
      <family val="3"/>
      <charset val="134"/>
    </font>
    <font>
      <sz val="22"/>
      <name val="黑体"/>
      <family val="3"/>
      <charset val="134"/>
    </font>
    <font>
      <sz val="12"/>
      <color indexed="8"/>
      <name val="宋体"/>
      <family val="3"/>
      <charset val="134"/>
    </font>
    <font>
      <sz val="12"/>
      <color indexed="8"/>
      <name val="Arial"/>
      <family val="2"/>
    </font>
    <font>
      <sz val="12"/>
      <color indexed="8"/>
      <name val="黑体"/>
      <family val="3"/>
      <charset val="134"/>
    </font>
    <font>
      <sz val="18"/>
      <name val="黑体"/>
      <family val="3"/>
      <charset val="134"/>
    </font>
    <font>
      <sz val="40"/>
      <name val="华文中宋"/>
      <family val="3"/>
      <charset val="134"/>
    </font>
    <font>
      <sz val="24"/>
      <name val="宋体"/>
      <family val="3"/>
      <charset val="134"/>
    </font>
    <font>
      <b/>
      <sz val="48"/>
      <name val="华文中宋"/>
      <family val="3"/>
      <charset val="134"/>
    </font>
    <font>
      <sz val="22"/>
      <name val="楷体_GB2312"/>
      <family val="3"/>
      <charset val="134"/>
    </font>
    <font>
      <sz val="28"/>
      <name val="华文新魏"/>
      <family val="3"/>
      <charset val="134"/>
    </font>
    <font>
      <sz val="24"/>
      <name val="华文中宋"/>
      <family val="3"/>
      <charset val="134"/>
    </font>
    <font>
      <sz val="12"/>
      <name val="华文新魏"/>
      <family val="3"/>
      <charset val="134"/>
    </font>
    <font>
      <b/>
      <sz val="28"/>
      <name val="宋体"/>
      <family val="3"/>
      <charset val="134"/>
    </font>
    <font>
      <b/>
      <sz val="28"/>
      <name val="仿宋_GB2312"/>
      <family val="3"/>
      <charset val="134"/>
    </font>
    <font>
      <sz val="13"/>
      <name val="宋体"/>
      <family val="3"/>
      <charset val="134"/>
    </font>
    <font>
      <sz val="18"/>
      <name val="宋体"/>
      <family val="3"/>
      <charset val="134"/>
    </font>
    <font>
      <sz val="13"/>
      <name val="黑体"/>
      <family val="3"/>
      <charset val="134"/>
    </font>
    <font>
      <sz val="12"/>
      <color indexed="0"/>
      <name val="黑体"/>
      <family val="3"/>
      <charset val="134"/>
    </font>
    <font>
      <sz val="12"/>
      <color indexed="0"/>
      <name val="宋体"/>
      <family val="3"/>
      <charset val="134"/>
    </font>
    <font>
      <sz val="11"/>
      <name val="宋体"/>
      <family val="3"/>
      <charset val="134"/>
    </font>
    <font>
      <b/>
      <sz val="10"/>
      <name val="黑体"/>
      <family val="3"/>
      <charset val="134"/>
    </font>
    <font>
      <b/>
      <sz val="22"/>
      <name val="宋体"/>
      <family val="3"/>
      <charset val="134"/>
    </font>
    <font>
      <sz val="20"/>
      <name val="黑体"/>
      <family val="3"/>
      <charset val="134"/>
    </font>
    <font>
      <b/>
      <sz val="12"/>
      <name val="黑体"/>
      <family val="3"/>
      <charset val="134"/>
    </font>
    <font>
      <b/>
      <sz val="12"/>
      <color indexed="0"/>
      <name val="宋体"/>
      <family val="3"/>
      <charset val="134"/>
    </font>
    <font>
      <sz val="14"/>
      <name val="黑体"/>
      <family val="3"/>
      <charset val="134"/>
    </font>
    <font>
      <sz val="11"/>
      <color indexed="17"/>
      <name val="宋体"/>
      <family val="3"/>
      <charset val="134"/>
    </font>
    <font>
      <sz val="10.5"/>
      <color indexed="17"/>
      <name val="宋体"/>
      <family val="3"/>
      <charset val="134"/>
    </font>
    <font>
      <sz val="12"/>
      <color indexed="17"/>
      <name val="宋体"/>
      <family val="3"/>
      <charset val="134"/>
    </font>
    <font>
      <sz val="11"/>
      <color indexed="20"/>
      <name val="宋体"/>
      <family val="3"/>
      <charset val="134"/>
    </font>
    <font>
      <sz val="12"/>
      <color indexed="20"/>
      <name val="宋体"/>
      <family val="3"/>
      <charset val="134"/>
    </font>
    <font>
      <sz val="12"/>
      <name val="Courier"/>
      <family val="3"/>
    </font>
    <font>
      <b/>
      <sz val="11"/>
      <color rgb="FF3F3F3F"/>
      <name val="宋体"/>
      <family val="3"/>
      <charset val="134"/>
      <scheme val="minor"/>
    </font>
    <font>
      <sz val="9"/>
      <color indexed="20"/>
      <name val="宋体"/>
      <family val="3"/>
      <charset val="134"/>
    </font>
    <font>
      <sz val="11"/>
      <color indexed="8"/>
      <name val="宋体"/>
      <family val="3"/>
      <charset val="134"/>
    </font>
    <font>
      <sz val="11"/>
      <color indexed="9"/>
      <name val="宋体"/>
      <family val="3"/>
      <charset val="134"/>
    </font>
    <font>
      <sz val="11"/>
      <color theme="1"/>
      <name val="宋体"/>
      <family val="3"/>
      <charset val="134"/>
      <scheme val="minor"/>
    </font>
    <font>
      <b/>
      <sz val="11"/>
      <color indexed="62"/>
      <name val="宋体"/>
      <family val="3"/>
      <charset val="134"/>
    </font>
    <font>
      <sz val="12"/>
      <color indexed="9"/>
      <name val="宋体"/>
      <family val="3"/>
      <charset val="134"/>
    </font>
    <font>
      <sz val="8"/>
      <name val="Times New Roman"/>
      <family val="1"/>
    </font>
    <font>
      <b/>
      <sz val="11"/>
      <color theme="3"/>
      <name val="宋体"/>
      <family val="3"/>
      <charset val="134"/>
      <scheme val="minor"/>
    </font>
    <font>
      <sz val="10.5"/>
      <color indexed="20"/>
      <name val="宋体"/>
      <family val="3"/>
      <charset val="134"/>
    </font>
    <font>
      <sz val="11"/>
      <color theme="0"/>
      <name val="宋体"/>
      <family val="3"/>
      <charset val="134"/>
      <scheme val="minor"/>
    </font>
    <font>
      <sz val="11"/>
      <color indexed="42"/>
      <name val="宋体"/>
      <family val="3"/>
      <charset val="134"/>
    </font>
    <font>
      <sz val="12"/>
      <name val="Arial"/>
      <family val="2"/>
    </font>
    <font>
      <b/>
      <sz val="18"/>
      <name val="Arial"/>
      <family val="2"/>
    </font>
    <font>
      <b/>
      <sz val="11"/>
      <color indexed="63"/>
      <name val="宋体"/>
      <family val="3"/>
      <charset val="134"/>
    </font>
    <font>
      <sz val="11"/>
      <color rgb="FF9C0006"/>
      <name val="宋体"/>
      <family val="3"/>
      <charset val="134"/>
      <scheme val="minor"/>
    </font>
    <font>
      <sz val="11"/>
      <color rgb="FFFF0000"/>
      <name val="宋体"/>
      <family val="3"/>
      <charset val="134"/>
      <scheme val="minor"/>
    </font>
    <font>
      <b/>
      <sz val="11"/>
      <color indexed="42"/>
      <name val="宋体"/>
      <family val="3"/>
      <charset val="134"/>
    </font>
    <font>
      <sz val="11"/>
      <color indexed="62"/>
      <name val="宋体"/>
      <family val="3"/>
      <charset val="134"/>
    </font>
    <font>
      <b/>
      <sz val="18"/>
      <color indexed="62"/>
      <name val="宋体"/>
      <family val="3"/>
      <charset val="134"/>
    </font>
    <font>
      <b/>
      <sz val="15"/>
      <color theme="3"/>
      <name val="宋体"/>
      <family val="3"/>
      <charset val="134"/>
      <scheme val="minor"/>
    </font>
    <font>
      <sz val="11"/>
      <color indexed="52"/>
      <name val="宋体"/>
      <family val="3"/>
      <charset val="134"/>
    </font>
    <font>
      <b/>
      <sz val="10"/>
      <name val="MS Sans Serif"/>
      <family val="2"/>
    </font>
    <font>
      <b/>
      <sz val="13"/>
      <color indexed="56"/>
      <name val="宋体"/>
      <family val="3"/>
      <charset val="134"/>
    </font>
    <font>
      <sz val="8"/>
      <name val="Arial"/>
      <family val="2"/>
    </font>
    <font>
      <b/>
      <sz val="21"/>
      <name val="楷体_GB2312"/>
      <family val="3"/>
      <charset val="134"/>
    </font>
    <font>
      <sz val="12"/>
      <color indexed="20"/>
      <name val="楷体_GB2312"/>
      <family val="3"/>
      <charset val="134"/>
    </font>
    <font>
      <sz val="10"/>
      <name val="Arial"/>
      <family val="2"/>
    </font>
    <font>
      <b/>
      <sz val="11"/>
      <color indexed="52"/>
      <name val="宋体"/>
      <family val="3"/>
      <charset val="134"/>
    </font>
    <font>
      <sz val="12"/>
      <name val="바탕체"/>
      <family val="3"/>
    </font>
    <font>
      <sz val="10"/>
      <name val="Times New Roman"/>
      <family val="1"/>
    </font>
    <font>
      <sz val="10"/>
      <color indexed="8"/>
      <name val="Arial"/>
      <family val="2"/>
    </font>
    <font>
      <i/>
      <sz val="11"/>
      <color indexed="23"/>
      <name val="宋体"/>
      <family val="3"/>
      <charset val="134"/>
    </font>
    <font>
      <b/>
      <sz val="13"/>
      <color indexed="62"/>
      <name val="宋体"/>
      <family val="3"/>
      <charset val="134"/>
    </font>
    <font>
      <b/>
      <i/>
      <sz val="16"/>
      <name val="Helv"/>
      <family val="2"/>
    </font>
    <font>
      <b/>
      <sz val="11"/>
      <color indexed="56"/>
      <name val="宋体"/>
      <family val="3"/>
      <charset val="134"/>
    </font>
    <font>
      <sz val="12"/>
      <color indexed="16"/>
      <name val="宋体"/>
      <family val="3"/>
      <charset val="134"/>
    </font>
    <font>
      <sz val="11"/>
      <color indexed="60"/>
      <name val="宋体"/>
      <family val="3"/>
      <charset val="134"/>
    </font>
    <font>
      <b/>
      <sz val="11"/>
      <color rgb="FFFA7D00"/>
      <name val="宋体"/>
      <family val="3"/>
      <charset val="134"/>
      <scheme val="minor"/>
    </font>
    <font>
      <sz val="11"/>
      <color rgb="FFFA7D00"/>
      <name val="宋体"/>
      <family val="3"/>
      <charset val="134"/>
      <scheme val="minor"/>
    </font>
    <font>
      <b/>
      <sz val="12"/>
      <name val="Arial"/>
      <family val="2"/>
    </font>
    <font>
      <sz val="11"/>
      <color indexed="10"/>
      <name val="宋体"/>
      <family val="3"/>
      <charset val="134"/>
    </font>
    <font>
      <b/>
      <sz val="13"/>
      <color theme="3"/>
      <name val="宋体"/>
      <family val="3"/>
      <charset val="134"/>
      <scheme val="minor"/>
    </font>
    <font>
      <b/>
      <sz val="18"/>
      <color theme="3"/>
      <name val="宋体"/>
      <family val="3"/>
      <charset val="134"/>
      <scheme val="major"/>
    </font>
    <font>
      <sz val="12"/>
      <color indexed="17"/>
      <name val="楷体_GB2312"/>
      <family val="3"/>
      <charset val="134"/>
    </font>
    <font>
      <sz val="7"/>
      <name val="Small Fonts"/>
      <family val="2"/>
    </font>
    <font>
      <b/>
      <sz val="15"/>
      <color indexed="62"/>
      <name val="宋体"/>
      <family val="3"/>
      <charset val="134"/>
    </font>
    <font>
      <sz val="12"/>
      <name val="Helv"/>
      <family val="2"/>
    </font>
    <font>
      <b/>
      <sz val="15"/>
      <color indexed="56"/>
      <name val="宋体"/>
      <family val="3"/>
      <charset val="134"/>
    </font>
    <font>
      <sz val="11"/>
      <color rgb="FF006100"/>
      <name val="宋体"/>
      <family val="3"/>
      <charset val="134"/>
      <scheme val="minor"/>
    </font>
    <font>
      <i/>
      <sz val="11"/>
      <color rgb="FF7F7F7F"/>
      <name val="宋体"/>
      <family val="3"/>
      <charset val="134"/>
      <scheme val="minor"/>
    </font>
    <font>
      <u/>
      <sz val="12"/>
      <color indexed="12"/>
      <name val="宋体"/>
      <family val="3"/>
      <charset val="134"/>
    </font>
    <font>
      <sz val="12"/>
      <name val="Times New Roman"/>
      <family val="1"/>
    </font>
    <font>
      <sz val="11"/>
      <color theme="1"/>
      <name val="宋体"/>
      <family val="3"/>
      <charset val="134"/>
      <scheme val="minor"/>
    </font>
    <font>
      <sz val="12"/>
      <name val="官帕眉"/>
      <charset val="134"/>
    </font>
    <font>
      <sz val="11"/>
      <color rgb="FF9C6500"/>
      <name val="宋体"/>
      <family val="3"/>
      <charset val="134"/>
      <scheme val="minor"/>
    </font>
    <font>
      <sz val="9"/>
      <name val="宋体"/>
      <family val="3"/>
      <charset val="134"/>
    </font>
    <font>
      <sz val="10"/>
      <name val="宋体"/>
      <family val="3"/>
      <charset val="134"/>
    </font>
    <font>
      <sz val="9"/>
      <color indexed="17"/>
      <name val="宋体"/>
      <family val="3"/>
      <charset val="134"/>
    </font>
    <font>
      <b/>
      <sz val="11"/>
      <color theme="1"/>
      <name val="宋体"/>
      <family val="3"/>
      <charset val="134"/>
      <scheme val="minor"/>
    </font>
    <font>
      <u/>
      <sz val="12"/>
      <color indexed="36"/>
      <name val="宋体"/>
      <family val="3"/>
      <charset val="134"/>
    </font>
    <font>
      <b/>
      <sz val="11"/>
      <color indexed="9"/>
      <name val="宋体"/>
      <family val="3"/>
      <charset val="134"/>
    </font>
    <font>
      <b/>
      <sz val="12"/>
      <color indexed="8"/>
      <name val="宋体"/>
      <family val="3"/>
      <charset val="134"/>
    </font>
    <font>
      <b/>
      <sz val="11"/>
      <color indexed="8"/>
      <name val="宋体"/>
      <family val="3"/>
      <charset val="134"/>
    </font>
    <font>
      <b/>
      <sz val="11"/>
      <color theme="0"/>
      <name val="宋体"/>
      <family val="3"/>
      <charset val="134"/>
      <scheme val="minor"/>
    </font>
    <font>
      <sz val="11"/>
      <color rgb="FF3F3F76"/>
      <name val="宋体"/>
      <family val="3"/>
      <charset val="134"/>
      <scheme val="minor"/>
    </font>
    <font>
      <b/>
      <sz val="9"/>
      <name val="宋体"/>
      <family val="3"/>
      <charset val="134"/>
    </font>
    <font>
      <sz val="9"/>
      <color indexed="81"/>
      <name val="Tahoma"/>
      <family val="2"/>
    </font>
    <font>
      <sz val="9"/>
      <color indexed="81"/>
      <name val="宋体"/>
      <family val="3"/>
      <charset val="134"/>
    </font>
    <font>
      <sz val="12"/>
      <color indexed="81"/>
      <name val="宋体"/>
      <family val="3"/>
      <charset val="134"/>
    </font>
    <font>
      <sz val="12"/>
      <color indexed="81"/>
      <name val="Tahoma"/>
      <family val="2"/>
    </font>
    <font>
      <b/>
      <sz val="9"/>
      <color indexed="81"/>
      <name val="Tahoma"/>
      <family val="2"/>
    </font>
    <font>
      <b/>
      <sz val="9"/>
      <color indexed="81"/>
      <name val="宋体"/>
      <family val="3"/>
      <charset val="134"/>
    </font>
  </fonts>
  <fills count="78">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42"/>
        <bgColor indexed="64"/>
      </patternFill>
    </fill>
    <fill>
      <patternFill patternType="solid">
        <fgColor theme="9" tint="0.79995117038483843"/>
        <bgColor indexed="64"/>
      </patternFill>
    </fill>
    <fill>
      <patternFill patternType="solid">
        <fgColor theme="6" tint="0.79995117038483843"/>
        <bgColor indexed="64"/>
      </patternFill>
    </fill>
    <fill>
      <patternFill patternType="solid">
        <fgColor indexed="27"/>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indexed="45"/>
        <bgColor indexed="64"/>
      </patternFill>
    </fill>
    <fill>
      <patternFill patternType="solid">
        <fgColor indexed="46"/>
        <bgColor indexed="64"/>
      </patternFill>
    </fill>
    <fill>
      <patternFill patternType="solid">
        <fgColor rgb="FFF2F2F2"/>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indexed="9"/>
        <bgColor indexed="64"/>
      </patternFill>
    </fill>
    <fill>
      <patternFill patternType="solid">
        <fgColor theme="7" tint="0.59999389629810485"/>
        <bgColor indexed="64"/>
      </patternFill>
    </fill>
    <fill>
      <patternFill patternType="solid">
        <fgColor indexed="47"/>
        <bgColor indexed="47"/>
      </patternFill>
    </fill>
    <fill>
      <patternFill patternType="solid">
        <fgColor indexed="22"/>
        <bgColor indexed="22"/>
      </patternFill>
    </fill>
    <fill>
      <patternFill patternType="solid">
        <fgColor indexed="26"/>
        <bgColor indexed="26"/>
      </patternFill>
    </fill>
    <fill>
      <patternFill patternType="solid">
        <fgColor theme="5" tint="0.39994506668294322"/>
        <bgColor indexed="64"/>
      </patternFill>
    </fill>
    <fill>
      <patternFill patternType="solid">
        <fgColor theme="5" tint="0.79995117038483843"/>
        <bgColor indexed="64"/>
      </patternFill>
    </fill>
    <fill>
      <patternFill patternType="solid">
        <fgColor theme="8" tint="0.79995117038483843"/>
        <bgColor indexed="64"/>
      </patternFill>
    </fill>
    <fill>
      <patternFill patternType="solid">
        <fgColor indexed="47"/>
        <bgColor indexed="64"/>
      </patternFill>
    </fill>
    <fill>
      <patternFill patternType="solid">
        <fgColor theme="6" tint="0.39994506668294322"/>
        <bgColor indexed="64"/>
      </patternFill>
    </fill>
    <fill>
      <patternFill patternType="solid">
        <fgColor theme="4" tint="0.59999389629810485"/>
        <bgColor indexed="64"/>
      </patternFill>
    </fill>
    <fill>
      <patternFill patternType="solid">
        <fgColor indexed="27"/>
        <bgColor indexed="27"/>
      </patternFill>
    </fill>
    <fill>
      <patternFill patternType="solid">
        <fgColor indexed="54"/>
        <bgColor indexed="54"/>
      </patternFill>
    </fill>
    <fill>
      <patternFill patternType="solid">
        <fgColor indexed="52"/>
        <bgColor indexed="52"/>
      </patternFill>
    </fill>
    <fill>
      <patternFill patternType="solid">
        <fgColor rgb="FFFFC7CE"/>
        <bgColor indexed="64"/>
      </patternFill>
    </fill>
    <fill>
      <patternFill patternType="solid">
        <fgColor theme="8" tint="0.39994506668294322"/>
        <bgColor indexed="64"/>
      </patternFill>
    </fill>
    <fill>
      <patternFill patternType="solid">
        <fgColor indexed="49"/>
        <bgColor indexed="49"/>
      </patternFill>
    </fill>
    <fill>
      <patternFill patternType="solid">
        <fgColor indexed="55"/>
        <bgColor indexed="64"/>
      </patternFill>
    </fill>
    <fill>
      <patternFill patternType="solid">
        <fgColor theme="4" tint="0.39994506668294322"/>
        <bgColor indexed="64"/>
      </patternFill>
    </fill>
    <fill>
      <patternFill patternType="solid">
        <fgColor theme="7" tint="0.39994506668294322"/>
        <bgColor indexed="64"/>
      </patternFill>
    </fill>
    <fill>
      <patternFill patternType="solid">
        <fgColor theme="9" tint="0.39994506668294322"/>
        <bgColor indexed="64"/>
      </patternFill>
    </fill>
    <fill>
      <patternFill patternType="solid">
        <fgColor indexed="55"/>
        <bgColor indexed="55"/>
      </patternFill>
    </fill>
    <fill>
      <patternFill patternType="solid">
        <fgColor indexed="52"/>
        <bgColor indexed="64"/>
      </patternFill>
    </fill>
    <fill>
      <patternFill patternType="solid">
        <fgColor theme="7" tint="0.79995117038483843"/>
        <bgColor indexed="64"/>
      </patternFill>
    </fill>
    <fill>
      <patternFill patternType="solid">
        <fgColor theme="4" tint="0.79995117038483843"/>
        <bgColor indexed="64"/>
      </patternFill>
    </fill>
    <fill>
      <patternFill patternType="solid">
        <fgColor indexed="45"/>
        <bgColor indexed="45"/>
      </patternFill>
    </fill>
    <fill>
      <patternFill patternType="solid">
        <fgColor indexed="26"/>
        <bgColor indexed="64"/>
      </patternFill>
    </fill>
    <fill>
      <patternFill patternType="solid">
        <fgColor indexed="44"/>
        <bgColor indexed="44"/>
      </patternFill>
    </fill>
    <fill>
      <patternFill patternType="solid">
        <fgColor indexed="43"/>
        <bgColor indexed="43"/>
      </patternFill>
    </fill>
    <fill>
      <patternFill patternType="solid">
        <fgColor indexed="53"/>
        <bgColor indexed="53"/>
      </patternFill>
    </fill>
    <fill>
      <patternFill patternType="solid">
        <fgColor indexed="44"/>
        <bgColor indexed="64"/>
      </patternFill>
    </fill>
    <fill>
      <patternFill patternType="solid">
        <fgColor indexed="49"/>
        <bgColor indexed="64"/>
      </patternFill>
    </fill>
    <fill>
      <patternFill patternType="solid">
        <fgColor indexed="30"/>
        <bgColor indexed="30"/>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29"/>
        <bgColor indexed="64"/>
      </patternFill>
    </fill>
    <fill>
      <patternFill patternType="solid">
        <fgColor indexed="25"/>
        <bgColor indexed="25"/>
      </patternFill>
    </fill>
    <fill>
      <patternFill patternType="solid">
        <fgColor indexed="51"/>
        <bgColor indexed="51"/>
      </patternFill>
    </fill>
    <fill>
      <patternFill patternType="solid">
        <fgColor indexed="29"/>
        <bgColor indexed="29"/>
      </patternFill>
    </fill>
    <fill>
      <patternFill patternType="solid">
        <fgColor theme="7"/>
        <bgColor indexed="64"/>
      </patternFill>
    </fill>
    <fill>
      <patternFill patternType="solid">
        <fgColor indexed="42"/>
        <bgColor indexed="42"/>
      </patternFill>
    </fill>
    <fill>
      <patternFill patternType="solid">
        <fgColor rgb="FFC6EFCE"/>
        <bgColor indexed="64"/>
      </patternFill>
    </fill>
    <fill>
      <patternFill patternType="solid">
        <fgColor indexed="10"/>
        <bgColor indexed="64"/>
      </patternFill>
    </fill>
    <fill>
      <patternFill patternType="solid">
        <fgColor theme="4"/>
        <bgColor indexed="64"/>
      </patternFill>
    </fill>
    <fill>
      <patternFill patternType="solid">
        <fgColor rgb="FFFFEB9C"/>
        <bgColor indexed="64"/>
      </patternFill>
    </fill>
    <fill>
      <patternFill patternType="solid">
        <fgColor theme="6"/>
        <bgColor indexed="64"/>
      </patternFill>
    </fill>
    <fill>
      <patternFill patternType="solid">
        <fgColor indexed="53"/>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bgColor indexed="64"/>
      </patternFill>
    </fill>
    <fill>
      <patternFill patternType="solid">
        <fgColor indexed="57"/>
        <bgColor indexed="64"/>
      </patternFill>
    </fill>
    <fill>
      <patternFill patternType="solid">
        <fgColor rgb="FFA5A5A5"/>
        <bgColor indexed="64"/>
      </patternFill>
    </fill>
    <fill>
      <patternFill patternType="solid">
        <fgColor rgb="FFFFCC99"/>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uble">
        <color auto="1"/>
      </top>
      <bottom/>
      <diagonal/>
    </border>
    <border>
      <left style="thin">
        <color auto="1"/>
      </left>
      <right style="thin">
        <color auto="1"/>
      </right>
      <top style="thin">
        <color auto="1"/>
      </top>
      <bottom style="double">
        <color auto="1"/>
      </bottom>
      <diagonal/>
    </border>
    <border>
      <left/>
      <right/>
      <top/>
      <bottom style="thin">
        <color auto="1"/>
      </bottom>
      <diagonal/>
    </border>
    <border>
      <left/>
      <right style="thin">
        <color auto="1"/>
      </right>
      <top style="thin">
        <color auto="1"/>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auto="1"/>
      </left>
      <right/>
      <top style="thin">
        <color indexed="8"/>
      </top>
      <bottom style="thin">
        <color auto="1"/>
      </bottom>
      <diagonal/>
    </border>
    <border>
      <left style="thin">
        <color auto="1"/>
      </left>
      <right/>
      <top style="thin">
        <color auto="1"/>
      </top>
      <bottom style="thin">
        <color indexed="8"/>
      </bottom>
      <diagonal/>
    </border>
    <border>
      <left style="thin">
        <color auto="1"/>
      </left>
      <right style="thin">
        <color auto="1"/>
      </right>
      <top/>
      <bottom style="double">
        <color auto="1"/>
      </bottom>
      <diagonal/>
    </border>
    <border>
      <left style="thin">
        <color indexed="0"/>
      </left>
      <right style="thin">
        <color indexed="0"/>
      </right>
      <top style="thin">
        <color indexed="0"/>
      </top>
      <bottom style="double">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indexed="49"/>
      </bottom>
      <diagonal/>
    </border>
    <border>
      <left/>
      <right/>
      <top/>
      <bottom style="medium">
        <color theme="4" tint="0.399945066682943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right/>
      <top/>
      <bottom style="double">
        <color indexed="52"/>
      </bottom>
      <diagonal/>
    </border>
    <border>
      <left/>
      <right/>
      <top/>
      <bottom style="thick">
        <color indexed="22"/>
      </bottom>
      <diagonal/>
    </border>
    <border>
      <left/>
      <right/>
      <top style="thin">
        <color auto="1"/>
      </top>
      <bottom style="double">
        <color auto="1"/>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double">
        <color rgb="FFFF8001"/>
      </bottom>
      <diagonal/>
    </border>
    <border>
      <left/>
      <right/>
      <top style="thin">
        <color theme="4"/>
      </top>
      <bottom style="double">
        <color theme="4"/>
      </bottom>
      <diagonal/>
    </border>
    <border>
      <left/>
      <right/>
      <top style="medium">
        <color auto="1"/>
      </top>
      <bottom style="medium">
        <color auto="1"/>
      </bottom>
      <diagonal/>
    </border>
    <border>
      <left/>
      <right/>
      <top/>
      <bottom style="thick">
        <color theme="4" tint="0.499984740745262"/>
      </bottom>
      <diagonal/>
    </border>
    <border>
      <left/>
      <right/>
      <top/>
      <bottom style="thick">
        <color indexed="49"/>
      </bottom>
      <diagonal/>
    </border>
    <border>
      <left/>
      <right/>
      <top/>
      <bottom style="thick">
        <color indexed="6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1611">
    <xf numFmtId="0" fontId="0" fillId="0" borderId="0">
      <alignment vertical="center"/>
    </xf>
    <xf numFmtId="0" fontId="36" fillId="10" borderId="0" applyNumberFormat="0" applyBorder="0" applyAlignment="0" applyProtection="0">
      <alignment vertical="center"/>
    </xf>
    <xf numFmtId="0" fontId="35" fillId="10" borderId="0" applyNumberFormat="0" applyBorder="0" applyAlignment="0" applyProtection="0">
      <alignment vertical="center"/>
    </xf>
    <xf numFmtId="0" fontId="40" fillId="13" borderId="0" applyNumberFormat="0" applyBorder="0" applyAlignment="0" applyProtection="0">
      <alignment vertical="center"/>
    </xf>
    <xf numFmtId="0" fontId="35" fillId="10" borderId="0" applyNumberFormat="0" applyBorder="0" applyAlignment="0" applyProtection="0">
      <alignment vertical="center"/>
    </xf>
    <xf numFmtId="0" fontId="38" fillId="12" borderId="24" applyNumberFormat="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0" fontId="40" fillId="0" borderId="0">
      <alignment vertical="center"/>
    </xf>
    <xf numFmtId="0" fontId="40" fillId="0" borderId="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2" fillId="4" borderId="0" applyNumberFormat="0" applyBorder="0" applyAlignment="0" applyProtection="0">
      <alignment vertical="center"/>
    </xf>
    <xf numFmtId="41" fontId="4" fillId="0" borderId="0" applyFont="0" applyFill="0" applyBorder="0" applyAlignment="0" applyProtection="0">
      <alignment vertical="center"/>
    </xf>
    <xf numFmtId="0" fontId="7" fillId="23"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40" fillId="20" borderId="0" applyNumberFormat="0" applyBorder="0" applyAlignment="0" applyProtection="0">
      <alignment vertical="center"/>
    </xf>
    <xf numFmtId="43" fontId="4" fillId="0" borderId="0" applyFont="0" applyFill="0" applyBorder="0" applyAlignment="0" applyProtection="0">
      <alignment vertical="center"/>
    </xf>
    <xf numFmtId="0" fontId="44" fillId="41"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1" borderId="0" applyNumberFormat="0" applyBorder="0" applyAlignment="0" applyProtection="0">
      <alignment vertical="center"/>
    </xf>
    <xf numFmtId="9" fontId="4" fillId="0" borderId="0" applyFont="0" applyFill="0" applyBorder="0" applyAlignment="0" applyProtection="0">
      <alignment vertical="center"/>
    </xf>
    <xf numFmtId="0" fontId="35" fillId="10" borderId="0" applyNumberFormat="0" applyBorder="0" applyAlignment="0" applyProtection="0">
      <alignment vertical="center"/>
    </xf>
    <xf numFmtId="0" fontId="48" fillId="25" borderId="0" applyNumberFormat="0" applyBorder="0" applyAlignment="0" applyProtection="0">
      <alignment vertical="center"/>
    </xf>
    <xf numFmtId="0" fontId="42" fillId="43" borderId="0" applyNumberFormat="0" applyBorder="0" applyAlignment="0" applyProtection="0">
      <alignment vertical="center"/>
    </xf>
    <xf numFmtId="0" fontId="64" fillId="10" borderId="0" applyNumberFormat="0" applyBorder="0" applyAlignment="0" applyProtection="0">
      <alignment vertical="center"/>
    </xf>
    <xf numFmtId="0" fontId="65" fillId="0" borderId="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9" fontId="4" fillId="0" borderId="0" applyFont="0" applyFill="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2" fillId="4" borderId="0" applyNumberFormat="0" applyBorder="0" applyAlignment="0" applyProtection="0">
      <alignment vertical="center"/>
    </xf>
    <xf numFmtId="0" fontId="39" fillId="10" borderId="0" applyNumberFormat="0" applyBorder="0" applyAlignment="0" applyProtection="0">
      <alignment vertical="center"/>
    </xf>
    <xf numFmtId="9" fontId="4" fillId="0" borderId="0" applyFon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9" fontId="4" fillId="0" borderId="0" applyFont="0" applyFill="0" applyBorder="0" applyAlignment="0" applyProtection="0"/>
    <xf numFmtId="0" fontId="35" fillId="10" borderId="0" applyNumberFormat="0" applyBorder="0" applyAlignment="0" applyProtection="0">
      <alignment vertical="center"/>
    </xf>
    <xf numFmtId="0" fontId="56" fillId="28" borderId="30" applyNumberFormat="0" applyAlignment="0" applyProtection="0">
      <alignment vertical="center"/>
    </xf>
    <xf numFmtId="0" fontId="35" fillId="10" borderId="0" applyNumberFormat="0" applyBorder="0" applyAlignment="0" applyProtection="0">
      <alignment vertical="center"/>
    </xf>
    <xf numFmtId="0" fontId="40" fillId="11" borderId="0" applyNumberFormat="0" applyBorder="0" applyAlignment="0" applyProtection="0">
      <alignment vertical="center"/>
    </xf>
    <xf numFmtId="0" fontId="42" fillId="44" borderId="0" applyNumberFormat="0" applyBorder="0" applyAlignment="0" applyProtection="0">
      <alignment vertical="center"/>
    </xf>
    <xf numFmtId="0" fontId="32" fillId="4" borderId="0" applyNumberFormat="0" applyBorder="0" applyAlignment="0" applyProtection="0">
      <alignment vertical="center"/>
    </xf>
    <xf numFmtId="194" fontId="4" fillId="0" borderId="0" applyFon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2" fillId="26" borderId="0" applyNumberFormat="0" applyBorder="0" applyAlignment="0" applyProtection="0">
      <alignment vertical="center"/>
    </xf>
    <xf numFmtId="0" fontId="36" fillId="10" borderId="0" applyNumberFormat="0" applyBorder="0" applyAlignment="0" applyProtection="0">
      <alignment vertical="center"/>
    </xf>
    <xf numFmtId="0" fontId="35" fillId="10" borderId="0" applyNumberFormat="0" applyBorder="0" applyAlignment="0" applyProtection="0">
      <alignment vertical="center"/>
    </xf>
    <xf numFmtId="0" fontId="42" fillId="8" borderId="0" applyNumberFormat="0" applyBorder="0" applyAlignment="0" applyProtection="0">
      <alignment vertical="center"/>
    </xf>
    <xf numFmtId="0" fontId="35" fillId="10" borderId="0" applyNumberFormat="0" applyBorder="0" applyAlignment="0" applyProtection="0">
      <alignment vertical="center"/>
    </xf>
    <xf numFmtId="0" fontId="43" fillId="0" borderId="26" applyNumberFormat="0" applyFill="0" applyAlignment="0" applyProtection="0">
      <alignment vertical="center"/>
    </xf>
    <xf numFmtId="0" fontId="4" fillId="0" borderId="0" applyFont="0" applyFill="0" applyBorder="0" applyAlignment="0" applyProtection="0">
      <alignment vertical="center"/>
    </xf>
    <xf numFmtId="0" fontId="42" fillId="6" borderId="0" applyNumberFormat="0" applyBorder="0" applyAlignment="0" applyProtection="0">
      <alignment vertical="center"/>
    </xf>
    <xf numFmtId="0" fontId="36" fillId="10" borderId="0" applyNumberFormat="0" applyBorder="0" applyAlignment="0" applyProtection="0">
      <alignment vertical="center"/>
    </xf>
    <xf numFmtId="0" fontId="42" fillId="44" borderId="0" applyNumberFormat="0" applyBorder="0" applyAlignment="0" applyProtection="0">
      <alignment vertical="center"/>
    </xf>
    <xf numFmtId="0" fontId="35" fillId="10" borderId="0" applyNumberFormat="0" applyBorder="0" applyAlignment="0" applyProtection="0">
      <alignment vertical="center"/>
    </xf>
    <xf numFmtId="0" fontId="40" fillId="28" borderId="0" applyNumberFormat="0" applyBorder="0" applyAlignment="0" applyProtection="0">
      <alignment vertical="center"/>
    </xf>
    <xf numFmtId="0" fontId="35" fillId="10" borderId="0" applyNumberFormat="0" applyBorder="0" applyAlignment="0" applyProtection="0">
      <alignment vertical="center"/>
    </xf>
    <xf numFmtId="0" fontId="47" fillId="11"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0" fillId="46" borderId="0" applyNumberFormat="0" applyBorder="0" applyAlignment="0" applyProtection="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0" fontId="42" fillId="4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7" borderId="0" applyNumberFormat="0" applyBorder="0" applyAlignment="0" applyProtection="0">
      <alignment vertical="center"/>
    </xf>
    <xf numFmtId="0" fontId="40" fillId="7"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5" fillId="10" borderId="0" applyNumberFormat="0" applyBorder="0" applyAlignment="0" applyProtection="0">
      <alignment vertical="center"/>
    </xf>
    <xf numFmtId="0" fontId="40" fillId="28" borderId="0" applyNumberFormat="0" applyBorder="0" applyAlignment="0" applyProtection="0">
      <alignment vertical="center"/>
    </xf>
    <xf numFmtId="0" fontId="76" fillId="12" borderId="22" applyNumberFormat="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7" fillId="11" borderId="0" applyNumberFormat="0" applyBorder="0" applyAlignment="0" applyProtection="0">
      <alignment vertical="center"/>
    </xf>
    <xf numFmtId="0" fontId="35" fillId="10" borderId="0" applyNumberFormat="0" applyBorder="0" applyAlignment="0" applyProtection="0">
      <alignment vertical="center"/>
    </xf>
    <xf numFmtId="0" fontId="65" fillId="0" borderId="0">
      <alignment vertical="center"/>
    </xf>
    <xf numFmtId="0" fontId="35" fillId="10" borderId="0" applyNumberFormat="0" applyBorder="0" applyAlignment="0" applyProtection="0">
      <alignment vertical="center"/>
    </xf>
    <xf numFmtId="0" fontId="32" fillId="7" borderId="0" applyNumberFormat="0" applyBorder="0" applyAlignment="0" applyProtection="0">
      <alignment vertical="center"/>
    </xf>
    <xf numFmtId="0" fontId="40" fillId="20" borderId="0" applyNumberFormat="0" applyBorder="0" applyAlignment="0" applyProtection="0">
      <alignment vertical="center"/>
    </xf>
    <xf numFmtId="0" fontId="7" fillId="22" borderId="0" applyNumberFormat="0" applyBorder="0" applyAlignment="0" applyProtection="0">
      <alignment vertical="center"/>
    </xf>
    <xf numFmtId="0" fontId="32" fillId="4" borderId="0" applyNumberFormat="0" applyBorder="0" applyAlignment="0" applyProtection="0">
      <alignment vertical="center"/>
    </xf>
    <xf numFmtId="0" fontId="40" fillId="10"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35" fillId="11" borderId="0" applyNumberFormat="0" applyBorder="0" applyAlignment="0" applyProtection="0">
      <alignment vertical="center"/>
    </xf>
    <xf numFmtId="0" fontId="71" fillId="0" borderId="33" applyNumberFormat="0" applyFill="0" applyAlignment="0" applyProtection="0">
      <alignment vertical="center"/>
    </xf>
    <xf numFmtId="0" fontId="40" fillId="4" borderId="0" applyNumberFormat="0" applyBorder="0" applyAlignment="0" applyProtection="0">
      <alignment vertical="center"/>
    </xf>
    <xf numFmtId="0" fontId="43" fillId="0" borderId="0" applyNumberFormat="0" applyFill="0" applyBorder="0" applyAlignment="0" applyProtection="0">
      <alignment vertical="center"/>
    </xf>
    <xf numFmtId="0" fontId="41" fillId="14" borderId="0" applyNumberFormat="0" applyBorder="0" applyAlignment="0" applyProtection="0">
      <alignment vertical="center"/>
    </xf>
    <xf numFmtId="0" fontId="42" fillId="6"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8" fillId="38" borderId="0" applyNumberFormat="0" applyBorder="0" applyAlignment="0" applyProtection="0">
      <alignment vertical="center"/>
    </xf>
    <xf numFmtId="0" fontId="42" fillId="6" borderId="0" applyNumberFormat="0" applyBorder="0" applyAlignment="0" applyProtection="0">
      <alignment vertical="center"/>
    </xf>
    <xf numFmtId="0" fontId="35" fillId="10" borderId="0" applyNumberFormat="0" applyBorder="0" applyAlignment="0" applyProtection="0">
      <alignment vertical="center"/>
    </xf>
    <xf numFmtId="0" fontId="40" fillId="11" borderId="0" applyNumberFormat="0" applyBorder="0" applyAlignment="0" applyProtection="0">
      <alignment vertical="center"/>
    </xf>
    <xf numFmtId="0" fontId="42" fillId="43" borderId="0" applyNumberFormat="0" applyBorder="0" applyAlignment="0" applyProtection="0">
      <alignment vertical="center"/>
    </xf>
    <xf numFmtId="0" fontId="47" fillId="11" borderId="0" applyNumberFormat="0" applyBorder="0" applyAlignment="0" applyProtection="0">
      <alignment vertical="center"/>
    </xf>
    <xf numFmtId="0" fontId="32" fillId="4" borderId="0" applyNumberFormat="0" applyBorder="0" applyAlignment="0" applyProtection="0">
      <alignment vertical="center"/>
    </xf>
    <xf numFmtId="0" fontId="4" fillId="0" borderId="0">
      <alignment vertical="center"/>
    </xf>
    <xf numFmtId="0" fontId="35" fillId="11" borderId="0" applyNumberFormat="0" applyBorder="0" applyAlignment="0" applyProtection="0">
      <alignment vertical="center"/>
    </xf>
    <xf numFmtId="0" fontId="41" fillId="56" borderId="0" applyNumberFormat="0" applyBorder="0" applyAlignment="0" applyProtection="0">
      <alignment vertical="center"/>
    </xf>
    <xf numFmtId="0" fontId="42" fillId="43" borderId="0" applyNumberFormat="0" applyBorder="0" applyAlignment="0" applyProtection="0">
      <alignment vertical="center"/>
    </xf>
    <xf numFmtId="0" fontId="40" fillId="7" borderId="0" applyNumberFormat="0" applyBorder="0" applyAlignment="0" applyProtection="0">
      <alignment vertical="center"/>
    </xf>
    <xf numFmtId="0" fontId="42" fillId="27" borderId="0" applyNumberFormat="0" applyBorder="0" applyAlignment="0" applyProtection="0">
      <alignment vertical="center"/>
    </xf>
    <xf numFmtId="0" fontId="41" fillId="54" borderId="0" applyNumberFormat="0" applyBorder="0" applyAlignment="0" applyProtection="0">
      <alignment vertical="center"/>
    </xf>
    <xf numFmtId="0" fontId="32" fillId="4" borderId="0" applyNumberFormat="0" applyBorder="0" applyAlignment="0" applyProtection="0">
      <alignment vertical="center"/>
    </xf>
    <xf numFmtId="0" fontId="42" fillId="27" borderId="0" applyNumberFormat="0" applyBorder="0" applyAlignment="0" applyProtection="0">
      <alignment vertical="center"/>
    </xf>
    <xf numFmtId="0" fontId="48" fillId="29" borderId="0" applyNumberFormat="0" applyBorder="0" applyAlignment="0" applyProtection="0">
      <alignment vertical="center"/>
    </xf>
    <xf numFmtId="0" fontId="42" fillId="27" borderId="0" applyNumberFormat="0" applyBorder="0" applyAlignment="0" applyProtection="0">
      <alignment vertical="center"/>
    </xf>
    <xf numFmtId="0" fontId="40" fillId="28" borderId="0" applyNumberFormat="0" applyBorder="0" applyAlignment="0" applyProtection="0">
      <alignment vertical="center"/>
    </xf>
    <xf numFmtId="0" fontId="35" fillId="10" borderId="0" applyNumberFormat="0" applyBorder="0" applyAlignment="0" applyProtection="0">
      <alignment vertical="center"/>
    </xf>
    <xf numFmtId="0" fontId="42" fillId="5" borderId="0" applyNumberFormat="0" applyBorder="0" applyAlignment="0" applyProtection="0">
      <alignment vertical="center"/>
    </xf>
    <xf numFmtId="0" fontId="33" fillId="7" borderId="0" applyNumberFormat="0" applyBorder="0" applyAlignment="0" applyProtection="0">
      <alignment vertical="center"/>
    </xf>
    <xf numFmtId="0" fontId="75" fillId="53" borderId="0" applyNumberFormat="0" applyBorder="0" applyAlignment="0" applyProtection="0">
      <alignment vertical="center"/>
    </xf>
    <xf numFmtId="0" fontId="41" fillId="15"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2" fillId="5" borderId="0" applyNumberFormat="0" applyBorder="0" applyAlignment="0" applyProtection="0">
      <alignment vertical="center"/>
    </xf>
    <xf numFmtId="0" fontId="35" fillId="10" borderId="0" applyNumberFormat="0" applyBorder="0" applyAlignment="0" applyProtection="0">
      <alignment vertical="center"/>
    </xf>
    <xf numFmtId="0" fontId="48" fillId="39"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2" fillId="5" borderId="0" applyNumberFormat="0" applyBorder="0" applyAlignment="0" applyProtection="0">
      <alignment vertical="center"/>
    </xf>
    <xf numFmtId="0" fontId="40" fillId="16" borderId="0" applyNumberFormat="0" applyBorder="0" applyAlignment="0" applyProtection="0">
      <alignment vertical="center"/>
    </xf>
    <xf numFmtId="0" fontId="40" fillId="56"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0" fillId="53" borderId="0" applyNumberFormat="0" applyBorder="0" applyAlignment="0" applyProtection="0">
      <alignment vertical="center"/>
    </xf>
    <xf numFmtId="0" fontId="32" fillId="4" borderId="0" applyNumberFormat="0" applyBorder="0" applyAlignment="0" applyProtection="0">
      <alignment vertical="center"/>
    </xf>
    <xf numFmtId="0" fontId="40" fillId="16" borderId="0" applyNumberFormat="0" applyBorder="0" applyAlignment="0" applyProtection="0">
      <alignment vertical="center"/>
    </xf>
    <xf numFmtId="0" fontId="72" fillId="0" borderId="0">
      <alignment vertical="center"/>
    </xf>
    <xf numFmtId="0" fontId="40" fillId="0" borderId="0">
      <alignment vertical="center"/>
    </xf>
    <xf numFmtId="0" fontId="40" fillId="0" borderId="0">
      <alignment vertical="center"/>
    </xf>
    <xf numFmtId="0" fontId="35" fillId="10" borderId="0" applyNumberFormat="0" applyBorder="0" applyAlignment="0" applyProtection="0">
      <alignment vertical="center"/>
    </xf>
    <xf numFmtId="0" fontId="79" fillId="0" borderId="0" applyNumberFormat="0" applyFill="0" applyBorder="0" applyAlignment="0" applyProtection="0">
      <alignment vertical="center"/>
    </xf>
    <xf numFmtId="0" fontId="40" fillId="50" borderId="0" applyNumberFormat="0" applyBorder="0" applyAlignment="0" applyProtection="0">
      <alignment vertical="center"/>
    </xf>
    <xf numFmtId="0" fontId="54" fillId="0" borderId="0" applyNumberFormat="0" applyFill="0" applyBorder="0" applyAlignment="0" applyProtection="0">
      <alignment vertical="center"/>
    </xf>
    <xf numFmtId="0" fontId="40" fillId="28" borderId="0" applyNumberFormat="0" applyBorder="0" applyAlignment="0" applyProtection="0">
      <alignment vertical="center"/>
    </xf>
    <xf numFmtId="0" fontId="40" fillId="50" borderId="0" applyNumberFormat="0" applyBorder="0" applyAlignment="0" applyProtection="0">
      <alignment vertical="center"/>
    </xf>
    <xf numFmtId="0" fontId="44" fillId="52" borderId="0" applyNumberFormat="0" applyBorder="0" applyAlignment="0" applyProtection="0">
      <alignment vertical="center"/>
    </xf>
    <xf numFmtId="0" fontId="42" fillId="30" borderId="0" applyNumberFormat="0" applyBorder="0" applyAlignment="0" applyProtection="0">
      <alignment vertical="center"/>
    </xf>
    <xf numFmtId="0" fontId="44" fillId="49" borderId="0" applyNumberFormat="0" applyBorder="0" applyAlignment="0" applyProtection="0">
      <alignment vertical="center"/>
    </xf>
    <xf numFmtId="0" fontId="42" fillId="30" borderId="0" applyNumberFormat="0" applyBorder="0" applyAlignment="0" applyProtection="0">
      <alignment vertical="center"/>
    </xf>
    <xf numFmtId="0" fontId="44" fillId="58" borderId="0" applyNumberFormat="0" applyBorder="0" applyAlignment="0" applyProtection="0">
      <alignment vertical="center"/>
    </xf>
    <xf numFmtId="0" fontId="42" fillId="30" borderId="0" applyNumberFormat="0" applyBorder="0" applyAlignment="0" applyProtection="0">
      <alignment vertical="center"/>
    </xf>
    <xf numFmtId="0" fontId="40" fillId="56" borderId="0" applyNumberFormat="0" applyBorder="0" applyAlignment="0" applyProtection="0">
      <alignment vertical="center"/>
    </xf>
    <xf numFmtId="0" fontId="42" fillId="17"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40" fillId="54"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35" fillId="10" borderId="0" applyNumberFormat="0" applyBorder="0" applyAlignment="0" applyProtection="0">
      <alignment vertical="center"/>
    </xf>
    <xf numFmtId="0" fontId="42" fillId="9"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35" fillId="10" borderId="0" applyNumberFormat="0" applyBorder="0" applyAlignment="0" applyProtection="0">
      <alignment vertical="center"/>
    </xf>
    <xf numFmtId="0" fontId="42" fillId="21" borderId="0" applyNumberFormat="0" applyBorder="0" applyAlignment="0" applyProtection="0">
      <alignment vertical="center"/>
    </xf>
    <xf numFmtId="0" fontId="32" fillId="4" borderId="0" applyNumberFormat="0" applyBorder="0" applyAlignment="0" applyProtection="0">
      <alignment vertical="center"/>
    </xf>
    <xf numFmtId="0" fontId="40" fillId="50" borderId="0" applyNumberFormat="0" applyBorder="0" applyAlignment="0" applyProtection="0">
      <alignment vertical="center"/>
    </xf>
    <xf numFmtId="0" fontId="36" fillId="10" borderId="0" applyNumberFormat="0" applyBorder="0" applyAlignment="0" applyProtection="0">
      <alignment vertical="center"/>
    </xf>
    <xf numFmtId="0" fontId="35" fillId="10" borderId="0" applyNumberFormat="0" applyBorder="0" applyAlignment="0" applyProtection="0">
      <alignment vertical="center"/>
    </xf>
    <xf numFmtId="0" fontId="42" fillId="18"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2" fillId="18"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37" fontId="83" fillId="0" borderId="0">
      <alignment vertical="center"/>
    </xf>
    <xf numFmtId="0" fontId="42" fillId="18"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47" fillId="11" borderId="0" applyNumberFormat="0" applyBorder="0" applyAlignment="0" applyProtection="0">
      <alignment vertical="center"/>
    </xf>
    <xf numFmtId="0" fontId="40" fillId="55" borderId="0" applyNumberFormat="0" applyBorder="0" applyAlignment="0" applyProtection="0">
      <alignment vertical="center"/>
    </xf>
    <xf numFmtId="0" fontId="42" fillId="8" borderId="0" applyNumberFormat="0" applyBorder="0" applyAlignment="0" applyProtection="0">
      <alignment vertical="center"/>
    </xf>
    <xf numFmtId="0" fontId="35" fillId="10" borderId="0" applyNumberFormat="0" applyBorder="0" applyAlignment="0" applyProtection="0">
      <alignment vertical="center"/>
    </xf>
    <xf numFmtId="0" fontId="42" fillId="8" borderId="0" applyNumberFormat="0" applyBorder="0" applyAlignment="0" applyProtection="0">
      <alignment vertical="center"/>
    </xf>
    <xf numFmtId="0" fontId="49" fillId="51" borderId="0" applyNumberFormat="0" applyBorder="0" applyAlignment="0" applyProtection="0">
      <alignment vertical="center"/>
    </xf>
    <xf numFmtId="0" fontId="25" fillId="0" borderId="0">
      <alignment vertical="center"/>
    </xf>
    <xf numFmtId="43" fontId="4" fillId="0" borderId="0" applyFont="0" applyFill="0" applyBorder="0" applyAlignment="0" applyProtection="0">
      <alignment vertical="center"/>
    </xf>
    <xf numFmtId="0" fontId="49" fillId="56" borderId="0" applyNumberFormat="0" applyBorder="0" applyAlignment="0" applyProtection="0">
      <alignment vertical="center"/>
    </xf>
    <xf numFmtId="0" fontId="49" fillId="53" borderId="0" applyNumberFormat="0" applyBorder="0" applyAlignment="0" applyProtection="0">
      <alignment vertical="center"/>
    </xf>
    <xf numFmtId="0" fontId="49" fillId="16" borderId="0" applyNumberFormat="0" applyBorder="0" applyAlignment="0" applyProtection="0">
      <alignment vertical="center"/>
    </xf>
    <xf numFmtId="0" fontId="41" fillId="15" borderId="0" applyNumberFormat="0" applyBorder="0" applyAlignment="0" applyProtection="0">
      <alignment vertical="center"/>
    </xf>
    <xf numFmtId="0" fontId="49" fillId="51" borderId="0" applyNumberFormat="0" applyBorder="0" applyAlignment="0" applyProtection="0">
      <alignment vertical="center"/>
    </xf>
    <xf numFmtId="0" fontId="48" fillId="60" borderId="0" applyNumberFormat="0" applyBorder="0" applyAlignment="0" applyProtection="0">
      <alignment vertical="center"/>
    </xf>
    <xf numFmtId="0" fontId="49" fillId="28" borderId="0" applyNumberFormat="0" applyBorder="0" applyAlignment="0" applyProtection="0">
      <alignment vertical="center"/>
    </xf>
    <xf numFmtId="0" fontId="48" fillId="38" borderId="0" applyNumberFormat="0" applyBorder="0" applyAlignment="0" applyProtection="0">
      <alignment vertical="center"/>
    </xf>
    <xf numFmtId="0" fontId="35" fillId="11" borderId="0" applyNumberFormat="0" applyBorder="0" applyAlignment="0" applyProtection="0">
      <alignment vertical="center"/>
    </xf>
    <xf numFmtId="0" fontId="32" fillId="4" borderId="0" applyNumberFormat="0" applyBorder="0" applyAlignment="0" applyProtection="0">
      <alignment vertical="center"/>
    </xf>
    <xf numFmtId="0" fontId="48" fillId="38" borderId="0" applyNumberFormat="0" applyBorder="0" applyAlignment="0" applyProtection="0">
      <alignment vertical="center"/>
    </xf>
    <xf numFmtId="0" fontId="39" fillId="10"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9" borderId="0" applyNumberFormat="0" applyBorder="0" applyAlignment="0" applyProtection="0">
      <alignment vertical="center"/>
    </xf>
    <xf numFmtId="0" fontId="35" fillId="10" borderId="0" applyNumberFormat="0" applyBorder="0" applyAlignment="0" applyProtection="0">
      <alignment vertical="center"/>
    </xf>
    <xf numFmtId="0" fontId="48" fillId="29" borderId="0" applyNumberFormat="0" applyBorder="0" applyAlignment="0" applyProtection="0">
      <alignment vertical="center"/>
    </xf>
    <xf numFmtId="0" fontId="48" fillId="39"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4" fillId="61" borderId="0" applyNumberFormat="0" applyBorder="0" applyAlignment="0" applyProtection="0">
      <alignment vertical="center"/>
    </xf>
    <xf numFmtId="0" fontId="35" fillId="11" borderId="0" applyNumberFormat="0" applyBorder="0" applyAlignment="0" applyProtection="0">
      <alignment vertical="center"/>
    </xf>
    <xf numFmtId="0" fontId="48" fillId="39"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1" fillId="51" borderId="0" applyNumberFormat="0" applyBorder="0" applyAlignment="0" applyProtection="0">
      <alignment vertical="center"/>
    </xf>
    <xf numFmtId="0" fontId="36" fillId="10" borderId="0" applyNumberFormat="0" applyBorder="0" applyAlignment="0" applyProtection="0">
      <alignment vertical="center"/>
    </xf>
    <xf numFmtId="0" fontId="32" fillId="4" borderId="0" applyNumberFormat="0" applyBorder="0" applyAlignment="0" applyProtection="0">
      <alignment vertical="center"/>
    </xf>
    <xf numFmtId="0" fontId="48" fillId="35" borderId="0" applyNumberFormat="0" applyBorder="0" applyAlignment="0" applyProtection="0">
      <alignment vertical="center"/>
    </xf>
    <xf numFmtId="0" fontId="74" fillId="24" borderId="0" applyNumberFormat="0" applyBorder="0" applyAlignment="0" applyProtection="0">
      <alignment vertical="center"/>
    </xf>
    <xf numFmtId="0" fontId="48" fillId="35"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8" fillId="35" borderId="0" applyNumberFormat="0" applyBorder="0" applyAlignment="0" applyProtection="0">
      <alignment vertical="center"/>
    </xf>
    <xf numFmtId="0" fontId="41" fillId="42" borderId="0" applyNumberFormat="0" applyBorder="0" applyAlignment="0" applyProtection="0">
      <alignment vertical="center"/>
    </xf>
    <xf numFmtId="0" fontId="48" fillId="4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8" fillId="4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8" fillId="40" borderId="0" applyNumberFormat="0" applyBorder="0" applyAlignment="0" applyProtection="0">
      <alignment vertical="center"/>
    </xf>
    <xf numFmtId="0" fontId="35" fillId="11" borderId="0" applyNumberFormat="0" applyBorder="0" applyAlignment="0" applyProtection="0">
      <alignment vertical="center"/>
    </xf>
    <xf numFmtId="0" fontId="7" fillId="47"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 fillId="0" borderId="0">
      <alignment vertical="center"/>
    </xf>
    <xf numFmtId="0" fontId="7" fillId="22" borderId="0" applyNumberFormat="0" applyBorder="0" applyAlignment="0" applyProtection="0">
      <alignment vertical="center"/>
    </xf>
    <xf numFmtId="0" fontId="35" fillId="11" borderId="0" applyNumberFormat="0" applyBorder="0" applyAlignment="0" applyProtection="0">
      <alignment vertical="center"/>
    </xf>
    <xf numFmtId="0" fontId="44" fillId="57"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36" fillId="10" borderId="0" applyNumberFormat="0" applyBorder="0" applyAlignment="0" applyProtection="0">
      <alignment vertical="center"/>
    </xf>
    <xf numFmtId="0" fontId="35" fillId="10" borderId="0" applyNumberFormat="0" applyBorder="0" applyAlignment="0" applyProtection="0">
      <alignment vertical="center"/>
    </xf>
    <xf numFmtId="0" fontId="44" fillId="23" borderId="0" applyNumberFormat="0" applyBorder="0" applyAlignment="0" applyProtection="0">
      <alignment vertical="center"/>
    </xf>
    <xf numFmtId="0" fontId="44" fillId="41" borderId="0" applyNumberFormat="0" applyBorder="0" applyAlignment="0" applyProtection="0">
      <alignment vertical="center"/>
    </xf>
    <xf numFmtId="0" fontId="35" fillId="11" borderId="0" applyNumberFormat="0" applyBorder="0" applyAlignment="0" applyProtection="0">
      <alignment vertical="center"/>
    </xf>
    <xf numFmtId="0" fontId="44" fillId="32" borderId="0" applyNumberFormat="0" applyBorder="0" applyAlignment="0" applyProtection="0">
      <alignment vertical="center"/>
    </xf>
    <xf numFmtId="0" fontId="35" fillId="11" borderId="0" applyNumberFormat="0" applyBorder="0" applyAlignment="0" applyProtection="0">
      <alignment vertical="center"/>
    </xf>
    <xf numFmtId="0" fontId="7" fillId="22" borderId="0" applyNumberFormat="0" applyBorder="0" applyAlignment="0" applyProtection="0">
      <alignment vertical="center"/>
    </xf>
    <xf numFmtId="0" fontId="4" fillId="0" borderId="0">
      <alignment vertical="center"/>
    </xf>
    <xf numFmtId="0" fontId="7" fillId="23" borderId="0" applyNumberFormat="0" applyBorder="0" applyAlignment="0" applyProtection="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44" fillId="45" borderId="0" applyNumberFormat="0" applyBorder="0" applyAlignment="0" applyProtection="0">
      <alignment vertical="center"/>
    </xf>
    <xf numFmtId="0" fontId="44" fillId="36" borderId="0" applyNumberFormat="0" applyBorder="0" applyAlignment="0" applyProtection="0">
      <alignment vertical="center"/>
    </xf>
    <xf numFmtId="0" fontId="7" fillId="22" borderId="0" applyNumberFormat="0" applyBorder="0" applyAlignment="0" applyProtection="0">
      <alignment vertical="center"/>
    </xf>
    <xf numFmtId="0" fontId="32" fillId="4" borderId="0" applyNumberFormat="0" applyBorder="0" applyAlignment="0" applyProtection="0">
      <alignment vertical="center"/>
    </xf>
    <xf numFmtId="0" fontId="7" fillId="31" borderId="0" applyNumberFormat="0" applyBorder="0" applyAlignment="0" applyProtection="0">
      <alignment vertical="center"/>
    </xf>
    <xf numFmtId="0" fontId="35" fillId="10" borderId="0" applyNumberFormat="0" applyBorder="0" applyAlignment="0" applyProtection="0">
      <alignment vertical="center"/>
    </xf>
    <xf numFmtId="0" fontId="44" fillId="31" borderId="0" applyNumberFormat="0" applyBorder="0" applyAlignment="0" applyProtection="0">
      <alignment vertical="center"/>
    </xf>
    <xf numFmtId="0" fontId="35" fillId="11" borderId="0" applyNumberFormat="0" applyBorder="0" applyAlignment="0" applyProtection="0">
      <alignment vertical="center"/>
    </xf>
    <xf numFmtId="0" fontId="44" fillId="59"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7" fillId="22" borderId="0" applyNumberFormat="0" applyBorder="0" applyAlignment="0" applyProtection="0">
      <alignment vertical="center"/>
    </xf>
    <xf numFmtId="0" fontId="36" fillId="11" borderId="0" applyNumberFormat="0" applyBorder="0" applyAlignment="0" applyProtection="0">
      <alignment vertical="center"/>
    </xf>
    <xf numFmtId="0" fontId="7" fillId="24" borderId="0" applyNumberFormat="0" applyBorder="0" applyAlignment="0" applyProtection="0">
      <alignment vertical="center"/>
    </xf>
    <xf numFmtId="0" fontId="35" fillId="11" borderId="0" applyNumberFormat="0" applyBorder="0" applyAlignment="0" applyProtection="0">
      <alignment vertical="center"/>
    </xf>
    <xf numFmtId="0" fontId="44" fillId="48" borderId="0" applyNumberFormat="0" applyBorder="0" applyAlignment="0" applyProtection="0">
      <alignment vertical="center"/>
    </xf>
    <xf numFmtId="0" fontId="44" fillId="33"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2" fillId="4" borderId="0" applyNumberFormat="0" applyBorder="0" applyAlignment="0" applyProtection="0">
      <alignment vertical="center"/>
    </xf>
    <xf numFmtId="192" fontId="69" fillId="0" borderId="0" applyFill="0" applyBorder="0" applyAlignment="0">
      <alignment vertical="center"/>
    </xf>
    <xf numFmtId="0" fontId="74" fillId="45" borderId="0" applyNumberFormat="0" applyBorder="0" applyAlignment="0" applyProtection="0">
      <alignment vertical="center"/>
    </xf>
    <xf numFmtId="0" fontId="66" fillId="20" borderId="30" applyNumberFormat="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55" fillId="37" borderId="29" applyNumberFormat="0" applyAlignment="0" applyProtection="0">
      <alignment vertical="center"/>
    </xf>
    <xf numFmtId="0" fontId="35" fillId="11" borderId="0" applyNumberFormat="0" applyBorder="0" applyAlignment="0" applyProtection="0">
      <alignment vertical="center"/>
    </xf>
    <xf numFmtId="0" fontId="60" fillId="0" borderId="0" applyProtection="0">
      <alignment vertical="center"/>
    </xf>
    <xf numFmtId="41" fontId="4" fillId="0" borderId="0" applyFont="0" applyFill="0" applyBorder="0" applyAlignment="0" applyProtection="0">
      <alignment vertical="center"/>
    </xf>
    <xf numFmtId="0" fontId="35" fillId="10" borderId="0" applyNumberFormat="0" applyBorder="0" applyAlignment="0" applyProtection="0">
      <alignment vertical="center"/>
    </xf>
    <xf numFmtId="0" fontId="4" fillId="0" borderId="0" applyFont="0" applyFill="0" applyBorder="0" applyAlignment="0" applyProtection="0">
      <alignment vertical="center"/>
    </xf>
    <xf numFmtId="178" fontId="68" fillId="0" borderId="0">
      <alignment vertical="center"/>
    </xf>
    <xf numFmtId="179" fontId="4" fillId="0" borderId="0" applyFon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188" fontId="68" fillId="0" borderId="0">
      <alignment vertical="center"/>
    </xf>
    <xf numFmtId="0" fontId="50" fillId="0" borderId="0" applyProtection="0">
      <alignment vertical="center"/>
    </xf>
    <xf numFmtId="201" fontId="68" fillId="0" borderId="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70" fillId="0" borderId="0" applyNumberFormat="0" applyFill="0" applyBorder="0" applyAlignment="0" applyProtection="0">
      <alignment vertical="center"/>
    </xf>
    <xf numFmtId="2" fontId="50" fillId="0" borderId="0" applyProtection="0">
      <alignment vertical="center"/>
    </xf>
    <xf numFmtId="0" fontId="4" fillId="0" borderId="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61" fillId="0" borderId="33" applyNumberFormat="0" applyFill="0" applyAlignment="0" applyProtection="0">
      <alignment vertical="center"/>
    </xf>
    <xf numFmtId="0" fontId="62" fillId="16" borderId="0" applyNumberFormat="0" applyBorder="0" applyAlignment="0" applyProtection="0">
      <alignment vertical="center"/>
    </xf>
    <xf numFmtId="43" fontId="4" fillId="0" borderId="0" applyFont="0" applyFill="0" applyBorder="0" applyAlignment="0" applyProtection="0">
      <alignment vertical="center"/>
    </xf>
    <xf numFmtId="0" fontId="78" fillId="0" borderId="39" applyNumberFormat="0" applyAlignment="0" applyProtection="0">
      <alignment horizontal="left" vertical="center"/>
    </xf>
    <xf numFmtId="0" fontId="35" fillId="10" borderId="0" applyNumberFormat="0" applyBorder="0" applyAlignment="0" applyProtection="0">
      <alignment vertical="center"/>
    </xf>
    <xf numFmtId="0" fontId="78" fillId="0" borderId="5">
      <alignment horizontal="left" vertical="center"/>
    </xf>
    <xf numFmtId="0" fontId="84" fillId="0" borderId="41" applyNumberFormat="0" applyFill="0" applyAlignment="0" applyProtection="0">
      <alignment vertical="center"/>
    </xf>
    <xf numFmtId="0" fontId="51" fillId="0" borderId="0" applyProtection="0">
      <alignment vertical="center"/>
    </xf>
    <xf numFmtId="0" fontId="32" fillId="4" borderId="0" applyNumberFormat="0" applyBorder="0" applyAlignment="0" applyProtection="0">
      <alignment vertical="center"/>
    </xf>
    <xf numFmtId="0" fontId="78" fillId="0" borderId="0" applyProtection="0">
      <alignment vertical="center"/>
    </xf>
    <xf numFmtId="0" fontId="62" fillId="20" borderId="1" applyNumberFormat="0" applyBorder="0" applyAlignment="0" applyProtection="0">
      <alignment vertical="center"/>
    </xf>
    <xf numFmtId="0" fontId="32" fillId="4" borderId="0" applyNumberFormat="0" applyBorder="0" applyAlignment="0" applyProtection="0">
      <alignment vertical="center"/>
    </xf>
    <xf numFmtId="0" fontId="56" fillId="28" borderId="30" applyNumberFormat="0" applyAlignment="0" applyProtection="0">
      <alignment vertical="center"/>
    </xf>
    <xf numFmtId="0" fontId="81"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43" fontId="4" fillId="0" borderId="0" applyFont="0" applyFill="0" applyBorder="0" applyAlignment="0" applyProtection="0">
      <alignment vertical="center"/>
    </xf>
    <xf numFmtId="0" fontId="46" fillId="0" borderId="0" applyNumberFormat="0" applyFill="0" applyBorder="0" applyAlignment="0" applyProtection="0">
      <alignment vertical="center"/>
    </xf>
    <xf numFmtId="9" fontId="4" fillId="0" borderId="0" applyFont="0" applyFill="0" applyBorder="0" applyAlignment="0" applyProtection="0">
      <alignment vertical="center"/>
    </xf>
    <xf numFmtId="0" fontId="59" fillId="0" borderId="32" applyNumberFormat="0" applyFill="0" applyAlignment="0" applyProtection="0">
      <alignment vertical="center"/>
    </xf>
    <xf numFmtId="0" fontId="85" fillId="0" borderId="0">
      <alignment vertical="center"/>
    </xf>
    <xf numFmtId="0" fontId="35" fillId="10" borderId="0" applyNumberFormat="0" applyBorder="0" applyAlignment="0" applyProtection="0">
      <alignment vertical="center"/>
    </xf>
    <xf numFmtId="0" fontId="45" fillId="0" borderId="0">
      <alignment vertical="center"/>
    </xf>
    <xf numFmtId="0" fontId="4" fillId="46" borderId="35" applyNumberFormat="0" applyFont="0" applyAlignment="0" applyProtection="0">
      <alignment vertical="center"/>
    </xf>
    <xf numFmtId="0" fontId="52" fillId="20" borderId="28" applyNumberFormat="0" applyAlignment="0" applyProtection="0">
      <alignment vertical="center"/>
    </xf>
    <xf numFmtId="10" fontId="4" fillId="0" borderId="0" applyFont="0" applyFill="0" applyBorder="0" applyAlignment="0" applyProtection="0">
      <alignment vertical="center"/>
    </xf>
    <xf numFmtId="0" fontId="32" fillId="4" borderId="0" applyNumberFormat="0" applyBorder="0" applyAlignment="0" applyProtection="0">
      <alignment vertical="center"/>
    </xf>
    <xf numFmtId="0" fontId="4" fillId="0" borderId="0">
      <alignment vertical="center"/>
    </xf>
    <xf numFmtId="1" fontId="65" fillId="0" borderId="0">
      <alignment vertical="center"/>
    </xf>
    <xf numFmtId="0" fontId="4"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2" fillId="4" borderId="0" applyNumberFormat="0" applyBorder="0" applyAlignment="0" applyProtection="0">
      <alignment vertical="center"/>
    </xf>
    <xf numFmtId="0" fontId="50" fillId="0" borderId="34" applyProtection="0">
      <alignment vertical="center"/>
    </xf>
    <xf numFmtId="0" fontId="64" fillId="10" borderId="0" applyNumberFormat="0" applyBorder="0" applyAlignment="0" applyProtection="0">
      <alignment vertical="center"/>
    </xf>
    <xf numFmtId="0" fontId="79" fillId="0" borderId="0" applyNumberFormat="0" applyFill="0" applyBorder="0" applyAlignment="0" applyProtection="0">
      <alignment vertical="center"/>
    </xf>
    <xf numFmtId="0" fontId="35" fillId="11" borderId="0" applyNumberFormat="0" applyBorder="0" applyAlignment="0" applyProtection="0">
      <alignment vertical="center"/>
    </xf>
    <xf numFmtId="0" fontId="53" fillId="34"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53" fillId="34" borderId="0" applyNumberFormat="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0" fillId="0" borderId="0">
      <alignment vertical="center"/>
    </xf>
    <xf numFmtId="0" fontId="35" fillId="10" borderId="0" applyNumberFormat="0" applyBorder="0" applyAlignment="0" applyProtection="0">
      <alignment vertical="center"/>
    </xf>
    <xf numFmtId="0" fontId="86" fillId="0" borderId="42" applyNumberFormat="0" applyFill="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32" fillId="4" borderId="0" applyNumberFormat="0" applyBorder="0" applyAlignment="0" applyProtection="0">
      <alignment vertical="center"/>
    </xf>
    <xf numFmtId="0" fontId="58" fillId="0" borderId="31" applyNumberFormat="0" applyFill="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80" fillId="0" borderId="40" applyNumberFormat="0" applyFill="0" applyAlignment="0" applyProtection="0">
      <alignment vertical="center"/>
    </xf>
    <xf numFmtId="0" fontId="80" fillId="0" borderId="40" applyNumberFormat="0" applyFill="0" applyAlignment="0" applyProtection="0">
      <alignment vertical="center"/>
    </xf>
    <xf numFmtId="0" fontId="35" fillId="10" borderId="0" applyNumberFormat="0" applyBorder="0" applyAlignment="0" applyProtection="0">
      <alignment vertical="center"/>
    </xf>
    <xf numFmtId="0" fontId="80" fillId="0" borderId="40" applyNumberFormat="0" applyFill="0" applyAlignment="0" applyProtection="0">
      <alignment vertical="center"/>
    </xf>
    <xf numFmtId="0" fontId="36" fillId="11"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73" fillId="0" borderId="36" applyNumberFormat="0" applyFill="0" applyAlignment="0" applyProtection="0">
      <alignment vertical="center"/>
    </xf>
    <xf numFmtId="0" fontId="46" fillId="0" borderId="27" applyNumberFormat="0" applyFill="0" applyAlignment="0" applyProtection="0">
      <alignment vertical="center"/>
    </xf>
    <xf numFmtId="0" fontId="32" fillId="4" borderId="0" applyNumberFormat="0" applyBorder="0" applyAlignment="0" applyProtection="0">
      <alignment vertical="center"/>
    </xf>
    <xf numFmtId="0" fontId="69" fillId="0" borderId="0">
      <alignment vertical="center"/>
    </xf>
    <xf numFmtId="0" fontId="46" fillId="0" borderId="27" applyNumberFormat="0" applyFill="0" applyAlignment="0" applyProtection="0">
      <alignment vertical="center"/>
    </xf>
    <xf numFmtId="0" fontId="46" fillId="0" borderId="27" applyNumberFormat="0" applyFill="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43" fontId="4" fillId="0" borderId="0" applyFont="0" applyFill="0" applyBorder="0" applyAlignment="0" applyProtection="0">
      <alignment vertical="center"/>
    </xf>
    <xf numFmtId="0" fontId="73" fillId="0" borderId="0" applyNumberFormat="0" applyFill="0" applyBorder="0" applyAlignment="0" applyProtection="0">
      <alignment vertical="center"/>
    </xf>
    <xf numFmtId="0" fontId="74" fillId="45" borderId="0" applyNumberFormat="0" applyBorder="0" applyAlignment="0" applyProtection="0">
      <alignment vertical="center"/>
    </xf>
    <xf numFmtId="43" fontId="4" fillId="0" borderId="0" applyFont="0" applyFill="0" applyBorder="0" applyAlignment="0" applyProtection="0">
      <alignment vertical="center"/>
    </xf>
    <xf numFmtId="0" fontId="46" fillId="0" borderId="0" applyNumberFormat="0" applyFill="0" applyBorder="0" applyAlignment="0" applyProtection="0">
      <alignment vertical="center"/>
    </xf>
    <xf numFmtId="43" fontId="4" fillId="0" borderId="0" applyFont="0" applyFill="0" applyBorder="0" applyAlignment="0" applyProtection="0">
      <alignment vertical="center"/>
    </xf>
    <xf numFmtId="0" fontId="46" fillId="0" borderId="0" applyNumberFormat="0" applyFill="0" applyBorder="0" applyAlignment="0" applyProtection="0">
      <alignment vertical="center"/>
    </xf>
    <xf numFmtId="0" fontId="35" fillId="10" borderId="0" applyNumberFormat="0" applyBorder="0" applyAlignment="0" applyProtection="0">
      <alignment vertical="center"/>
    </xf>
    <xf numFmtId="0" fontId="36" fillId="10" borderId="0" applyNumberFormat="0" applyBorder="0" applyAlignment="0" applyProtection="0">
      <alignment vertical="center"/>
    </xf>
    <xf numFmtId="0" fontId="82" fillId="4" borderId="0" applyNumberFormat="0" applyBorder="0" applyAlignment="0" applyProtection="0">
      <alignment vertical="center"/>
    </xf>
    <xf numFmtId="0" fontId="63" fillId="0" borderId="0">
      <alignment horizontal="centerContinuous"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25" fillId="0" borderId="1">
      <alignment horizontal="distributed" vertical="center" wrapText="1"/>
    </xf>
    <xf numFmtId="0" fontId="36" fillId="10" borderId="0" applyNumberFormat="0" applyBorder="0" applyAlignment="0" applyProtection="0">
      <alignment vertical="center"/>
    </xf>
    <xf numFmtId="0" fontId="88" fillId="0" borderId="0" applyNumberFormat="0" applyFill="0" applyBorder="0" applyAlignment="0" applyProtection="0">
      <alignment vertical="center"/>
    </xf>
    <xf numFmtId="0" fontId="35" fillId="10" borderId="0" applyNumberFormat="0" applyBorder="0" applyAlignment="0" applyProtection="0">
      <alignment vertical="center"/>
    </xf>
    <xf numFmtId="0" fontId="53" fillId="34" borderId="0" applyNumberFormat="0" applyBorder="0" applyAlignment="0" applyProtection="0">
      <alignment vertical="center"/>
    </xf>
    <xf numFmtId="0" fontId="35" fillId="11" borderId="0" applyNumberFormat="0" applyBorder="0" applyAlignment="0" applyProtection="0">
      <alignment vertical="center"/>
    </xf>
    <xf numFmtId="0" fontId="36" fillId="11" borderId="0" applyNumberFormat="0" applyBorder="0" applyAlignment="0" applyProtection="0">
      <alignment vertical="center"/>
    </xf>
    <xf numFmtId="0" fontId="35" fillId="11" borderId="0" applyNumberFormat="0" applyBorder="0" applyAlignment="0" applyProtection="0">
      <alignment vertical="center"/>
    </xf>
    <xf numFmtId="0" fontId="36" fillId="11" borderId="0" applyNumberFormat="0" applyBorder="0" applyAlignment="0" applyProtection="0">
      <alignment vertical="center"/>
    </xf>
    <xf numFmtId="0" fontId="32" fillId="7"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7" fillId="11"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0" borderId="0"/>
    <xf numFmtId="0" fontId="42" fillId="0" borderId="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7"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4" fillId="7"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4" fillId="7"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40" fillId="0" borderId="0">
      <alignment vertical="center"/>
    </xf>
    <xf numFmtId="0" fontId="4" fillId="0" borderId="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2" fillId="4" borderId="0" applyNumberFormat="0" applyBorder="0" applyAlignment="0" applyProtection="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2" fillId="4" borderId="0" applyNumberFormat="0" applyBorder="0" applyAlignment="0" applyProtection="0">
      <alignment vertical="center"/>
    </xf>
    <xf numFmtId="0" fontId="36" fillId="11" borderId="0" applyNumberFormat="0" applyBorder="0" applyAlignment="0" applyProtection="0">
      <alignment vertical="center"/>
    </xf>
    <xf numFmtId="0" fontId="74" fillId="45"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74" fillId="45"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5" fillId="10" borderId="0" applyNumberFormat="0" applyBorder="0" applyAlignment="0" applyProtection="0">
      <alignment vertical="center"/>
    </xf>
    <xf numFmtId="0" fontId="36" fillId="10" borderId="0" applyNumberFormat="0" applyBorder="0" applyAlignment="0" applyProtection="0">
      <alignment vertical="center"/>
    </xf>
    <xf numFmtId="0" fontId="90" fillId="0" borderId="0">
      <alignment vertical="center"/>
    </xf>
    <xf numFmtId="0" fontId="36" fillId="10" borderId="0" applyNumberFormat="0" applyBorder="0" applyAlignment="0" applyProtection="0">
      <alignment vertical="center"/>
    </xf>
    <xf numFmtId="0" fontId="35" fillId="10" borderId="0" applyNumberFormat="0" applyBorder="0" applyAlignment="0" applyProtection="0">
      <alignment vertical="center"/>
    </xf>
    <xf numFmtId="0" fontId="36"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5" fillId="10" borderId="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2" fillId="4"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2" fillId="4" borderId="0" applyNumberFormat="0" applyBorder="0" applyAlignment="0" applyProtection="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0" fontId="47" fillId="10" borderId="0" applyNumberFormat="0" applyBorder="0" applyAlignment="0" applyProtection="0">
      <alignment vertical="center"/>
    </xf>
    <xf numFmtId="0" fontId="48" fillId="64" borderId="0" applyNumberFormat="0" applyBorder="0" applyAlignment="0" applyProtection="0">
      <alignment vertical="center"/>
    </xf>
    <xf numFmtId="0" fontId="47"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5" fillId="10" borderId="0" applyNumberFormat="0" applyBorder="0" applyAlignment="0" applyProtection="0">
      <alignment vertical="center"/>
    </xf>
    <xf numFmtId="0" fontId="36"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2" fillId="7" borderId="0" applyNumberFormat="0" applyBorder="0" applyAlignment="0" applyProtection="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0" fontId="87" fillId="62"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64"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7" fillId="11" borderId="0" applyNumberFormat="0" applyBorder="0" applyAlignment="0" applyProtection="0">
      <alignment vertical="center"/>
    </xf>
    <xf numFmtId="43" fontId="4" fillId="0" borderId="0" applyFont="0" applyFill="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0" fillId="0" borderId="0">
      <alignment vertical="center"/>
    </xf>
    <xf numFmtId="0" fontId="91" fillId="0" borderId="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 fillId="0" borderId="0"/>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64"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7"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2" fillId="4" borderId="0" applyNumberFormat="0" applyBorder="0" applyAlignment="0" applyProtection="0">
      <alignment vertical="center"/>
    </xf>
    <xf numFmtId="0" fontId="35" fillId="11" borderId="0" applyNumberFormat="0" applyBorder="0" applyAlignment="0" applyProtection="0">
      <alignment vertical="center"/>
    </xf>
    <xf numFmtId="0" fontId="32" fillId="4"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74" fillId="45" borderId="0" applyNumberFormat="0" applyBorder="0" applyAlignment="0" applyProtection="0">
      <alignment vertical="center"/>
    </xf>
    <xf numFmtId="0" fontId="64" fillId="10" borderId="0" applyNumberFormat="0" applyBorder="0" applyAlignment="0" applyProtection="0">
      <alignment vertical="center"/>
    </xf>
    <xf numFmtId="0" fontId="32" fillId="4" borderId="0" applyNumberFormat="0" applyBorder="0" applyAlignment="0" applyProtection="0">
      <alignment vertical="center"/>
    </xf>
    <xf numFmtId="0" fontId="64" fillId="10" borderId="0" applyNumberFormat="0" applyBorder="0" applyAlignment="0" applyProtection="0">
      <alignment vertical="center"/>
    </xf>
    <xf numFmtId="0" fontId="32" fillId="4" borderId="0" applyNumberFormat="0" applyBorder="0" applyAlignment="0" applyProtection="0">
      <alignment vertical="center"/>
    </xf>
    <xf numFmtId="0" fontId="64"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93" fillId="65"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35" fillId="10" borderId="0" applyNumberFormat="0" applyBorder="0" applyAlignment="0" applyProtection="0">
      <alignment vertical="center"/>
    </xf>
    <xf numFmtId="0" fontId="4" fillId="0" borderId="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180" fontId="4" fillId="0" borderId="0" applyFon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41" fontId="4" fillId="0" borderId="0" applyFon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2" fillId="4"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0" fillId="0" borderId="0">
      <alignment vertical="center"/>
    </xf>
    <xf numFmtId="0" fontId="40" fillId="0" borderId="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7"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190" fontId="4" fillId="0" borderId="0" applyFont="0" applyFill="0" applyBorder="0" applyAlignment="0" applyProtection="0"/>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7" borderId="0" applyNumberFormat="0" applyBorder="0" applyAlignment="0" applyProtection="0">
      <alignment vertical="center"/>
    </xf>
    <xf numFmtId="0" fontId="35" fillId="10" borderId="0" applyNumberFormat="0" applyBorder="0" applyAlignment="0" applyProtection="0">
      <alignment vertical="center"/>
    </xf>
    <xf numFmtId="0" fontId="32" fillId="7"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2" fillId="0" borderId="0">
      <alignment vertical="center"/>
    </xf>
    <xf numFmtId="0" fontId="40" fillId="0" borderId="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 fillId="0" borderId="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2" fillId="19" borderId="25" applyNumberFormat="0" applyFont="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7"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48" fillId="66"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2"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64"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4" fillId="0" borderId="0">
      <alignment vertical="center"/>
    </xf>
    <xf numFmtId="0" fontId="4" fillId="0" borderId="0">
      <alignment vertical="center"/>
    </xf>
    <xf numFmtId="0" fontId="4" fillId="0" borderId="0"/>
    <xf numFmtId="0" fontId="4" fillId="0" borderId="0"/>
    <xf numFmtId="0" fontId="4" fillId="0" borderId="0"/>
    <xf numFmtId="0" fontId="40" fillId="0" borderId="0">
      <alignment vertical="center"/>
    </xf>
    <xf numFmtId="0" fontId="4" fillId="0" borderId="0">
      <alignment vertical="center"/>
    </xf>
    <xf numFmtId="0" fontId="32" fillId="4" borderId="0" applyNumberFormat="0" applyBorder="0" applyAlignment="0" applyProtection="0">
      <alignment vertical="center"/>
    </xf>
    <xf numFmtId="0" fontId="40" fillId="0" borderId="0">
      <alignment vertical="center"/>
    </xf>
    <xf numFmtId="0" fontId="4" fillId="0" borderId="0">
      <alignment vertical="center"/>
    </xf>
    <xf numFmtId="0" fontId="4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32" fillId="4" borderId="0" applyNumberFormat="0" applyBorder="0" applyAlignment="0" applyProtection="0">
      <alignment vertical="center"/>
    </xf>
    <xf numFmtId="0" fontId="4" fillId="0" borderId="0">
      <alignment vertical="center"/>
    </xf>
    <xf numFmtId="0" fontId="95" fillId="0" borderId="0">
      <alignment vertical="center"/>
    </xf>
    <xf numFmtId="0" fontId="4" fillId="0" borderId="0">
      <alignment vertical="center"/>
    </xf>
    <xf numFmtId="0" fontId="4"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 fillId="0" borderId="0">
      <alignment vertical="center"/>
    </xf>
    <xf numFmtId="0" fontId="4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69" fillId="0" borderId="0"/>
    <xf numFmtId="0" fontId="4" fillId="0" borderId="0">
      <alignment vertical="center"/>
    </xf>
    <xf numFmtId="0" fontId="69" fillId="0" borderId="0"/>
    <xf numFmtId="0" fontId="42" fillId="0" borderId="0">
      <alignment vertical="center"/>
    </xf>
    <xf numFmtId="0" fontId="69" fillId="0" borderId="0"/>
    <xf numFmtId="0" fontId="42" fillId="0" borderId="0">
      <alignment vertical="center"/>
    </xf>
    <xf numFmtId="0" fontId="69" fillId="0" borderId="0"/>
    <xf numFmtId="0" fontId="42" fillId="0" borderId="0">
      <alignment vertical="center"/>
    </xf>
    <xf numFmtId="0" fontId="40" fillId="0" borderId="0">
      <alignment vertical="center"/>
    </xf>
    <xf numFmtId="0" fontId="40" fillId="0" borderId="0">
      <alignment vertical="center"/>
    </xf>
    <xf numFmtId="0" fontId="69" fillId="0" borderId="0"/>
    <xf numFmtId="0" fontId="42" fillId="0" borderId="0">
      <alignment vertical="center"/>
    </xf>
    <xf numFmtId="0" fontId="40" fillId="0" borderId="0">
      <alignment vertical="center"/>
    </xf>
    <xf numFmtId="0" fontId="42" fillId="0" borderId="0">
      <alignment vertical="center"/>
    </xf>
    <xf numFmtId="0" fontId="40" fillId="0" borderId="0">
      <alignment vertical="center"/>
    </xf>
    <xf numFmtId="0" fontId="4" fillId="0" borderId="0">
      <alignment vertical="center"/>
    </xf>
    <xf numFmtId="0" fontId="4" fillId="0" borderId="0">
      <alignment vertical="center"/>
    </xf>
    <xf numFmtId="0" fontId="42" fillId="0" borderId="0">
      <alignment vertical="center"/>
    </xf>
    <xf numFmtId="0" fontId="42" fillId="0" borderId="0">
      <alignment vertical="center"/>
    </xf>
    <xf numFmtId="0" fontId="4" fillId="0" borderId="0"/>
    <xf numFmtId="0" fontId="42" fillId="0" borderId="0">
      <alignment vertical="center"/>
    </xf>
    <xf numFmtId="0" fontId="42" fillId="0" borderId="0">
      <alignment vertical="center"/>
    </xf>
    <xf numFmtId="0" fontId="4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2"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89" fillId="0" borderId="0" applyNumberFormat="0" applyFill="0" applyBorder="0" applyAlignment="0" applyProtection="0">
      <alignment vertical="top"/>
      <protection locked="0"/>
    </xf>
    <xf numFmtId="0" fontId="4" fillId="0" borderId="0" applyNumberFormat="0" applyFill="0" applyBorder="0" applyAlignment="0" applyProtection="0">
      <alignment vertical="center"/>
    </xf>
    <xf numFmtId="0" fontId="32" fillId="4" borderId="0" applyNumberFormat="0" applyBorder="0" applyAlignment="0" applyProtection="0">
      <alignment vertical="center"/>
    </xf>
    <xf numFmtId="0" fontId="87" fillId="62" borderId="0" applyNumberFormat="0" applyBorder="0" applyAlignment="0" applyProtection="0">
      <alignment vertical="center"/>
    </xf>
    <xf numFmtId="0" fontId="87" fillId="62"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4" fillId="7" borderId="0" applyNumberFormat="0" applyBorder="0" applyAlignment="0" applyProtection="0">
      <alignment vertical="center"/>
    </xf>
    <xf numFmtId="0" fontId="32" fillId="4" borderId="0" applyNumberFormat="0" applyBorder="0" applyAlignment="0" applyProtection="0">
      <alignment vertical="center"/>
    </xf>
    <xf numFmtId="0" fontId="34" fillId="7" borderId="0" applyNumberFormat="0" applyBorder="0" applyAlignment="0" applyProtection="0">
      <alignment vertical="center"/>
    </xf>
    <xf numFmtId="0" fontId="34" fillId="61"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43" fontId="4" fillId="0" borderId="0" applyFon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61"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3" fillId="7"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61"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38" fontId="4" fillId="0" borderId="0" applyFont="0" applyFill="0" applyBorder="0" applyAlignment="0" applyProtection="0">
      <alignment vertical="center"/>
    </xf>
    <xf numFmtId="0" fontId="32" fillId="4" borderId="0" applyNumberFormat="0" applyBorder="0" applyAlignment="0" applyProtection="0">
      <alignment vertical="center"/>
    </xf>
    <xf numFmtId="0" fontId="34" fillId="4" borderId="0" applyNumberFormat="0" applyBorder="0" applyAlignment="0" applyProtection="0">
      <alignment vertical="center"/>
    </xf>
    <xf numFmtId="0" fontId="32"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2" fillId="4" borderId="0" applyNumberFormat="0" applyBorder="0" applyAlignment="0" applyProtection="0">
      <alignment vertical="center"/>
    </xf>
    <xf numFmtId="0" fontId="34"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Protection="0">
      <alignment vertical="center"/>
    </xf>
    <xf numFmtId="0" fontId="96" fillId="4" borderId="0" applyNumberFormat="0" applyBorder="0" applyAlignment="0" applyProtection="0">
      <alignment vertical="center"/>
    </xf>
    <xf numFmtId="0" fontId="96"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75" fillId="53"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4" fillId="7"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7" borderId="0" applyNumberFormat="0" applyBorder="0" applyAlignment="0" applyProtection="0">
      <alignment vertical="center"/>
    </xf>
    <xf numFmtId="0" fontId="34" fillId="61"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41" fillId="67"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185" fontId="4" fillId="0" borderId="0" applyFon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32" fillId="4"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8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43" fontId="4" fillId="0" borderId="0" applyFon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43" fontId="4" fillId="0" borderId="0" applyFont="0" applyFill="0" applyBorder="0" applyAlignment="0" applyProtection="0">
      <alignment vertical="center"/>
    </xf>
    <xf numFmtId="0" fontId="32" fillId="4" borderId="0" applyNumberFormat="0" applyBorder="0" applyAlignment="0" applyProtection="0">
      <alignment vertical="center"/>
    </xf>
    <xf numFmtId="1" fontId="25" fillId="0" borderId="1">
      <alignment vertical="center"/>
      <protection locked="0"/>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4" borderId="0" applyNumberFormat="0" applyBorder="0" applyAlignment="0" applyProtection="0">
      <alignment vertical="center"/>
    </xf>
    <xf numFmtId="0" fontId="34" fillId="61"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43" fontId="4" fillId="0" borderId="0" applyFont="0" applyFill="0" applyBorder="0" applyAlignment="0" applyProtection="0">
      <alignment vertical="center"/>
    </xf>
    <xf numFmtId="0" fontId="8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76" fillId="12" borderId="22"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98" fillId="0" borderId="0" applyNumberFormat="0" applyFill="0" applyBorder="0" applyAlignment="0" applyProtection="0">
      <alignment vertical="top"/>
      <protection locked="0"/>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4" fillId="0" borderId="0" applyFon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43" fontId="4" fillId="0" borderId="0" applyFon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77" fillId="0" borderId="37" applyNumberFormat="0" applyFill="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43" fontId="4" fillId="0" borderId="0" applyFon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99" fillId="37" borderId="29"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97" fillId="0" borderId="38" applyNumberFormat="0" applyFill="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48" fillId="70"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181" fontId="4" fillId="0" borderId="0" applyFon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82" fillId="4" borderId="0" applyNumberFormat="0" applyBorder="0" applyAlignment="0" applyProtection="0">
      <alignment vertical="center"/>
    </xf>
    <xf numFmtId="0" fontId="32" fillId="4" borderId="0" applyNumberFormat="0" applyBorder="0" applyAlignment="0" applyProtection="0">
      <alignment vertical="center"/>
    </xf>
    <xf numFmtId="0" fontId="8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98" fillId="0" borderId="0" applyNumberFormat="0" applyFill="0" applyBorder="0" applyAlignment="0" applyProtection="0">
      <alignment vertical="top"/>
      <protection locked="0"/>
    </xf>
    <xf numFmtId="0" fontId="101" fillId="0" borderId="43" applyNumberFormat="0" applyFill="0" applyAlignment="0" applyProtection="0">
      <alignment vertical="center"/>
    </xf>
    <xf numFmtId="0" fontId="97" fillId="0" borderId="38" applyNumberFormat="0" applyFill="0" applyAlignment="0" applyProtection="0">
      <alignment vertical="center"/>
    </xf>
    <xf numFmtId="0" fontId="97" fillId="0" borderId="38" applyNumberFormat="0" applyFill="0" applyAlignment="0" applyProtection="0">
      <alignment vertical="center"/>
    </xf>
    <xf numFmtId="183" fontId="4" fillId="0" borderId="0" applyFont="0" applyFill="0" applyBorder="0" applyAlignment="0" applyProtection="0">
      <alignment vertical="center"/>
    </xf>
    <xf numFmtId="0" fontId="66" fillId="16" borderId="30" applyNumberFormat="0" applyAlignment="0" applyProtection="0">
      <alignment vertical="center"/>
    </xf>
    <xf numFmtId="0" fontId="76" fillId="12" borderId="22" applyNumberFormat="0" applyAlignment="0" applyProtection="0">
      <alignment vertical="center"/>
    </xf>
    <xf numFmtId="0" fontId="102" fillId="76" borderId="23" applyNumberFormat="0" applyAlignment="0" applyProtection="0">
      <alignment vertical="center"/>
    </xf>
    <xf numFmtId="0" fontId="102" fillId="76" borderId="23" applyNumberFormat="0" applyAlignment="0" applyProtection="0">
      <alignment vertical="center"/>
    </xf>
    <xf numFmtId="0" fontId="102" fillId="76" borderId="23" applyNumberFormat="0" applyAlignment="0" applyProtection="0">
      <alignment vertical="center"/>
    </xf>
    <xf numFmtId="0" fontId="70"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9" fillId="0" borderId="32" applyNumberFormat="0" applyFill="0" applyAlignment="0" applyProtection="0">
      <alignment vertical="center"/>
    </xf>
    <xf numFmtId="0" fontId="77" fillId="0" borderId="37" applyNumberFormat="0" applyFill="0" applyAlignment="0" applyProtection="0">
      <alignment vertical="center"/>
    </xf>
    <xf numFmtId="0" fontId="77" fillId="0" borderId="37" applyNumberFormat="0" applyFill="0" applyAlignment="0" applyProtection="0">
      <alignment vertical="center"/>
    </xf>
    <xf numFmtId="191" fontId="4" fillId="0" borderId="0" applyFont="0" applyFill="0" applyBorder="0" applyAlignment="0" applyProtection="0">
      <alignment vertical="center"/>
    </xf>
    <xf numFmtId="0" fontId="68" fillId="0" borderId="0">
      <alignment vertical="center"/>
    </xf>
    <xf numFmtId="41"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xf numFmtId="177"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xf numFmtId="177"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184" fontId="4" fillId="0" borderId="0" applyFont="0" applyFill="0" applyBorder="0" applyAlignment="0" applyProtection="0">
      <alignment vertical="center"/>
    </xf>
    <xf numFmtId="176"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190" fontId="4" fillId="0" borderId="0" applyFont="0" applyFill="0" applyBorder="0" applyAlignment="0" applyProtection="0"/>
    <xf numFmtId="177" fontId="4" fillId="0" borderId="0" applyFont="0" applyFill="0" applyBorder="0" applyAlignment="0" applyProtection="0">
      <alignment vertical="center"/>
    </xf>
    <xf numFmtId="43" fontId="4" fillId="0" borderId="0" applyFont="0" applyFill="0" applyBorder="0" applyAlignment="0" applyProtection="0">
      <alignment vertical="center"/>
    </xf>
    <xf numFmtId="0" fontId="92" fillId="0" borderId="0">
      <alignment vertical="center"/>
    </xf>
    <xf numFmtId="0" fontId="100" fillId="71" borderId="0" applyNumberFormat="0" applyBorder="0" applyAlignment="0" applyProtection="0">
      <alignment vertical="center"/>
    </xf>
    <xf numFmtId="0" fontId="100" fillId="72" borderId="0" applyNumberFormat="0" applyBorder="0" applyAlignment="0" applyProtection="0">
      <alignment vertical="center"/>
    </xf>
    <xf numFmtId="0" fontId="100" fillId="73" borderId="0" applyNumberFormat="0" applyBorder="0" applyAlignment="0" applyProtection="0">
      <alignment vertical="center"/>
    </xf>
    <xf numFmtId="0" fontId="41" fillId="74" borderId="0" applyNumberFormat="0" applyBorder="0" applyAlignment="0" applyProtection="0">
      <alignment vertical="center"/>
    </xf>
    <xf numFmtId="0" fontId="48" fillId="64" borderId="0" applyNumberFormat="0" applyBorder="0" applyAlignment="0" applyProtection="0">
      <alignment vertical="center"/>
    </xf>
    <xf numFmtId="0" fontId="48" fillId="64" borderId="0" applyNumberFormat="0" applyBorder="0" applyAlignment="0" applyProtection="0">
      <alignment vertical="center"/>
    </xf>
    <xf numFmtId="0" fontId="41" fillId="63" borderId="0" applyNumberFormat="0" applyBorder="0" applyAlignment="0" applyProtection="0">
      <alignment vertical="center"/>
    </xf>
    <xf numFmtId="0" fontId="48" fillId="70" borderId="0" applyNumberFormat="0" applyBorder="0" applyAlignment="0" applyProtection="0">
      <alignment vertical="center"/>
    </xf>
    <xf numFmtId="0" fontId="48" fillId="70" borderId="0" applyNumberFormat="0" applyBorder="0" applyAlignment="0" applyProtection="0">
      <alignment vertical="center"/>
    </xf>
    <xf numFmtId="0" fontId="41" fillId="75" borderId="0" applyNumberFormat="0" applyBorder="0" applyAlignment="0" applyProtection="0">
      <alignment vertical="center"/>
    </xf>
    <xf numFmtId="0" fontId="48" fillId="66" borderId="0" applyNumberFormat="0" applyBorder="0" applyAlignment="0" applyProtection="0">
      <alignment vertical="center"/>
    </xf>
    <xf numFmtId="0" fontId="48" fillId="66" borderId="0" applyNumberFormat="0" applyBorder="0" applyAlignment="0" applyProtection="0">
      <alignment vertical="center"/>
    </xf>
    <xf numFmtId="0" fontId="48" fillId="60" borderId="0" applyNumberFormat="0" applyBorder="0" applyAlignment="0" applyProtection="0">
      <alignment vertical="center"/>
    </xf>
    <xf numFmtId="0" fontId="48" fillId="60" borderId="0" applyNumberFormat="0" applyBorder="0" applyAlignment="0" applyProtection="0">
      <alignment vertical="center"/>
    </xf>
    <xf numFmtId="0" fontId="41" fillId="51" borderId="0" applyNumberFormat="0" applyBorder="0" applyAlignment="0" applyProtection="0">
      <alignment vertical="center"/>
    </xf>
    <xf numFmtId="0" fontId="48" fillId="69" borderId="0" applyNumberFormat="0" applyBorder="0" applyAlignment="0" applyProtection="0">
      <alignment vertical="center"/>
    </xf>
    <xf numFmtId="0" fontId="48" fillId="69" borderId="0" applyNumberFormat="0" applyBorder="0" applyAlignment="0" applyProtection="0">
      <alignment vertical="center"/>
    </xf>
    <xf numFmtId="0" fontId="48" fillId="69" borderId="0" applyNumberFormat="0" applyBorder="0" applyAlignment="0" applyProtection="0">
      <alignment vertical="center"/>
    </xf>
    <xf numFmtId="0" fontId="48" fillId="68" borderId="0" applyNumberFormat="0" applyBorder="0" applyAlignment="0" applyProtection="0">
      <alignment vertical="center"/>
    </xf>
    <xf numFmtId="0" fontId="48" fillId="68" borderId="0" applyNumberFormat="0" applyBorder="0" applyAlignment="0" applyProtection="0">
      <alignment vertical="center"/>
    </xf>
    <xf numFmtId="0" fontId="48" fillId="68" borderId="0" applyNumberFormat="0" applyBorder="0" applyAlignment="0" applyProtection="0">
      <alignment vertical="center"/>
    </xf>
    <xf numFmtId="0" fontId="93" fillId="65" borderId="0" applyNumberFormat="0" applyBorder="0" applyAlignment="0" applyProtection="0">
      <alignment vertical="center"/>
    </xf>
    <xf numFmtId="0" fontId="93" fillId="65" borderId="0" applyNumberFormat="0" applyBorder="0" applyAlignment="0" applyProtection="0">
      <alignment vertical="center"/>
    </xf>
    <xf numFmtId="0" fontId="52" fillId="16" borderId="28" applyNumberFormat="0" applyAlignment="0" applyProtection="0">
      <alignment vertical="center"/>
    </xf>
    <xf numFmtId="0" fontId="38" fillId="12" borderId="24" applyNumberFormat="0" applyAlignment="0" applyProtection="0">
      <alignment vertical="center"/>
    </xf>
    <xf numFmtId="0" fontId="38" fillId="12" borderId="24" applyNumberFormat="0" applyAlignment="0" applyProtection="0">
      <alignment vertical="center"/>
    </xf>
    <xf numFmtId="0" fontId="56" fillId="28" borderId="30" applyNumberFormat="0" applyAlignment="0" applyProtection="0">
      <alignment vertical="center"/>
    </xf>
    <xf numFmtId="0" fontId="103" fillId="77" borderId="22" applyNumberFormat="0" applyAlignment="0" applyProtection="0">
      <alignment vertical="center"/>
    </xf>
    <xf numFmtId="0" fontId="103" fillId="77" borderId="22" applyNumberFormat="0" applyAlignment="0" applyProtection="0">
      <alignment vertical="center"/>
    </xf>
    <xf numFmtId="0" fontId="103" fillId="77" borderId="22" applyNumberFormat="0" applyAlignment="0" applyProtection="0">
      <alignment vertical="center"/>
    </xf>
    <xf numFmtId="0" fontId="37" fillId="0" borderId="0">
      <alignment vertical="center"/>
    </xf>
    <xf numFmtId="197" fontId="25" fillId="0" borderId="1">
      <alignment vertical="center"/>
      <protection locked="0"/>
    </xf>
    <xf numFmtId="0" fontId="65" fillId="0" borderId="0">
      <alignment vertical="center"/>
    </xf>
    <xf numFmtId="0" fontId="4" fillId="46" borderId="35" applyNumberFormat="0" applyFont="0" applyAlignment="0" applyProtection="0">
      <alignment vertical="center"/>
    </xf>
    <xf numFmtId="0" fontId="42" fillId="19" borderId="25" applyNumberFormat="0" applyFont="0" applyAlignment="0" applyProtection="0">
      <alignment vertical="center"/>
    </xf>
    <xf numFmtId="0" fontId="42" fillId="19" borderId="25" applyNumberFormat="0" applyFont="0" applyAlignment="0" applyProtection="0">
      <alignment vertical="center"/>
    </xf>
    <xf numFmtId="40" fontId="4" fillId="0" borderId="0" applyFont="0" applyFill="0" applyBorder="0" applyAlignment="0" applyProtection="0">
      <alignment vertical="center"/>
    </xf>
    <xf numFmtId="0" fontId="4" fillId="0" borderId="0" applyFont="0" applyFill="0" applyBorder="0" applyAlignment="0" applyProtection="0">
      <alignment vertical="center"/>
    </xf>
    <xf numFmtId="0" fontId="67" fillId="0" borderId="0">
      <alignment vertical="center"/>
    </xf>
  </cellStyleXfs>
  <cellXfs count="332">
    <xf numFmtId="0" fontId="0" fillId="0" borderId="0" xfId="0" applyAlignment="1"/>
    <xf numFmtId="0" fontId="1" fillId="0" borderId="0" xfId="263" applyFont="1" applyAlignment="1">
      <alignment vertical="top"/>
    </xf>
    <xf numFmtId="0" fontId="0" fillId="0" borderId="0" xfId="263" applyFont="1">
      <alignment vertical="center"/>
    </xf>
    <xf numFmtId="0" fontId="2" fillId="0" borderId="0" xfId="263" applyFont="1">
      <alignment vertical="center"/>
    </xf>
    <xf numFmtId="0" fontId="3" fillId="0" borderId="0" xfId="263" applyFont="1">
      <alignment vertical="center"/>
    </xf>
    <xf numFmtId="0" fontId="4" fillId="0" borderId="0" xfId="263">
      <alignment vertical="center"/>
    </xf>
    <xf numFmtId="0" fontId="0" fillId="0" borderId="0" xfId="263" applyFont="1" applyAlignment="1">
      <alignment horizontal="right" vertical="center"/>
    </xf>
    <xf numFmtId="0" fontId="2" fillId="0" borderId="1" xfId="1010" applyFont="1" applyFill="1" applyBorder="1" applyAlignment="1">
      <alignment horizontal="center" vertical="center" wrapText="1"/>
    </xf>
    <xf numFmtId="0" fontId="2" fillId="0" borderId="1" xfId="1015" applyFont="1" applyFill="1" applyBorder="1" applyAlignment="1">
      <alignment horizontal="left" vertical="center" indent="1"/>
    </xf>
    <xf numFmtId="190" fontId="0" fillId="0" borderId="1" xfId="263" applyNumberFormat="1" applyFont="1" applyFill="1" applyBorder="1">
      <alignment vertical="center"/>
    </xf>
    <xf numFmtId="0" fontId="3" fillId="0" borderId="1" xfId="263" applyFont="1" applyBorder="1">
      <alignment vertical="center"/>
    </xf>
    <xf numFmtId="0" fontId="2" fillId="0" borderId="1" xfId="641" applyNumberFormat="1" applyFont="1" applyFill="1" applyBorder="1" applyAlignment="1" applyProtection="1">
      <alignment horizontal="left" vertical="center" indent="1"/>
    </xf>
    <xf numFmtId="0" fontId="4" fillId="0" borderId="1" xfId="641" applyNumberFormat="1" applyFont="1" applyFill="1" applyBorder="1" applyAlignment="1" applyProtection="1">
      <alignment horizontal="left" vertical="center" wrapText="1" indent="3"/>
    </xf>
    <xf numFmtId="0" fontId="7" fillId="0" borderId="0" xfId="378" applyFont="1" applyAlignment="1"/>
    <xf numFmtId="0" fontId="8" fillId="0" borderId="0" xfId="378" applyFont="1" applyAlignment="1"/>
    <xf numFmtId="0" fontId="7" fillId="0" borderId="0" xfId="378" applyFont="1" applyAlignment="1">
      <alignment horizontal="right"/>
    </xf>
    <xf numFmtId="0" fontId="7" fillId="0" borderId="0" xfId="378" applyFont="1" applyBorder="1" applyAlignment="1">
      <alignment horizontal="right" vertical="center" wrapText="1"/>
    </xf>
    <xf numFmtId="0" fontId="9" fillId="0" borderId="1" xfId="378" applyFont="1" applyBorder="1" applyAlignment="1">
      <alignment horizontal="left" vertical="center" wrapText="1" indent="1"/>
    </xf>
    <xf numFmtId="190" fontId="0" fillId="0" borderId="1" xfId="0" applyNumberFormat="1" applyBorder="1" applyAlignment="1">
      <alignment vertical="center"/>
    </xf>
    <xf numFmtId="0" fontId="0" fillId="0" borderId="1" xfId="0" applyBorder="1" applyAlignment="1"/>
    <xf numFmtId="0" fontId="7" fillId="0" borderId="1" xfId="378" applyFont="1" applyFill="1" applyBorder="1" applyAlignment="1">
      <alignment horizontal="left" vertical="center" wrapText="1" indent="1"/>
    </xf>
    <xf numFmtId="0" fontId="7" fillId="0" borderId="1" xfId="378" applyFont="1" applyBorder="1" applyAlignment="1">
      <alignment horizontal="left" vertical="center" wrapText="1" indent="1"/>
    </xf>
    <xf numFmtId="0" fontId="7" fillId="0" borderId="1" xfId="378" applyFont="1" applyBorder="1" applyAlignment="1">
      <alignment horizontal="left" vertical="center" wrapText="1"/>
    </xf>
    <xf numFmtId="0" fontId="7" fillId="0" borderId="1" xfId="378" applyFont="1" applyFill="1" applyBorder="1" applyAlignment="1">
      <alignment vertical="center" wrapText="1"/>
    </xf>
    <xf numFmtId="0" fontId="9" fillId="0" borderId="1" xfId="1010" applyFont="1" applyFill="1" applyBorder="1" applyAlignment="1">
      <alignment horizontal="left" vertical="center" wrapText="1" indent="1"/>
    </xf>
    <xf numFmtId="0" fontId="4" fillId="0" borderId="1" xfId="641" applyNumberFormat="1" applyFont="1" applyFill="1" applyBorder="1" applyAlignment="1" applyProtection="1">
      <alignment horizontal="left" vertical="center" indent="1"/>
    </xf>
    <xf numFmtId="0" fontId="7" fillId="0" borderId="1" xfId="378" applyFont="1" applyBorder="1" applyAlignment="1">
      <alignment horizontal="left" vertical="center" wrapText="1" indent="2"/>
    </xf>
    <xf numFmtId="0" fontId="4" fillId="0" borderId="1" xfId="1010" applyFont="1" applyFill="1" applyBorder="1" applyAlignment="1">
      <alignment horizontal="left" vertical="center" wrapText="1"/>
    </xf>
    <xf numFmtId="0" fontId="4" fillId="0" borderId="0" xfId="1017" applyAlignment="1"/>
    <xf numFmtId="0" fontId="10" fillId="0" borderId="0" xfId="1017" applyFont="1" applyAlignment="1">
      <alignment vertical="center" wrapText="1"/>
    </xf>
    <xf numFmtId="0" fontId="4" fillId="0" borderId="0" xfId="1017" applyAlignment="1">
      <alignment horizontal="right"/>
    </xf>
    <xf numFmtId="57" fontId="14" fillId="0" borderId="0" xfId="1017" applyNumberFormat="1" applyFont="1" applyAlignment="1"/>
    <xf numFmtId="0" fontId="15" fillId="0" borderId="0" xfId="1017" applyFont="1" applyAlignment="1">
      <alignment horizontal="center"/>
    </xf>
    <xf numFmtId="57" fontId="16" fillId="0" borderId="0" xfId="1017" applyNumberFormat="1" applyFont="1" applyAlignment="1">
      <alignment horizontal="center"/>
    </xf>
    <xf numFmtId="0" fontId="17" fillId="0" borderId="0" xfId="1017" applyFont="1" applyAlignment="1"/>
    <xf numFmtId="31" fontId="19" fillId="0" borderId="0" xfId="1017" applyNumberFormat="1" applyFont="1" applyAlignment="1"/>
    <xf numFmtId="0" fontId="10" fillId="0" borderId="0" xfId="1017" applyFont="1" applyAlignment="1">
      <alignment horizontal="center" vertical="center" wrapText="1"/>
    </xf>
    <xf numFmtId="0" fontId="6" fillId="0" borderId="0" xfId="641" applyFont="1" applyFill="1" applyAlignment="1">
      <alignment vertical="top" wrapText="1"/>
    </xf>
    <xf numFmtId="0" fontId="0" fillId="0" borderId="0" xfId="641" applyFont="1" applyFill="1">
      <alignment vertical="center"/>
    </xf>
    <xf numFmtId="0" fontId="2" fillId="0" borderId="0" xfId="641" applyFont="1" applyFill="1">
      <alignment vertical="center"/>
    </xf>
    <xf numFmtId="0" fontId="20" fillId="0" borderId="0" xfId="641" applyFont="1" applyFill="1" applyBorder="1">
      <alignment vertical="center"/>
    </xf>
    <xf numFmtId="0" fontId="20" fillId="0" borderId="0" xfId="641" applyFont="1" applyFill="1">
      <alignment vertical="center"/>
    </xf>
    <xf numFmtId="196" fontId="20" fillId="0" borderId="0" xfId="26" applyNumberFormat="1" applyFont="1" applyFill="1" applyAlignment="1">
      <alignment vertical="center"/>
    </xf>
    <xf numFmtId="0" fontId="4" fillId="0" borderId="0" xfId="840">
      <alignment vertical="center"/>
    </xf>
    <xf numFmtId="0" fontId="6" fillId="0" borderId="0" xfId="641" applyFont="1" applyFill="1" applyAlignment="1">
      <alignment horizontal="center" vertical="top" wrapText="1"/>
    </xf>
    <xf numFmtId="196" fontId="0" fillId="0" borderId="0" xfId="26" applyNumberFormat="1" applyFont="1" applyFill="1" applyAlignment="1">
      <alignment horizontal="right" vertical="center"/>
    </xf>
    <xf numFmtId="0" fontId="0" fillId="0" borderId="0" xfId="840" applyNumberFormat="1" applyFont="1" applyFill="1" applyBorder="1" applyAlignment="1">
      <alignment horizontal="right" vertical="center"/>
    </xf>
    <xf numFmtId="190" fontId="0" fillId="0" borderId="1" xfId="15" applyNumberFormat="1" applyFont="1" applyFill="1" applyBorder="1" applyAlignment="1">
      <alignment horizontal="right" vertical="center"/>
    </xf>
    <xf numFmtId="0" fontId="20" fillId="0" borderId="1" xfId="641" applyFont="1" applyFill="1" applyBorder="1">
      <alignment vertical="center"/>
    </xf>
    <xf numFmtId="196" fontId="20" fillId="0" borderId="1" xfId="26" applyNumberFormat="1" applyFont="1" applyFill="1" applyBorder="1" applyAlignment="1">
      <alignment vertical="center"/>
    </xf>
    <xf numFmtId="0" fontId="4" fillId="0" borderId="1" xfId="840" applyBorder="1">
      <alignment vertical="center"/>
    </xf>
    <xf numFmtId="186" fontId="20" fillId="0" borderId="0" xfId="641" applyNumberFormat="1" applyFont="1" applyFill="1">
      <alignment vertical="center"/>
    </xf>
    <xf numFmtId="195" fontId="0" fillId="0" borderId="0" xfId="1010" applyNumberFormat="1" applyFont="1" applyFill="1" applyAlignment="1">
      <alignment vertical="center"/>
    </xf>
    <xf numFmtId="0" fontId="7" fillId="0" borderId="1" xfId="840" applyNumberFormat="1" applyFont="1" applyFill="1" applyBorder="1" applyAlignment="1">
      <alignment horizontal="left" vertical="center" indent="1" shrinkToFit="1"/>
    </xf>
    <xf numFmtId="0" fontId="7" fillId="0" borderId="1" xfId="840" applyNumberFormat="1" applyFont="1" applyFill="1" applyBorder="1" applyAlignment="1">
      <alignment horizontal="left" vertical="center" wrapText="1" indent="1"/>
    </xf>
    <xf numFmtId="0" fontId="0" fillId="0" borderId="1" xfId="840" applyNumberFormat="1" applyFont="1" applyFill="1" applyBorder="1" applyAlignment="1">
      <alignment horizontal="left" vertical="center" wrapText="1" indent="1"/>
    </xf>
    <xf numFmtId="195" fontId="20" fillId="0" borderId="0" xfId="641" applyNumberFormat="1" applyFont="1" applyFill="1">
      <alignment vertical="center"/>
    </xf>
    <xf numFmtId="196" fontId="20" fillId="0" borderId="0" xfId="26" applyNumberFormat="1" applyFont="1" applyFill="1" applyBorder="1" applyAlignment="1">
      <alignment vertical="center"/>
    </xf>
    <xf numFmtId="10" fontId="0" fillId="0" borderId="0" xfId="26" applyNumberFormat="1" applyFont="1" applyFill="1" applyBorder="1" applyAlignment="1" applyProtection="1">
      <alignment horizontal="right" vertical="center"/>
    </xf>
    <xf numFmtId="0" fontId="3" fillId="0" borderId="0" xfId="263" applyFont="1" applyAlignment="1">
      <alignment vertical="center"/>
    </xf>
    <xf numFmtId="0" fontId="21" fillId="0" borderId="0" xfId="263" applyFont="1">
      <alignment vertical="center"/>
    </xf>
    <xf numFmtId="0" fontId="2" fillId="0" borderId="1" xfId="263" applyFont="1" applyBorder="1" applyAlignment="1">
      <alignment horizontal="center" vertical="center"/>
    </xf>
    <xf numFmtId="0" fontId="2" fillId="0" borderId="1" xfId="263" applyFont="1" applyBorder="1" applyAlignment="1">
      <alignment horizontal="center" vertical="center" wrapText="1"/>
    </xf>
    <xf numFmtId="0" fontId="6" fillId="0" borderId="0" xfId="641" applyFont="1" applyFill="1" applyAlignment="1">
      <alignment vertical="top"/>
    </xf>
    <xf numFmtId="0" fontId="4" fillId="0" borderId="0" xfId="641" applyFill="1">
      <alignment vertical="center"/>
    </xf>
    <xf numFmtId="190" fontId="4" fillId="0" borderId="0" xfId="641" applyNumberFormat="1" applyFill="1">
      <alignment vertical="center"/>
    </xf>
    <xf numFmtId="190" fontId="0" fillId="0" borderId="0" xfId="641" applyNumberFormat="1" applyFont="1" applyFill="1">
      <alignment vertical="center"/>
    </xf>
    <xf numFmtId="0" fontId="0" fillId="0" borderId="0" xfId="641" applyFont="1" applyFill="1" applyAlignment="1">
      <alignment horizontal="right" vertical="center"/>
    </xf>
    <xf numFmtId="10" fontId="0" fillId="0" borderId="1" xfId="1010" applyNumberFormat="1" applyFont="1" applyFill="1" applyBorder="1" applyAlignment="1">
      <alignment vertical="center"/>
    </xf>
    <xf numFmtId="190" fontId="4" fillId="0" borderId="1" xfId="641" applyNumberFormat="1" applyFill="1" applyBorder="1">
      <alignment vertical="center"/>
    </xf>
    <xf numFmtId="193" fontId="4" fillId="0" borderId="0" xfId="641" applyNumberFormat="1" applyFill="1">
      <alignment vertical="center"/>
    </xf>
    <xf numFmtId="190" fontId="0" fillId="0" borderId="1" xfId="641" applyNumberFormat="1" applyFont="1" applyFill="1" applyBorder="1" applyAlignment="1" applyProtection="1">
      <alignment horizontal="right" vertical="center"/>
    </xf>
    <xf numFmtId="0" fontId="0" fillId="0" borderId="1" xfId="641" applyNumberFormat="1" applyFont="1" applyFill="1" applyBorder="1" applyAlignment="1" applyProtection="1">
      <alignment horizontal="left" vertical="center" wrapText="1" indent="1"/>
    </xf>
    <xf numFmtId="0" fontId="0" fillId="0" borderId="1" xfId="641" applyFont="1" applyFill="1" applyBorder="1" applyAlignment="1">
      <alignment horizontal="left" vertical="center" wrapText="1" indent="1"/>
    </xf>
    <xf numFmtId="0" fontId="4" fillId="0" borderId="7" xfId="641" applyFill="1" applyBorder="1">
      <alignment vertical="center"/>
    </xf>
    <xf numFmtId="200" fontId="20" fillId="0" borderId="0" xfId="641" applyNumberFormat="1" applyFont="1" applyFill="1">
      <alignment vertical="center"/>
    </xf>
    <xf numFmtId="0" fontId="4" fillId="0" borderId="0" xfId="641" applyFont="1" applyFill="1">
      <alignment vertical="center"/>
    </xf>
    <xf numFmtId="200" fontId="0" fillId="0" borderId="0" xfId="641" applyNumberFormat="1" applyFont="1" applyFill="1" applyAlignment="1">
      <alignment horizontal="right" vertical="center"/>
    </xf>
    <xf numFmtId="10" fontId="0" fillId="0" borderId="1" xfId="641" applyNumberFormat="1" applyFont="1" applyFill="1" applyBorder="1" applyAlignment="1" applyProtection="1">
      <alignment vertical="center"/>
    </xf>
    <xf numFmtId="0" fontId="0" fillId="0" borderId="1" xfId="641" applyNumberFormat="1" applyFont="1" applyFill="1" applyBorder="1" applyAlignment="1" applyProtection="1">
      <alignment horizontal="left" vertical="center" indent="1"/>
    </xf>
    <xf numFmtId="10" fontId="20" fillId="0" borderId="1" xfId="26" applyNumberFormat="1" applyFont="1" applyFill="1" applyBorder="1" applyAlignment="1">
      <alignment vertical="center"/>
    </xf>
    <xf numFmtId="10" fontId="20" fillId="0" borderId="1" xfId="641" applyNumberFormat="1" applyFont="1" applyFill="1" applyBorder="1">
      <alignment vertical="center"/>
    </xf>
    <xf numFmtId="0" fontId="4" fillId="0" borderId="2" xfId="641" applyNumberFormat="1" applyFont="1" applyFill="1" applyBorder="1" applyAlignment="1" applyProtection="1">
      <alignment horizontal="left" vertical="center" indent="1"/>
    </xf>
    <xf numFmtId="10" fontId="20" fillId="0" borderId="2" xfId="641" applyNumberFormat="1" applyFont="1" applyFill="1" applyBorder="1">
      <alignment vertical="center"/>
    </xf>
    <xf numFmtId="0" fontId="0" fillId="0" borderId="8" xfId="641" applyNumberFormat="1" applyFont="1" applyFill="1" applyBorder="1" applyAlignment="1" applyProtection="1">
      <alignment horizontal="left" vertical="center" indent="1"/>
    </xf>
    <xf numFmtId="10" fontId="20" fillId="0" borderId="8" xfId="641" applyNumberFormat="1" applyFont="1" applyFill="1" applyBorder="1">
      <alignment vertical="center"/>
    </xf>
    <xf numFmtId="0" fontId="2" fillId="0" borderId="3" xfId="641" applyNumberFormat="1" applyFont="1" applyFill="1" applyBorder="1" applyAlignment="1" applyProtection="1">
      <alignment horizontal="left" vertical="center" indent="1"/>
    </xf>
    <xf numFmtId="10" fontId="20" fillId="0" borderId="3" xfId="641" applyNumberFormat="1" applyFont="1" applyFill="1" applyBorder="1">
      <alignment vertical="center"/>
    </xf>
    <xf numFmtId="199" fontId="0" fillId="0" borderId="1" xfId="641" applyNumberFormat="1" applyFont="1" applyFill="1" applyBorder="1" applyAlignment="1" applyProtection="1">
      <alignment horizontal="right" vertical="center"/>
    </xf>
    <xf numFmtId="0" fontId="4" fillId="0" borderId="1" xfId="641" applyFill="1" applyBorder="1">
      <alignment vertical="center"/>
    </xf>
    <xf numFmtId="187" fontId="4" fillId="0" borderId="0" xfId="641" applyNumberFormat="1" applyFill="1">
      <alignment vertical="center"/>
    </xf>
    <xf numFmtId="0" fontId="0" fillId="0" borderId="0" xfId="1010" applyFont="1" applyFill="1" applyAlignment="1">
      <alignment vertical="center"/>
    </xf>
    <xf numFmtId="199" fontId="4" fillId="0" borderId="0" xfId="641" applyNumberFormat="1" applyFill="1">
      <alignment vertical="center"/>
    </xf>
    <xf numFmtId="193" fontId="4" fillId="0" borderId="7" xfId="641" applyNumberFormat="1" applyFill="1" applyBorder="1">
      <alignment vertical="center"/>
    </xf>
    <xf numFmtId="187" fontId="4" fillId="0" borderId="7" xfId="641" applyNumberFormat="1" applyFill="1" applyBorder="1">
      <alignment vertical="center"/>
    </xf>
    <xf numFmtId="0" fontId="0" fillId="0" borderId="7" xfId="1010" applyFont="1" applyFill="1" applyBorder="1" applyAlignment="1">
      <alignment vertical="center"/>
    </xf>
    <xf numFmtId="0" fontId="6" fillId="0" borderId="0" xfId="1010" applyFont="1" applyFill="1" applyAlignment="1">
      <alignment vertical="top"/>
    </xf>
    <xf numFmtId="0" fontId="2" fillId="0" borderId="0" xfId="1010" applyFont="1" applyFill="1" applyAlignment="1">
      <alignment vertical="center" wrapText="1"/>
    </xf>
    <xf numFmtId="0" fontId="3" fillId="0" borderId="0" xfId="1010" applyFont="1" applyFill="1" applyAlignment="1">
      <alignment vertical="center"/>
    </xf>
    <xf numFmtId="190" fontId="0" fillId="0" borderId="0" xfId="1010" applyNumberFormat="1" applyFont="1" applyFill="1" applyAlignment="1">
      <alignment vertical="center"/>
    </xf>
    <xf numFmtId="187" fontId="0" fillId="0" borderId="0" xfId="1010" applyNumberFormat="1" applyFont="1" applyFill="1" applyAlignment="1">
      <alignment vertical="center"/>
    </xf>
    <xf numFmtId="0" fontId="4" fillId="0" borderId="0" xfId="1010" applyFont="1" applyFill="1" applyAlignment="1">
      <alignment vertical="center"/>
    </xf>
    <xf numFmtId="187" fontId="0" fillId="0" borderId="0" xfId="1010" applyNumberFormat="1" applyFont="1" applyFill="1" applyAlignment="1">
      <alignment horizontal="right" vertical="center"/>
    </xf>
    <xf numFmtId="187" fontId="0" fillId="0" borderId="1" xfId="1010" applyNumberFormat="1" applyFont="1" applyFill="1" applyBorder="1" applyAlignment="1">
      <alignment vertical="center"/>
    </xf>
    <xf numFmtId="190" fontId="3" fillId="0" borderId="0" xfId="1010" applyNumberFormat="1" applyFont="1" applyFill="1" applyAlignment="1">
      <alignment vertical="center"/>
    </xf>
    <xf numFmtId="190" fontId="0" fillId="0" borderId="0" xfId="1010" applyNumberFormat="1" applyFont="1" applyFill="1" applyBorder="1" applyAlignment="1">
      <alignment vertical="center"/>
    </xf>
    <xf numFmtId="0" fontId="4" fillId="0" borderId="0" xfId="263" applyFont="1">
      <alignment vertical="center"/>
    </xf>
    <xf numFmtId="0" fontId="4" fillId="0" borderId="1" xfId="263" applyFont="1" applyBorder="1" applyAlignment="1">
      <alignment horizontal="left" vertical="center" wrapText="1" indent="2"/>
    </xf>
    <xf numFmtId="0" fontId="4" fillId="0" borderId="0" xfId="311" applyFill="1" applyAlignment="1"/>
    <xf numFmtId="198" fontId="20" fillId="0" borderId="0" xfId="1569" applyNumberFormat="1" applyFont="1" applyFill="1" applyAlignment="1">
      <alignment vertical="center"/>
    </xf>
    <xf numFmtId="0" fontId="0" fillId="0" borderId="0" xfId="641" applyFont="1" applyFill="1" applyBorder="1">
      <alignment vertical="center"/>
    </xf>
    <xf numFmtId="198" fontId="0" fillId="0" borderId="0" xfId="1569" applyNumberFormat="1" applyFont="1" applyFill="1" applyAlignment="1">
      <alignment vertical="center"/>
    </xf>
    <xf numFmtId="0" fontId="0" fillId="0" borderId="9" xfId="1015" applyFont="1" applyFill="1" applyBorder="1" applyAlignment="1">
      <alignment horizontal="right" vertical="center"/>
    </xf>
    <xf numFmtId="0" fontId="2" fillId="0" borderId="6" xfId="1010" applyFont="1" applyFill="1" applyBorder="1" applyAlignment="1">
      <alignment horizontal="center" vertical="center" wrapText="1"/>
    </xf>
    <xf numFmtId="0" fontId="2" fillId="0" borderId="2" xfId="1015" applyFont="1" applyFill="1" applyBorder="1" applyAlignment="1">
      <alignment horizontal="left" vertical="center" indent="1"/>
    </xf>
    <xf numFmtId="186" fontId="2" fillId="0" borderId="10" xfId="1015" applyNumberFormat="1" applyFont="1" applyFill="1" applyBorder="1" applyAlignment="1">
      <alignment horizontal="right" vertical="center"/>
    </xf>
    <xf numFmtId="9" fontId="22" fillId="0" borderId="2" xfId="26" applyFont="1" applyFill="1" applyBorder="1" applyAlignment="1" applyProtection="1">
      <alignment horizontal="right" vertical="center"/>
    </xf>
    <xf numFmtId="0" fontId="23" fillId="0" borderId="1" xfId="0" applyFont="1" applyBorder="1" applyAlignment="1">
      <alignment horizontal="left" vertical="center" indent="1"/>
    </xf>
    <xf numFmtId="186" fontId="2" fillId="0" borderId="1" xfId="1015" applyNumberFormat="1" applyFont="1" applyFill="1" applyBorder="1" applyAlignment="1">
      <alignment horizontal="right" vertical="center"/>
    </xf>
    <xf numFmtId="0" fontId="24" fillId="0" borderId="1" xfId="0" applyFont="1" applyBorder="1" applyAlignment="1">
      <alignment horizontal="left" vertical="center" indent="2"/>
    </xf>
    <xf numFmtId="189" fontId="24" fillId="0" borderId="11" xfId="0" applyNumberFormat="1" applyFont="1" applyBorder="1" applyAlignment="1">
      <alignment horizontal="right" vertical="center"/>
    </xf>
    <xf numFmtId="0" fontId="24" fillId="0" borderId="1" xfId="0" applyFont="1" applyBorder="1" applyAlignment="1">
      <alignment horizontal="left" vertical="center" indent="4"/>
    </xf>
    <xf numFmtId="189" fontId="24" fillId="0" borderId="12" xfId="0" applyNumberFormat="1" applyFont="1" applyBorder="1">
      <alignment vertical="center"/>
    </xf>
    <xf numFmtId="186" fontId="24" fillId="0" borderId="12" xfId="0" applyNumberFormat="1" applyFont="1" applyFill="1" applyBorder="1" applyAlignment="1">
      <alignment horizontal="right" vertical="center"/>
    </xf>
    <xf numFmtId="186" fontId="7" fillId="0" borderId="1" xfId="1569" applyNumberFormat="1" applyFont="1" applyFill="1" applyBorder="1" applyAlignment="1" applyProtection="1">
      <alignment horizontal="right" vertical="center"/>
    </xf>
    <xf numFmtId="186" fontId="20" fillId="0" borderId="1" xfId="1569" applyNumberFormat="1" applyFont="1" applyFill="1" applyBorder="1" applyAlignment="1">
      <alignment horizontal="right" vertical="center"/>
    </xf>
    <xf numFmtId="9" fontId="20" fillId="0" borderId="2" xfId="26" applyFont="1" applyFill="1" applyBorder="1" applyAlignment="1">
      <alignment vertical="center"/>
    </xf>
    <xf numFmtId="186" fontId="25" fillId="0" borderId="1" xfId="311" applyNumberFormat="1" applyFont="1" applyFill="1" applyBorder="1" applyAlignment="1" applyProtection="1">
      <alignment horizontal="right" vertical="center"/>
    </xf>
    <xf numFmtId="198" fontId="20" fillId="0" borderId="1" xfId="1569" applyNumberFormat="1" applyFont="1" applyFill="1" applyBorder="1" applyAlignment="1">
      <alignment vertical="center"/>
    </xf>
    <xf numFmtId="0" fontId="25" fillId="0" borderId="0" xfId="311" applyNumberFormat="1" applyFont="1" applyFill="1" applyBorder="1" applyAlignment="1" applyProtection="1">
      <alignment horizontal="left" vertical="center" indent="4"/>
    </xf>
    <xf numFmtId="0" fontId="25" fillId="0" borderId="0" xfId="311" applyNumberFormat="1" applyFont="1" applyFill="1" applyAlignment="1" applyProtection="1">
      <alignment horizontal="left" vertical="center" indent="4"/>
    </xf>
    <xf numFmtId="198" fontId="20" fillId="0" borderId="0" xfId="1569" applyNumberFormat="1" applyFont="1" applyFill="1" applyBorder="1" applyAlignment="1">
      <alignment vertical="center"/>
    </xf>
    <xf numFmtId="189" fontId="4" fillId="0" borderId="1" xfId="0" applyNumberFormat="1" applyFont="1" applyFill="1" applyBorder="1">
      <alignment vertical="center"/>
    </xf>
    <xf numFmtId="189" fontId="3" fillId="0" borderId="1" xfId="0" applyNumberFormat="1" applyFont="1" applyFill="1" applyBorder="1">
      <alignment vertical="center"/>
    </xf>
    <xf numFmtId="0" fontId="4" fillId="0" borderId="0" xfId="981" applyFont="1" applyFill="1"/>
    <xf numFmtId="0" fontId="4" fillId="0" borderId="0" xfId="981" applyFill="1"/>
    <xf numFmtId="0" fontId="4" fillId="0" borderId="0" xfId="981" applyFill="1" applyAlignment="1">
      <alignment horizontal="center" vertical="center"/>
    </xf>
    <xf numFmtId="0" fontId="26" fillId="0" borderId="0" xfId="981" applyFont="1" applyFill="1" applyAlignment="1">
      <alignment horizontal="center" vertical="center"/>
    </xf>
    <xf numFmtId="198" fontId="4" fillId="0" borderId="9" xfId="1558" applyNumberFormat="1" applyFont="1" applyFill="1" applyBorder="1" applyAlignment="1">
      <alignment horizontal="left" vertical="center"/>
    </xf>
    <xf numFmtId="198" fontId="4" fillId="0" borderId="9" xfId="1558" applyNumberFormat="1" applyFont="1" applyFill="1" applyBorder="1" applyAlignment="1">
      <alignment horizontal="center" vertical="center"/>
    </xf>
    <xf numFmtId="198" fontId="3" fillId="0" borderId="1" xfId="1558" applyNumberFormat="1" applyFont="1" applyFill="1" applyBorder="1" applyAlignment="1">
      <alignment horizontal="center" vertical="center"/>
    </xf>
    <xf numFmtId="182" fontId="3" fillId="0" borderId="1" xfId="1558" applyNumberFormat="1" applyFont="1" applyFill="1" applyBorder="1" applyAlignment="1">
      <alignment horizontal="center" vertical="center"/>
    </xf>
    <xf numFmtId="0" fontId="3" fillId="0" borderId="1" xfId="1558" applyNumberFormat="1" applyFont="1" applyFill="1" applyBorder="1" applyAlignment="1">
      <alignment horizontal="left" vertical="center" indent="1"/>
    </xf>
    <xf numFmtId="182" fontId="4" fillId="0" borderId="1" xfId="1558" applyNumberFormat="1" applyFont="1" applyFill="1" applyBorder="1" applyAlignment="1">
      <alignment horizontal="center" vertical="center"/>
    </xf>
    <xf numFmtId="0" fontId="4" fillId="0" borderId="1" xfId="1558" applyNumberFormat="1" applyFont="1" applyFill="1" applyBorder="1" applyAlignment="1">
      <alignment horizontal="left" vertical="center" indent="2"/>
    </xf>
    <xf numFmtId="182" fontId="0" fillId="0" borderId="1" xfId="1558" applyNumberFormat="1" applyFont="1" applyFill="1" applyBorder="1" applyAlignment="1">
      <alignment horizontal="center" vertical="center"/>
    </xf>
    <xf numFmtId="0" fontId="4" fillId="0" borderId="1" xfId="1558" applyNumberFormat="1" applyFont="1" applyFill="1" applyBorder="1" applyAlignment="1">
      <alignment horizontal="left" vertical="center" indent="1"/>
    </xf>
    <xf numFmtId="182" fontId="3" fillId="0" borderId="1" xfId="981" applyNumberFormat="1" applyFont="1" applyFill="1" applyBorder="1" applyAlignment="1">
      <alignment horizontal="center" vertical="center"/>
    </xf>
    <xf numFmtId="182" fontId="4" fillId="0" borderId="1" xfId="981" applyNumberFormat="1" applyFont="1" applyFill="1" applyBorder="1" applyAlignment="1">
      <alignment horizontal="center" vertical="center"/>
    </xf>
    <xf numFmtId="182" fontId="4" fillId="0" borderId="1" xfId="981" applyNumberFormat="1" applyFill="1" applyBorder="1" applyAlignment="1">
      <alignment horizontal="center" vertical="center"/>
    </xf>
    <xf numFmtId="0" fontId="28" fillId="0" borderId="0" xfId="1012" applyFont="1" applyFill="1" applyAlignment="1">
      <alignment vertical="top" wrapText="1"/>
    </xf>
    <xf numFmtId="0" fontId="0" fillId="0" borderId="0" xfId="1012" applyFont="1" applyFill="1" applyAlignment="1">
      <alignment horizontal="center" vertical="center" wrapText="1"/>
    </xf>
    <xf numFmtId="0" fontId="3" fillId="0" borderId="0" xfId="1012" applyFont="1" applyFill="1" applyAlignment="1">
      <alignment horizontal="center" vertical="center" wrapText="1"/>
    </xf>
    <xf numFmtId="0" fontId="0" fillId="0" borderId="0" xfId="1012" applyFont="1" applyFill="1" applyAlignment="1">
      <alignment vertical="center" wrapText="1"/>
    </xf>
    <xf numFmtId="199" fontId="0" fillId="0" borderId="0" xfId="1012" applyNumberFormat="1" applyFont="1" applyFill="1" applyAlignment="1">
      <alignment vertical="center"/>
    </xf>
    <xf numFmtId="9" fontId="0" fillId="0" borderId="0" xfId="1012" applyNumberFormat="1" applyFont="1" applyFill="1" applyAlignment="1">
      <alignment horizontal="center" vertical="center"/>
    </xf>
    <xf numFmtId="0" fontId="4" fillId="0" borderId="0" xfId="1009" applyFont="1" applyFill="1" applyAlignment="1">
      <alignment wrapText="1"/>
    </xf>
    <xf numFmtId="199" fontId="2" fillId="0" borderId="0" xfId="1013" applyNumberFormat="1" applyFont="1" applyFill="1" applyBorder="1" applyAlignment="1">
      <alignment horizontal="center" vertical="top"/>
    </xf>
    <xf numFmtId="9" fontId="0" fillId="0" borderId="0" xfId="1009" applyNumberFormat="1" applyFont="1" applyFill="1" applyAlignment="1">
      <alignment horizontal="center" vertical="center"/>
    </xf>
    <xf numFmtId="0" fontId="2" fillId="0" borderId="1" xfId="1013" applyFont="1" applyFill="1" applyBorder="1" applyAlignment="1">
      <alignment horizontal="center" vertical="center" wrapText="1"/>
    </xf>
    <xf numFmtId="199" fontId="2" fillId="0" borderId="1" xfId="1013" applyNumberFormat="1" applyFont="1" applyFill="1" applyBorder="1" applyAlignment="1">
      <alignment horizontal="center" vertical="center"/>
    </xf>
    <xf numFmtId="9" fontId="2" fillId="0" borderId="1" xfId="1010" applyNumberFormat="1" applyFont="1" applyFill="1" applyBorder="1" applyAlignment="1">
      <alignment horizontal="center" vertical="center" wrapText="1"/>
    </xf>
    <xf numFmtId="0" fontId="2" fillId="0" borderId="1" xfId="1012" applyFont="1" applyFill="1" applyBorder="1" applyAlignment="1">
      <alignment horizontal="center" vertical="center" wrapText="1"/>
    </xf>
    <xf numFmtId="9" fontId="29" fillId="0" borderId="1" xfId="1010" applyNumberFormat="1" applyFont="1" applyFill="1" applyBorder="1" applyAlignment="1">
      <alignment horizontal="center" vertical="center" wrapText="1"/>
    </xf>
    <xf numFmtId="0" fontId="30" fillId="0" borderId="1" xfId="0" applyFont="1" applyBorder="1">
      <alignment vertical="center"/>
    </xf>
    <xf numFmtId="0" fontId="24" fillId="0" borderId="1" xfId="0" applyFont="1" applyBorder="1">
      <alignment vertical="center"/>
    </xf>
    <xf numFmtId="0" fontId="3" fillId="0" borderId="1" xfId="0" applyFont="1" applyBorder="1">
      <alignment vertical="center"/>
    </xf>
    <xf numFmtId="0" fontId="4" fillId="0" borderId="1" xfId="0" applyFont="1" applyBorder="1">
      <alignment vertical="center"/>
    </xf>
    <xf numFmtId="0" fontId="3" fillId="0" borderId="1" xfId="1012" applyFont="1" applyFill="1" applyBorder="1" applyAlignment="1">
      <alignment vertical="center" wrapText="1"/>
    </xf>
    <xf numFmtId="0" fontId="4" fillId="0" borderId="1" xfId="1012" applyFont="1" applyFill="1" applyBorder="1" applyAlignment="1">
      <alignment vertical="center" wrapText="1"/>
    </xf>
    <xf numFmtId="199" fontId="20" fillId="0" borderId="0" xfId="641" applyNumberFormat="1" applyFont="1" applyFill="1">
      <alignment vertical="center"/>
    </xf>
    <xf numFmtId="199" fontId="0" fillId="0" borderId="0" xfId="641" applyNumberFormat="1" applyFont="1" applyFill="1">
      <alignment vertical="center"/>
    </xf>
    <xf numFmtId="0" fontId="0" fillId="0" borderId="0" xfId="641" applyFont="1" applyFill="1" applyAlignment="1">
      <alignment horizontal="center" vertical="center"/>
    </xf>
    <xf numFmtId="187" fontId="0" fillId="0" borderId="0" xfId="641" applyNumberFormat="1" applyFont="1" applyFill="1" applyAlignment="1">
      <alignment horizontal="right" vertical="center"/>
    </xf>
    <xf numFmtId="186" fontId="2" fillId="0" borderId="1" xfId="641" applyNumberFormat="1" applyFont="1" applyFill="1" applyBorder="1" applyAlignment="1" applyProtection="1">
      <alignment vertical="center"/>
    </xf>
    <xf numFmtId="9" fontId="2" fillId="0" borderId="1" xfId="26" applyFont="1" applyFill="1" applyBorder="1" applyAlignment="1">
      <alignment horizontal="right" vertical="center"/>
    </xf>
    <xf numFmtId="193" fontId="0" fillId="0" borderId="0" xfId="1010" applyNumberFormat="1" applyFont="1" applyFill="1" applyAlignment="1">
      <alignment vertical="center"/>
    </xf>
    <xf numFmtId="0" fontId="0" fillId="0" borderId="1" xfId="641" applyNumberFormat="1" applyFont="1" applyFill="1" applyBorder="1" applyAlignment="1" applyProtection="1">
      <alignment horizontal="left" vertical="center" indent="2"/>
    </xf>
    <xf numFmtId="186" fontId="0" fillId="0" borderId="1" xfId="641" applyNumberFormat="1" applyFont="1" applyFill="1" applyBorder="1" applyAlignment="1" applyProtection="1">
      <alignment vertical="center"/>
    </xf>
    <xf numFmtId="9" fontId="0" fillId="0" borderId="1" xfId="26" applyFont="1" applyFill="1" applyBorder="1" applyAlignment="1">
      <alignment horizontal="right" vertical="center"/>
    </xf>
    <xf numFmtId="186" fontId="0" fillId="0" borderId="1" xfId="20" applyNumberFormat="1" applyFont="1" applyFill="1" applyBorder="1" applyAlignment="1">
      <alignment vertical="center"/>
    </xf>
    <xf numFmtId="186" fontId="20" fillId="0" borderId="0" xfId="641" applyNumberFormat="1" applyFont="1" applyFill="1" applyAlignment="1">
      <alignment vertical="center"/>
    </xf>
    <xf numFmtId="186" fontId="0" fillId="2" borderId="13" xfId="0" applyNumberFormat="1" applyFont="1" applyFill="1" applyBorder="1" applyAlignment="1">
      <alignment vertical="center"/>
    </xf>
    <xf numFmtId="186" fontId="0" fillId="2" borderId="14" xfId="0" applyNumberFormat="1" applyFont="1" applyFill="1" applyBorder="1" applyAlignment="1">
      <alignment vertical="center"/>
    </xf>
    <xf numFmtId="186" fontId="0" fillId="0" borderId="2" xfId="641" applyNumberFormat="1" applyFont="1" applyFill="1" applyBorder="1" applyAlignment="1" applyProtection="1">
      <alignment vertical="center"/>
    </xf>
    <xf numFmtId="186" fontId="0" fillId="0" borderId="2" xfId="20" applyNumberFormat="1" applyFont="1" applyFill="1" applyBorder="1" applyAlignment="1">
      <alignment vertical="center"/>
    </xf>
    <xf numFmtId="186" fontId="24" fillId="0" borderId="11" xfId="0" applyNumberFormat="1" applyFont="1" applyBorder="1" applyAlignment="1">
      <alignment vertical="center"/>
    </xf>
    <xf numFmtId="186" fontId="20" fillId="0" borderId="4" xfId="641" applyNumberFormat="1" applyFont="1" applyFill="1" applyBorder="1" applyAlignment="1">
      <alignment vertical="center"/>
    </xf>
    <xf numFmtId="0" fontId="0" fillId="0" borderId="8" xfId="641" applyNumberFormat="1" applyFont="1" applyFill="1" applyBorder="1" applyAlignment="1" applyProtection="1">
      <alignment horizontal="left" vertical="center" indent="2"/>
    </xf>
    <xf numFmtId="186" fontId="0" fillId="0" borderId="15" xfId="641" applyNumberFormat="1" applyFont="1" applyFill="1" applyBorder="1" applyAlignment="1" applyProtection="1">
      <alignment vertical="center"/>
    </xf>
    <xf numFmtId="186" fontId="24" fillId="0" borderId="16" xfId="0" applyNumberFormat="1" applyFont="1" applyBorder="1" applyAlignment="1">
      <alignment vertical="center"/>
    </xf>
    <xf numFmtId="186" fontId="0" fillId="2" borderId="17" xfId="0" applyNumberFormat="1" applyFont="1" applyFill="1" applyBorder="1" applyAlignment="1">
      <alignment vertical="center"/>
    </xf>
    <xf numFmtId="9" fontId="0" fillId="0" borderId="8" xfId="26" applyFont="1" applyFill="1" applyBorder="1" applyAlignment="1">
      <alignment horizontal="right" vertical="center"/>
    </xf>
    <xf numFmtId="0" fontId="2" fillId="0" borderId="3" xfId="641" applyFont="1" applyFill="1" applyBorder="1" applyAlignment="1">
      <alignment horizontal="left" vertical="center" indent="1"/>
    </xf>
    <xf numFmtId="186" fontId="0" fillId="0" borderId="18" xfId="641" applyNumberFormat="1" applyFont="1" applyFill="1" applyBorder="1" applyAlignment="1" applyProtection="1">
      <alignment vertical="center"/>
    </xf>
    <xf numFmtId="9" fontId="0" fillId="0" borderId="3" xfId="26" applyFont="1" applyFill="1" applyBorder="1" applyAlignment="1">
      <alignment horizontal="right" vertical="center"/>
    </xf>
    <xf numFmtId="0" fontId="0" fillId="0" borderId="1" xfId="641" applyFont="1" applyFill="1" applyBorder="1" applyAlignment="1">
      <alignment horizontal="left" vertical="center" indent="1"/>
    </xf>
    <xf numFmtId="0" fontId="24" fillId="0" borderId="11" xfId="0" applyFont="1" applyBorder="1" applyAlignment="1">
      <alignment horizontal="left" vertical="center" indent="1"/>
    </xf>
    <xf numFmtId="0" fontId="24" fillId="0" borderId="12" xfId="0" applyFont="1" applyBorder="1" applyAlignment="1">
      <alignment horizontal="left" vertical="center" indent="1"/>
    </xf>
    <xf numFmtId="0" fontId="2" fillId="0" borderId="1" xfId="641" applyFont="1" applyFill="1" applyBorder="1" applyAlignment="1">
      <alignment horizontal="left" vertical="center" indent="1"/>
    </xf>
    <xf numFmtId="0" fontId="24" fillId="0" borderId="11" xfId="0" applyFont="1" applyBorder="1" applyAlignment="1">
      <alignment horizontal="left" vertical="center" indent="2"/>
    </xf>
    <xf numFmtId="0" fontId="24" fillId="0" borderId="12" xfId="0" applyFont="1" applyBorder="1" applyAlignment="1">
      <alignment horizontal="left" vertical="center" indent="2"/>
    </xf>
    <xf numFmtId="0" fontId="2" fillId="0" borderId="0" xfId="1010" applyFont="1" applyFill="1" applyAlignment="1">
      <alignment vertical="center"/>
    </xf>
    <xf numFmtId="0" fontId="29" fillId="0" borderId="0" xfId="1010" applyFont="1" applyFill="1" applyAlignment="1">
      <alignment vertical="center"/>
    </xf>
    <xf numFmtId="0" fontId="6" fillId="0" borderId="0" xfId="1010" applyFont="1" applyFill="1" applyAlignment="1">
      <alignment horizontal="center" vertical="top"/>
    </xf>
    <xf numFmtId="0" fontId="2" fillId="0" borderId="0" xfId="1010" applyFont="1" applyFill="1" applyBorder="1" applyAlignment="1">
      <alignment horizontal="center" vertical="center" wrapText="1"/>
    </xf>
    <xf numFmtId="9" fontId="2" fillId="0" borderId="1" xfId="26" applyFont="1" applyFill="1" applyBorder="1" applyAlignment="1">
      <alignment vertical="center"/>
    </xf>
    <xf numFmtId="187" fontId="0" fillId="0" borderId="0" xfId="15" applyNumberFormat="1" applyFont="1" applyFill="1" applyBorder="1" applyAlignment="1">
      <alignment horizontal="right" vertical="center"/>
    </xf>
    <xf numFmtId="187" fontId="0" fillId="0" borderId="2" xfId="1010" applyNumberFormat="1" applyFont="1" applyFill="1" applyBorder="1" applyAlignment="1">
      <alignment vertical="center"/>
    </xf>
    <xf numFmtId="9" fontId="2" fillId="0" borderId="18" xfId="26" applyNumberFormat="1" applyFont="1" applyFill="1" applyBorder="1" applyAlignment="1">
      <alignment vertical="center"/>
    </xf>
    <xf numFmtId="186" fontId="0" fillId="3" borderId="1" xfId="641" applyNumberFormat="1" applyFont="1" applyFill="1" applyBorder="1" applyAlignment="1" applyProtection="1">
      <alignment vertical="center"/>
    </xf>
    <xf numFmtId="0" fontId="3" fillId="0" borderId="44" xfId="981" applyFont="1" applyFill="1" applyBorder="1" applyAlignment="1">
      <alignment horizontal="center"/>
    </xf>
    <xf numFmtId="182" fontId="3" fillId="0" borderId="44" xfId="981" applyNumberFormat="1" applyFont="1" applyFill="1" applyBorder="1" applyAlignment="1">
      <alignment horizontal="center" vertical="center"/>
    </xf>
    <xf numFmtId="0" fontId="3" fillId="0" borderId="0" xfId="981" applyFont="1" applyFill="1"/>
    <xf numFmtId="0" fontId="2" fillId="0" borderId="1" xfId="1010" applyFont="1" applyFill="1" applyBorder="1" applyAlignment="1">
      <alignment horizontal="center" vertical="center" wrapText="1"/>
    </xf>
    <xf numFmtId="0" fontId="24" fillId="0" borderId="1" xfId="0" applyFont="1" applyFill="1" applyBorder="1" applyAlignment="1">
      <alignment horizontal="left" vertical="center" indent="4"/>
    </xf>
    <xf numFmtId="189" fontId="24" fillId="0" borderId="12" xfId="0" applyNumberFormat="1" applyFont="1" applyFill="1" applyBorder="1">
      <alignment vertical="center"/>
    </xf>
    <xf numFmtId="0" fontId="24" fillId="0" borderId="1" xfId="0" applyFont="1" applyFill="1" applyBorder="1" applyAlignment="1">
      <alignment horizontal="left" vertical="center" indent="2"/>
    </xf>
    <xf numFmtId="186" fontId="24" fillId="0" borderId="12" xfId="0" applyNumberFormat="1" applyFont="1" applyFill="1" applyBorder="1">
      <alignment vertical="center"/>
    </xf>
    <xf numFmtId="0" fontId="0" fillId="3" borderId="0" xfId="1010" applyFont="1" applyFill="1" applyAlignment="1">
      <alignment vertical="center"/>
    </xf>
    <xf numFmtId="186" fontId="2" fillId="0" borderId="1" xfId="641" applyNumberFormat="1" applyFont="1" applyFill="1" applyBorder="1" applyAlignment="1" applyProtection="1">
      <alignment horizontal="center" vertical="center"/>
    </xf>
    <xf numFmtId="9" fontId="2" fillId="0" borderId="1" xfId="26" applyFont="1" applyFill="1" applyBorder="1" applyAlignment="1">
      <alignment horizontal="center" vertical="center"/>
    </xf>
    <xf numFmtId="9" fontId="0" fillId="0" borderId="1" xfId="26" applyFont="1" applyFill="1" applyBorder="1" applyAlignment="1">
      <alignment horizontal="center" vertical="center"/>
    </xf>
    <xf numFmtId="9" fontId="0" fillId="0" borderId="8" xfId="26" applyNumberFormat="1" applyFont="1" applyFill="1" applyBorder="1" applyAlignment="1">
      <alignment horizontal="center" vertical="center"/>
    </xf>
    <xf numFmtId="9" fontId="0" fillId="0" borderId="3" xfId="26" applyFont="1" applyFill="1" applyBorder="1" applyAlignment="1">
      <alignment horizontal="center" vertical="center"/>
    </xf>
    <xf numFmtId="0" fontId="4" fillId="0" borderId="0" xfId="641" applyFill="1" applyAlignment="1">
      <alignment horizontal="center" vertical="center"/>
    </xf>
    <xf numFmtId="189" fontId="29" fillId="0" borderId="1" xfId="1012" applyNumberFormat="1" applyFont="1" applyFill="1" applyBorder="1" applyAlignment="1">
      <alignment vertical="center"/>
    </xf>
    <xf numFmtId="189" fontId="30" fillId="0" borderId="1" xfId="0" applyNumberFormat="1" applyFont="1" applyFill="1" applyBorder="1">
      <alignment vertical="center"/>
    </xf>
    <xf numFmtId="189" fontId="24" fillId="0" borderId="1" xfId="0" applyNumberFormat="1" applyFont="1" applyFill="1" applyBorder="1">
      <alignment vertical="center"/>
    </xf>
    <xf numFmtId="189" fontId="3" fillId="0" borderId="1" xfId="1012" applyNumberFormat="1" applyFont="1" applyFill="1" applyBorder="1" applyAlignment="1">
      <alignment vertical="center"/>
    </xf>
    <xf numFmtId="189" fontId="0" fillId="0" borderId="1" xfId="1012" applyNumberFormat="1" applyFont="1" applyFill="1" applyBorder="1" applyAlignment="1">
      <alignment vertical="center"/>
    </xf>
    <xf numFmtId="186" fontId="4" fillId="0" borderId="1" xfId="311" applyNumberFormat="1" applyFont="1" applyFill="1" applyBorder="1" applyAlignment="1" applyProtection="1">
      <alignment horizontal="right" vertical="center"/>
    </xf>
    <xf numFmtId="189" fontId="0" fillId="0" borderId="1" xfId="263" applyNumberFormat="1" applyFont="1" applyFill="1" applyBorder="1">
      <alignment vertical="center"/>
    </xf>
    <xf numFmtId="189" fontId="9" fillId="0" borderId="1" xfId="1010" applyNumberFormat="1" applyFont="1" applyFill="1" applyBorder="1" applyAlignment="1">
      <alignment horizontal="left" vertical="center" wrapText="1" indent="1"/>
    </xf>
    <xf numFmtId="189" fontId="0" fillId="0" borderId="1" xfId="1011" applyNumberFormat="1" applyFont="1" applyFill="1" applyBorder="1" applyAlignment="1">
      <alignment vertical="center"/>
    </xf>
    <xf numFmtId="189" fontId="0" fillId="0" borderId="1" xfId="1010" applyNumberFormat="1" applyFont="1" applyFill="1" applyBorder="1" applyAlignment="1">
      <alignment vertical="center"/>
    </xf>
    <xf numFmtId="189" fontId="0" fillId="0" borderId="1" xfId="1010" applyNumberFormat="1" applyFont="1" applyFill="1" applyBorder="1" applyAlignment="1">
      <alignment horizontal="left" vertical="center" indent="1"/>
    </xf>
    <xf numFmtId="189" fontId="0" fillId="0" borderId="1" xfId="1010" applyNumberFormat="1" applyFont="1" applyFill="1" applyBorder="1" applyAlignment="1">
      <alignment horizontal="left" vertical="center" indent="2"/>
    </xf>
    <xf numFmtId="189" fontId="9" fillId="0" borderId="1" xfId="1010" applyNumberFormat="1" applyFont="1" applyFill="1" applyBorder="1" applyAlignment="1">
      <alignment horizontal="left" vertical="center" wrapText="1"/>
    </xf>
    <xf numFmtId="189" fontId="0" fillId="0" borderId="1" xfId="1010" applyNumberFormat="1" applyFont="1" applyFill="1" applyBorder="1" applyAlignment="1">
      <alignment horizontal="left" vertical="center" wrapText="1"/>
    </xf>
    <xf numFmtId="189" fontId="4" fillId="0" borderId="1" xfId="1010" applyNumberFormat="1" applyFont="1" applyFill="1" applyBorder="1" applyAlignment="1">
      <alignment horizontal="left" vertical="center" wrapText="1"/>
    </xf>
    <xf numFmtId="187" fontId="0" fillId="0" borderId="0" xfId="1010" applyNumberFormat="1" applyFont="1" applyFill="1" applyAlignment="1">
      <alignment horizontal="center" vertical="center"/>
    </xf>
    <xf numFmtId="9" fontId="0" fillId="0" borderId="1" xfId="1010" applyNumberFormat="1" applyFont="1" applyFill="1" applyBorder="1" applyAlignment="1">
      <alignment horizontal="center" vertical="center"/>
    </xf>
    <xf numFmtId="190" fontId="0" fillId="0" borderId="0" xfId="1010" applyNumberFormat="1" applyFont="1" applyFill="1" applyAlignment="1">
      <alignment horizontal="center" vertical="center"/>
    </xf>
    <xf numFmtId="189" fontId="0" fillId="0" borderId="1" xfId="641" applyNumberFormat="1" applyFont="1" applyFill="1" applyBorder="1" applyAlignment="1" applyProtection="1">
      <alignment horizontal="right" vertical="center"/>
    </xf>
    <xf numFmtId="189" fontId="0" fillId="0" borderId="1" xfId="641" applyNumberFormat="1" applyFont="1" applyFill="1" applyBorder="1" applyAlignment="1" applyProtection="1">
      <alignment vertical="center"/>
    </xf>
    <xf numFmtId="189" fontId="4" fillId="0" borderId="1" xfId="641" applyNumberFormat="1" applyFill="1" applyBorder="1">
      <alignment vertical="center"/>
    </xf>
    <xf numFmtId="189" fontId="0" fillId="0" borderId="2" xfId="641" applyNumberFormat="1" applyFont="1" applyFill="1" applyBorder="1" applyAlignment="1" applyProtection="1">
      <alignment horizontal="right" vertical="center"/>
    </xf>
    <xf numFmtId="189" fontId="4" fillId="0" borderId="2" xfId="641" applyNumberFormat="1" applyFill="1" applyBorder="1">
      <alignment vertical="center"/>
    </xf>
    <xf numFmtId="189" fontId="0" fillId="0" borderId="8" xfId="641" applyNumberFormat="1" applyFont="1" applyFill="1" applyBorder="1" applyAlignment="1" applyProtection="1">
      <alignment horizontal="right" vertical="center"/>
    </xf>
    <xf numFmtId="189" fontId="4" fillId="0" borderId="8" xfId="641" applyNumberFormat="1" applyFill="1" applyBorder="1">
      <alignment vertical="center"/>
    </xf>
    <xf numFmtId="189" fontId="0" fillId="0" borderId="3" xfId="641" applyNumberFormat="1" applyFont="1" applyFill="1" applyBorder="1" applyAlignment="1" applyProtection="1">
      <alignment horizontal="right" vertical="center"/>
    </xf>
    <xf numFmtId="189" fontId="4" fillId="0" borderId="3" xfId="641" applyNumberFormat="1" applyFill="1" applyBorder="1">
      <alignment vertical="center"/>
    </xf>
    <xf numFmtId="202" fontId="0" fillId="0" borderId="1" xfId="641" applyNumberFormat="1" applyFont="1" applyFill="1" applyBorder="1" applyAlignment="1" applyProtection="1">
      <alignment horizontal="right" vertical="center"/>
    </xf>
    <xf numFmtId="9" fontId="0" fillId="0" borderId="1" xfId="641" applyNumberFormat="1" applyFont="1" applyFill="1" applyBorder="1" applyAlignment="1" applyProtection="1">
      <alignment horizontal="center" vertical="center"/>
    </xf>
    <xf numFmtId="9" fontId="4" fillId="0" borderId="8" xfId="641" applyNumberFormat="1" applyFill="1" applyBorder="1" applyAlignment="1">
      <alignment horizontal="center" vertical="center"/>
    </xf>
    <xf numFmtId="10" fontId="0" fillId="0" borderId="1" xfId="641" applyNumberFormat="1" applyFont="1" applyFill="1" applyBorder="1" applyAlignment="1" applyProtection="1">
      <alignment horizontal="center" vertical="center"/>
    </xf>
    <xf numFmtId="0" fontId="2" fillId="0" borderId="1" xfId="1010" applyFont="1" applyFill="1" applyBorder="1" applyAlignment="1">
      <alignment horizontal="center" vertical="center" wrapText="1"/>
    </xf>
    <xf numFmtId="189" fontId="2" fillId="0" borderId="1" xfId="1010" applyNumberFormat="1" applyFont="1" applyFill="1" applyBorder="1" applyAlignment="1">
      <alignment horizontal="left" vertical="center" wrapText="1" indent="1"/>
    </xf>
    <xf numFmtId="189" fontId="2" fillId="0" borderId="1" xfId="1010" applyNumberFormat="1" applyFont="1" applyFill="1" applyBorder="1" applyAlignment="1">
      <alignment horizontal="right" vertical="center"/>
    </xf>
    <xf numFmtId="189" fontId="2" fillId="3" borderId="1" xfId="1010" applyNumberFormat="1" applyFont="1" applyFill="1" applyBorder="1" applyAlignment="1">
      <alignment horizontal="right" vertical="center"/>
    </xf>
    <xf numFmtId="189" fontId="2" fillId="0" borderId="1" xfId="1010" applyNumberFormat="1" applyFont="1" applyFill="1" applyBorder="1" applyAlignment="1">
      <alignment horizontal="left" vertical="center" indent="1"/>
    </xf>
    <xf numFmtId="189" fontId="0" fillId="0" borderId="1" xfId="1010" applyNumberFormat="1" applyFont="1" applyFill="1" applyBorder="1" applyAlignment="1">
      <alignment horizontal="right" vertical="center"/>
    </xf>
    <xf numFmtId="189" fontId="0" fillId="3" borderId="1" xfId="1010" applyNumberFormat="1" applyFont="1" applyFill="1" applyBorder="1" applyAlignment="1">
      <alignment horizontal="right" vertical="center"/>
    </xf>
    <xf numFmtId="189" fontId="0" fillId="0" borderId="4" xfId="1010" applyNumberFormat="1" applyFont="1" applyFill="1" applyBorder="1" applyAlignment="1">
      <alignment horizontal="left" vertical="center" indent="2"/>
    </xf>
    <xf numFmtId="189" fontId="0" fillId="0" borderId="2" xfId="1010" applyNumberFormat="1" applyFont="1" applyFill="1" applyBorder="1" applyAlignment="1">
      <alignment horizontal="left" vertical="center" indent="2"/>
    </xf>
    <xf numFmtId="189" fontId="0" fillId="0" borderId="2" xfId="1010" applyNumberFormat="1" applyFont="1" applyFill="1" applyBorder="1" applyAlignment="1">
      <alignment horizontal="right" vertical="center"/>
    </xf>
    <xf numFmtId="189" fontId="0" fillId="3" borderId="2" xfId="1010" applyNumberFormat="1" applyFont="1" applyFill="1" applyBorder="1" applyAlignment="1">
      <alignment horizontal="right" vertical="center"/>
    </xf>
    <xf numFmtId="189" fontId="2" fillId="0" borderId="18" xfId="1010" applyNumberFormat="1" applyFont="1" applyFill="1" applyBorder="1" applyAlignment="1">
      <alignment horizontal="left" vertical="center" wrapText="1" indent="1"/>
    </xf>
    <xf numFmtId="189" fontId="2" fillId="0" borderId="18" xfId="1010" applyNumberFormat="1" applyFont="1" applyFill="1" applyBorder="1" applyAlignment="1">
      <alignment horizontal="right" vertical="center"/>
    </xf>
    <xf numFmtId="189" fontId="2" fillId="3" borderId="18" xfId="1010" applyNumberFormat="1" applyFont="1" applyFill="1" applyBorder="1" applyAlignment="1">
      <alignment horizontal="right" vertical="center"/>
    </xf>
    <xf numFmtId="189" fontId="4" fillId="0" borderId="1" xfId="1010" applyNumberFormat="1" applyFont="1" applyFill="1" applyBorder="1" applyAlignment="1">
      <alignment horizontal="left" vertical="center" indent="1"/>
    </xf>
    <xf numFmtId="190" fontId="0" fillId="0" borderId="1" xfId="1010" applyNumberFormat="1" applyFont="1" applyFill="1" applyBorder="1" applyAlignment="1">
      <alignment horizontal="center" vertical="center"/>
    </xf>
    <xf numFmtId="190" fontId="0" fillId="0" borderId="2" xfId="1010" applyNumberFormat="1" applyFont="1" applyFill="1" applyBorder="1" applyAlignment="1">
      <alignment horizontal="center" vertical="center"/>
    </xf>
    <xf numFmtId="9" fontId="2" fillId="0" borderId="18" xfId="26" applyNumberFormat="1" applyFont="1" applyFill="1" applyBorder="1" applyAlignment="1">
      <alignment horizontal="center" vertical="center"/>
    </xf>
    <xf numFmtId="186" fontId="0" fillId="0" borderId="1" xfId="1010" applyNumberFormat="1" applyFont="1" applyFill="1" applyBorder="1" applyAlignment="1">
      <alignment horizontal="center" vertical="center"/>
    </xf>
    <xf numFmtId="186" fontId="20" fillId="0" borderId="44" xfId="1569" applyNumberFormat="1" applyFont="1" applyFill="1" applyBorder="1" applyAlignment="1">
      <alignment horizontal="right" vertical="center"/>
    </xf>
    <xf numFmtId="9" fontId="22" fillId="0" borderId="2" xfId="26" applyFont="1" applyFill="1" applyBorder="1" applyAlignment="1">
      <alignment horizontal="center" vertical="center"/>
    </xf>
    <xf numFmtId="9" fontId="22" fillId="0" borderId="44" xfId="26" applyFont="1" applyFill="1" applyBorder="1" applyAlignment="1">
      <alignment horizontal="center" vertical="center"/>
    </xf>
    <xf numFmtId="198" fontId="20" fillId="0" borderId="0" xfId="1569" applyNumberFormat="1" applyFont="1" applyFill="1" applyAlignment="1">
      <alignment horizontal="center" vertical="center"/>
    </xf>
    <xf numFmtId="10" fontId="0" fillId="0" borderId="1" xfId="1010" applyNumberFormat="1" applyFont="1" applyFill="1" applyBorder="1" applyAlignment="1">
      <alignment horizontal="center" vertical="center"/>
    </xf>
    <xf numFmtId="193" fontId="0" fillId="0" borderId="1" xfId="641" applyNumberFormat="1" applyFont="1" applyFill="1" applyBorder="1" applyAlignment="1" applyProtection="1">
      <alignment horizontal="center" vertical="center"/>
    </xf>
    <xf numFmtId="186" fontId="0" fillId="0" borderId="1" xfId="1011" applyNumberFormat="1" applyFont="1" applyFill="1" applyBorder="1" applyAlignment="1">
      <alignment vertical="center"/>
    </xf>
    <xf numFmtId="186" fontId="0" fillId="0" borderId="1" xfId="1010" applyNumberFormat="1" applyFont="1" applyFill="1" applyBorder="1" applyAlignment="1">
      <alignment vertical="center"/>
    </xf>
    <xf numFmtId="186" fontId="0" fillId="0" borderId="1" xfId="641" applyNumberFormat="1" applyFont="1" applyFill="1" applyBorder="1" applyAlignment="1" applyProtection="1">
      <alignment horizontal="right" vertical="center"/>
    </xf>
    <xf numFmtId="186" fontId="0" fillId="0" borderId="0" xfId="1010" applyNumberFormat="1" applyFont="1" applyFill="1" applyAlignment="1">
      <alignment vertical="center"/>
    </xf>
    <xf numFmtId="189" fontId="0" fillId="0" borderId="0" xfId="1012" applyNumberFormat="1" applyFont="1" applyFill="1" applyAlignment="1">
      <alignment vertical="center" wrapText="1"/>
    </xf>
    <xf numFmtId="0" fontId="4" fillId="0" borderId="44" xfId="1558" applyNumberFormat="1" applyFont="1" applyFill="1" applyBorder="1" applyAlignment="1">
      <alignment horizontal="left" vertical="center" indent="2"/>
    </xf>
    <xf numFmtId="182" fontId="0" fillId="0" borderId="44" xfId="1558" applyNumberFormat="1" applyFont="1" applyFill="1" applyBorder="1" applyAlignment="1">
      <alignment horizontal="center" vertical="center"/>
    </xf>
    <xf numFmtId="0" fontId="6" fillId="0" borderId="0" xfId="1015" applyFont="1" applyFill="1" applyAlignment="1">
      <alignment horizontal="center" vertical="top" wrapText="1"/>
    </xf>
    <xf numFmtId="0" fontId="0" fillId="0" borderId="0" xfId="1015" applyFont="1" applyFill="1" applyBorder="1" applyAlignment="1">
      <alignment horizontal="right" vertical="center"/>
    </xf>
    <xf numFmtId="9" fontId="22" fillId="0" borderId="0" xfId="26" applyFont="1" applyFill="1" applyBorder="1" applyAlignment="1" applyProtection="1">
      <alignment horizontal="right" vertical="center"/>
    </xf>
    <xf numFmtId="9" fontId="20" fillId="0" borderId="0" xfId="26" applyFont="1" applyFill="1" applyBorder="1" applyAlignment="1">
      <alignment vertical="center"/>
    </xf>
    <xf numFmtId="0" fontId="4" fillId="0" borderId="0" xfId="1017" applyAlignment="1">
      <alignment horizontal="center"/>
    </xf>
    <xf numFmtId="0" fontId="10" fillId="0" borderId="0" xfId="1017" applyFont="1" applyAlignment="1">
      <alignment vertical="center" wrapText="1"/>
    </xf>
    <xf numFmtId="0" fontId="10" fillId="0" borderId="0" xfId="1017" applyFont="1" applyAlignment="1">
      <alignment horizontal="center" vertical="center" wrapText="1"/>
    </xf>
    <xf numFmtId="0" fontId="11" fillId="0" borderId="0" xfId="1017" applyFont="1" applyAlignment="1">
      <alignment horizontal="center" wrapText="1"/>
    </xf>
    <xf numFmtId="31" fontId="18" fillId="0" borderId="0" xfId="1017" applyNumberFormat="1" applyFont="1" applyAlignment="1">
      <alignment horizontal="center"/>
    </xf>
    <xf numFmtId="0" fontId="12" fillId="0" borderId="0" xfId="1017" applyFont="1" applyAlignment="1">
      <alignment horizontal="center"/>
    </xf>
    <xf numFmtId="0" fontId="13" fillId="0" borderId="0" xfId="1017" applyFont="1" applyAlignment="1">
      <alignment horizontal="center"/>
    </xf>
    <xf numFmtId="0" fontId="6" fillId="0" borderId="0" xfId="1010" applyFont="1" applyFill="1" applyAlignment="1">
      <alignment horizontal="center" vertical="top" wrapText="1"/>
    </xf>
    <xf numFmtId="0" fontId="2" fillId="0" borderId="1" xfId="1010" applyFont="1" applyFill="1" applyBorder="1" applyAlignment="1">
      <alignment horizontal="center" vertical="center" wrapText="1"/>
    </xf>
    <xf numFmtId="0" fontId="2" fillId="0" borderId="2" xfId="1010" applyFont="1" applyFill="1" applyBorder="1" applyAlignment="1">
      <alignment horizontal="center" vertical="center" wrapText="1"/>
    </xf>
    <xf numFmtId="0" fontId="2" fillId="0" borderId="3" xfId="1010" applyFont="1" applyFill="1" applyBorder="1" applyAlignment="1">
      <alignment horizontal="center" vertical="center" wrapText="1"/>
    </xf>
    <xf numFmtId="0" fontId="2" fillId="3" borderId="10" xfId="1010" applyFont="1" applyFill="1" applyBorder="1" applyAlignment="1">
      <alignment horizontal="center" vertical="center" wrapText="1"/>
    </xf>
    <xf numFmtId="0" fontId="2" fillId="3" borderId="20" xfId="1010" applyFont="1" applyFill="1" applyBorder="1" applyAlignment="1">
      <alignment horizontal="center" vertical="center" wrapText="1"/>
    </xf>
    <xf numFmtId="0" fontId="2" fillId="3" borderId="19" xfId="1010" applyFont="1" applyFill="1" applyBorder="1" applyAlignment="1">
      <alignment horizontal="center" vertical="center"/>
    </xf>
    <xf numFmtId="0" fontId="2" fillId="3" borderId="21" xfId="1010" applyFont="1" applyFill="1" applyBorder="1" applyAlignment="1">
      <alignment horizontal="center" vertical="center"/>
    </xf>
    <xf numFmtId="0" fontId="6" fillId="0" borderId="0" xfId="641" applyFont="1" applyFill="1" applyAlignment="1">
      <alignment horizontal="center" vertical="top" wrapText="1"/>
    </xf>
    <xf numFmtId="0" fontId="31" fillId="0" borderId="2" xfId="1010" applyFont="1" applyFill="1" applyBorder="1" applyAlignment="1">
      <alignment horizontal="center" vertical="center" wrapText="1"/>
    </xf>
    <xf numFmtId="0" fontId="31" fillId="0" borderId="3" xfId="1010" applyFont="1" applyFill="1" applyBorder="1" applyAlignment="1">
      <alignment horizontal="center" vertical="center" wrapText="1"/>
    </xf>
    <xf numFmtId="199" fontId="31" fillId="0" borderId="2" xfId="641" applyNumberFormat="1" applyFont="1" applyFill="1" applyBorder="1" applyAlignment="1">
      <alignment horizontal="center" vertical="center"/>
    </xf>
    <xf numFmtId="199" fontId="31" fillId="0" borderId="3" xfId="641" applyNumberFormat="1" applyFont="1" applyFill="1" applyBorder="1" applyAlignment="1">
      <alignment horizontal="center" vertical="center"/>
    </xf>
    <xf numFmtId="197" fontId="6" fillId="0" borderId="0" xfId="1012" applyNumberFormat="1" applyFont="1" applyFill="1" applyBorder="1" applyAlignment="1">
      <alignment horizontal="center" vertical="top" wrapText="1"/>
    </xf>
    <xf numFmtId="9" fontId="6" fillId="0" borderId="0" xfId="1012" applyNumberFormat="1" applyFont="1" applyFill="1" applyBorder="1" applyAlignment="1">
      <alignment horizontal="center" vertical="top" wrapText="1"/>
    </xf>
    <xf numFmtId="198" fontId="27" fillId="0" borderId="0" xfId="1558" applyNumberFormat="1" applyFont="1" applyFill="1" applyBorder="1" applyAlignment="1">
      <alignment horizontal="center" vertical="center" wrapText="1"/>
    </xf>
    <xf numFmtId="0" fontId="6" fillId="0" borderId="0" xfId="1015" applyFont="1" applyFill="1" applyAlignment="1">
      <alignment horizontal="center" vertical="top" wrapText="1"/>
    </xf>
    <xf numFmtId="0" fontId="6" fillId="0" borderId="0" xfId="263" applyFont="1" applyFill="1" applyAlignment="1">
      <alignment horizontal="center" vertical="top" wrapText="1"/>
    </xf>
    <xf numFmtId="0" fontId="2" fillId="0" borderId="1" xfId="263" applyFont="1" applyBorder="1" applyAlignment="1">
      <alignment horizontal="center" vertical="center"/>
    </xf>
    <xf numFmtId="0" fontId="0" fillId="0" borderId="4" xfId="263" applyFont="1" applyBorder="1" applyAlignment="1">
      <alignment horizontal="center" vertical="center" wrapText="1"/>
    </xf>
    <xf numFmtId="0" fontId="0" fillId="0" borderId="5" xfId="263" applyFont="1" applyBorder="1" applyAlignment="1">
      <alignment horizontal="center" vertical="center" wrapText="1"/>
    </xf>
    <xf numFmtId="0" fontId="0" fillId="0" borderId="6" xfId="263" applyFont="1" applyBorder="1" applyAlignment="1">
      <alignment horizontal="center" vertical="center" wrapText="1"/>
    </xf>
    <xf numFmtId="0" fontId="5" fillId="0" borderId="0" xfId="641" applyFont="1" applyFill="1" applyAlignment="1">
      <alignment horizontal="center" vertical="top" wrapText="1"/>
    </xf>
    <xf numFmtId="0" fontId="6" fillId="0" borderId="0" xfId="378" applyFont="1" applyAlignment="1">
      <alignment horizontal="center" vertical="top" wrapText="1"/>
    </xf>
    <xf numFmtId="190" fontId="2" fillId="0" borderId="2" xfId="1010" applyNumberFormat="1" applyFont="1" applyFill="1" applyBorder="1" applyAlignment="1">
      <alignment horizontal="center" vertical="center" wrapText="1"/>
    </xf>
    <xf numFmtId="190" fontId="2" fillId="0" borderId="3" xfId="1010" applyNumberFormat="1" applyFont="1" applyFill="1" applyBorder="1" applyAlignment="1">
      <alignment horizontal="center" vertical="center" wrapText="1"/>
    </xf>
    <xf numFmtId="190" fontId="2" fillId="0" borderId="2" xfId="1016" applyNumberFormat="1" applyFont="1" applyFill="1" applyBorder="1" applyAlignment="1">
      <alignment horizontal="center" vertical="center" wrapText="1"/>
    </xf>
    <xf numFmtId="190" fontId="2" fillId="0" borderId="3" xfId="1016" applyNumberFormat="1" applyFont="1" applyFill="1" applyBorder="1" applyAlignment="1">
      <alignment horizontal="center" vertical="center" wrapText="1"/>
    </xf>
    <xf numFmtId="0" fontId="2" fillId="0" borderId="2" xfId="1016" applyFont="1" applyFill="1" applyBorder="1" applyAlignment="1">
      <alignment horizontal="center" vertical="center" wrapText="1"/>
    </xf>
    <xf numFmtId="0" fontId="2" fillId="0" borderId="3" xfId="1016" applyFont="1" applyFill="1" applyBorder="1" applyAlignment="1">
      <alignment horizontal="center" vertical="center" wrapText="1"/>
    </xf>
    <xf numFmtId="187" fontId="2" fillId="0" borderId="2" xfId="641" applyNumberFormat="1" applyFont="1" applyFill="1" applyBorder="1" applyAlignment="1" applyProtection="1">
      <alignment horizontal="center" vertical="center" wrapText="1"/>
    </xf>
    <xf numFmtId="187" fontId="2" fillId="0" borderId="3" xfId="641" applyNumberFormat="1" applyFont="1" applyFill="1" applyBorder="1" applyAlignment="1" applyProtection="1">
      <alignment horizontal="center" vertical="center" wrapText="1"/>
    </xf>
  </cellXfs>
  <cellStyles count="1611">
    <cellStyle name="?鹎%U龡&amp;H齲_x0001_C铣_x0014__x0007__x0001__x0001_" xfId="87"/>
    <cellStyle name="_ET_STYLE_NoName_00_" xfId="31"/>
    <cellStyle name="20% - Accent1" xfId="90"/>
    <cellStyle name="20% - Accent2" xfId="63"/>
    <cellStyle name="20% - Accent3" xfId="69"/>
    <cellStyle name="20% - Accent4" xfId="19"/>
    <cellStyle name="20% - Accent5" xfId="76"/>
    <cellStyle name="20% - Accent6" xfId="80"/>
    <cellStyle name="20% - 强调文字颜色 1 2" xfId="3"/>
    <cellStyle name="20% - 强调文字颜色 1 3" xfId="72"/>
    <cellStyle name="20% - 强调文字颜色 1 4" xfId="61"/>
    <cellStyle name="20% - 强调文字颜色 1 5" xfId="47"/>
    <cellStyle name="20% - 强调文字颜色 2 2" xfId="93"/>
    <cellStyle name="20% - 强调文字颜色 2 3" xfId="52"/>
    <cellStyle name="20% - 强调文字颜色 2 4" xfId="94"/>
    <cellStyle name="20% - 强调文字颜色 2 5" xfId="95"/>
    <cellStyle name="20% - 强调文字颜色 3 2" xfId="98"/>
    <cellStyle name="20% - 强调文字颜色 3 3" xfId="59"/>
    <cellStyle name="20% - 强调文字颜色 3 4" xfId="101"/>
    <cellStyle name="20% - 强调文字颜色 3 5" xfId="105"/>
    <cellStyle name="20% - 强调文字颜色 4 2" xfId="107"/>
    <cellStyle name="20% - 强调文字颜色 4 3" xfId="108"/>
    <cellStyle name="20% - 强调文字颜色 4 4" xfId="114"/>
    <cellStyle name="20% - 强调文字颜色 4 5" xfId="29"/>
    <cellStyle name="20% - 强调文字颜色 5 2" xfId="115"/>
    <cellStyle name="20% - 强调文字颜色 5 3" xfId="116"/>
    <cellStyle name="20% - 强调文字颜色 5 4" xfId="119"/>
    <cellStyle name="20% - 强调文字颜色 5 5" xfId="121"/>
    <cellStyle name="20% - 强调文字颜色 6 2" xfId="122"/>
    <cellStyle name="20% - 强调文字颜色 6 3" xfId="124"/>
    <cellStyle name="20% - 强调文字颜色 6 4" xfId="130"/>
    <cellStyle name="20% - 强调文字颜色 6 5" xfId="135"/>
    <cellStyle name="40% - Accent1" xfId="136"/>
    <cellStyle name="40% - Accent2" xfId="137"/>
    <cellStyle name="40% - Accent3" xfId="143"/>
    <cellStyle name="40% - Accent4" xfId="145"/>
    <cellStyle name="40% - Accent5" xfId="151"/>
    <cellStyle name="40% - Accent6" xfId="153"/>
    <cellStyle name="40% - 强调文字颜色 1 2" xfId="154"/>
    <cellStyle name="40% - 强调文字颜色 1 3" xfId="156"/>
    <cellStyle name="40% - 强调文字颜色 1 4" xfId="158"/>
    <cellStyle name="40% - 强调文字颜色 1 5" xfId="160"/>
    <cellStyle name="40% - 强调文字颜色 2 2" xfId="161"/>
    <cellStyle name="40% - 强调文字颜色 2 3" xfId="162"/>
    <cellStyle name="40% - 强调文字颜色 2 4" xfId="165"/>
    <cellStyle name="40% - 强调文字颜色 2 5" xfId="166"/>
    <cellStyle name="40% - 强调文字颜色 3 2" xfId="167"/>
    <cellStyle name="40% - 强调文字颜色 3 3" xfId="168"/>
    <cellStyle name="40% - 强调文字颜色 3 4" xfId="169"/>
    <cellStyle name="40% - 强调文字颜色 3 5" xfId="171"/>
    <cellStyle name="40% - 强调文字颜色 4 2" xfId="46"/>
    <cellStyle name="40% - 强调文字颜色 4 3" xfId="174"/>
    <cellStyle name="40% - 强调文字颜色 4 4" xfId="175"/>
    <cellStyle name="40% - 强调文字颜色 4 5" xfId="177"/>
    <cellStyle name="40% - 强调文字颜色 5 2" xfId="179"/>
    <cellStyle name="40% - 强调文字颜色 5 3" xfId="182"/>
    <cellStyle name="40% - 强调文字颜色 5 4" xfId="186"/>
    <cellStyle name="40% - 强调文字颜色 5 5" xfId="191"/>
    <cellStyle name="40% - 强调文字颜色 6 2" xfId="196"/>
    <cellStyle name="40% - 强调文字颜色 6 3" xfId="197"/>
    <cellStyle name="40% - 强调文字颜色 6 4" xfId="199"/>
    <cellStyle name="40% - 强调文字颜色 6 5" xfId="55"/>
    <cellStyle name="60% - Accent1" xfId="200"/>
    <cellStyle name="60% - Accent2" xfId="203"/>
    <cellStyle name="60% - Accent3" xfId="204"/>
    <cellStyle name="60% - Accent4" xfId="205"/>
    <cellStyle name="60% - Accent5" xfId="207"/>
    <cellStyle name="60% - Accent6" xfId="209"/>
    <cellStyle name="60% - 强调文字颜色 1 2" xfId="100"/>
    <cellStyle name="60% - 强调文字颜色 1 3" xfId="104"/>
    <cellStyle name="60% - 强调文字颜色 1 4" xfId="210"/>
    <cellStyle name="60% - 强调文字颜色 1 5" xfId="213"/>
    <cellStyle name="60% - 强调文字颜色 2 2" xfId="113"/>
    <cellStyle name="60% - 强调文字颜色 2 3" xfId="28"/>
    <cellStyle name="60% - 强调文字颜色 2 4" xfId="215"/>
    <cellStyle name="60% - 强调文字颜色 2 5" xfId="216"/>
    <cellStyle name="60% - 强调文字颜色 3 2" xfId="117"/>
    <cellStyle name="60% - 强调文字颜色 3 3" xfId="120"/>
    <cellStyle name="60% - 强调文字颜色 3 4" xfId="217"/>
    <cellStyle name="60% - 强调文字颜色 3 5" xfId="219"/>
    <cellStyle name="60% - 强调文字颜色 4 2" xfId="127"/>
    <cellStyle name="60% - 强调文字颜色 4 3" xfId="132"/>
    <cellStyle name="60% - 强调文字颜色 4 4" xfId="220"/>
    <cellStyle name="60% - 强调文字颜色 4 5" xfId="225"/>
    <cellStyle name="60% - 强调文字颜色 5 2" xfId="228"/>
    <cellStyle name="60% - 强调文字颜色 5 3" xfId="231"/>
    <cellStyle name="60% - 强调文字颜色 5 4" xfId="233"/>
    <cellStyle name="60% - 强调文字颜色 5 5" xfId="236"/>
    <cellStyle name="60% - 强调文字颜色 6 2" xfId="237"/>
    <cellStyle name="60% - 强调文字颜色 6 3" xfId="238"/>
    <cellStyle name="60% - 强调文字颜色 6 4" xfId="241"/>
    <cellStyle name="60% - 强调文字颜色 6 5" xfId="244"/>
    <cellStyle name="Accent1" xfId="155"/>
    <cellStyle name="Accent1 - 20%" xfId="91"/>
    <cellStyle name="Accent1 - 40%" xfId="246"/>
    <cellStyle name="Accent1 - 60%" xfId="247"/>
    <cellStyle name="Accent1_2006年33甘肃" xfId="248"/>
    <cellStyle name="Accent2" xfId="157"/>
    <cellStyle name="Accent2 - 20%" xfId="250"/>
    <cellStyle name="Accent2 - 40%" xfId="16"/>
    <cellStyle name="Accent2 - 60%" xfId="21"/>
    <cellStyle name="Accent2_2006年33甘肃" xfId="252"/>
    <cellStyle name="Accent3" xfId="159"/>
    <cellStyle name="Accent3 - 20%" xfId="253"/>
    <cellStyle name="Accent3 - 40%" xfId="254"/>
    <cellStyle name="Accent3 - 60%" xfId="257"/>
    <cellStyle name="Accent3_2006年33甘肃" xfId="258"/>
    <cellStyle name="Accent4" xfId="260"/>
    <cellStyle name="Accent4 - 20%" xfId="262"/>
    <cellStyle name="Accent4 - 40%" xfId="264"/>
    <cellStyle name="Accent4 - 60%" xfId="268"/>
    <cellStyle name="Accent5" xfId="269"/>
    <cellStyle name="Accent5 - 20%" xfId="270"/>
    <cellStyle name="Accent5 - 40%" xfId="272"/>
    <cellStyle name="Accent5 - 60%" xfId="274"/>
    <cellStyle name="Accent6" xfId="276"/>
    <cellStyle name="Accent6 - 20%" xfId="279"/>
    <cellStyle name="Accent6 - 40%" xfId="281"/>
    <cellStyle name="Accent6 - 60%" xfId="283"/>
    <cellStyle name="Accent6_2006年33甘肃" xfId="284"/>
    <cellStyle name="Bad" xfId="286"/>
    <cellStyle name="Calc Currency (0)" xfId="289"/>
    <cellStyle name="Calculation" xfId="291"/>
    <cellStyle name="Check Cell" xfId="294"/>
    <cellStyle name="ColLevel_0" xfId="296"/>
    <cellStyle name="Comma [0]" xfId="297"/>
    <cellStyle name="comma zerodec" xfId="300"/>
    <cellStyle name="Comma_1995" xfId="202"/>
    <cellStyle name="Currency [0]" xfId="49"/>
    <cellStyle name="Currency_1995" xfId="301"/>
    <cellStyle name="Currency1" xfId="304"/>
    <cellStyle name="Date" xfId="305"/>
    <cellStyle name="Dollar (zero dec)" xfId="306"/>
    <cellStyle name="Explanatory Text" xfId="309"/>
    <cellStyle name="Fixed" xfId="310"/>
    <cellStyle name="Good" xfId="312"/>
    <cellStyle name="Grey" xfId="315"/>
    <cellStyle name="Header1" xfId="317"/>
    <cellStyle name="Header2" xfId="319"/>
    <cellStyle name="Heading 1" xfId="320"/>
    <cellStyle name="Heading 2" xfId="97"/>
    <cellStyle name="Heading 3" xfId="57"/>
    <cellStyle name="Heading 4" xfId="99"/>
    <cellStyle name="HEADING1" xfId="321"/>
    <cellStyle name="HEADING2" xfId="323"/>
    <cellStyle name="Input" xfId="44"/>
    <cellStyle name="Input [yellow]" xfId="324"/>
    <cellStyle name="Input_20121229 提供执行转移支付" xfId="326"/>
    <cellStyle name="Linked Cell" xfId="334"/>
    <cellStyle name="Neutral" xfId="126"/>
    <cellStyle name="no dec" xfId="190"/>
    <cellStyle name="Norma,_laroux_4_营业在建 (2)_E21" xfId="335"/>
    <cellStyle name="Normal - Style1" xfId="146"/>
    <cellStyle name="Normal_#10-Headcount" xfId="337"/>
    <cellStyle name="Note" xfId="338"/>
    <cellStyle name="Output" xfId="339"/>
    <cellStyle name="Percent [2]" xfId="340"/>
    <cellStyle name="Percent_laroux" xfId="343"/>
    <cellStyle name="RowLevel_0" xfId="344"/>
    <cellStyle name="Title" xfId="345"/>
    <cellStyle name="Total" xfId="347"/>
    <cellStyle name="Warning Text" xfId="349"/>
    <cellStyle name="百分比" xfId="26" builtinId="5"/>
    <cellStyle name="百分比 2" xfId="352"/>
    <cellStyle name="百分比 2 2" xfId="353"/>
    <cellStyle name="百分比 3" xfId="355"/>
    <cellStyle name="百分比 4" xfId="34"/>
    <cellStyle name="百分比 5" xfId="39"/>
    <cellStyle name="百分比 6" xfId="42"/>
    <cellStyle name="标题 1 2" xfId="359"/>
    <cellStyle name="标题 1 3" xfId="362"/>
    <cellStyle name="标题 1 4" xfId="363"/>
    <cellStyle name="标题 1 5" xfId="365"/>
    <cellStyle name="标题 2 2" xfId="314"/>
    <cellStyle name="标题 2 3" xfId="368"/>
    <cellStyle name="标题 2 4" xfId="369"/>
    <cellStyle name="标题 2 5" xfId="371"/>
    <cellStyle name="标题 3 2" xfId="375"/>
    <cellStyle name="标题 3 3" xfId="376"/>
    <cellStyle name="标题 3 4" xfId="379"/>
    <cellStyle name="标题 3 5" xfId="380"/>
    <cellStyle name="标题 4 2" xfId="384"/>
    <cellStyle name="标题 4 3" xfId="387"/>
    <cellStyle name="标题 4 4" xfId="332"/>
    <cellStyle name="标题 4 5" xfId="389"/>
    <cellStyle name="标题 5" xfId="393"/>
    <cellStyle name="标题 6" xfId="394"/>
    <cellStyle name="标题 7" xfId="327"/>
    <cellStyle name="标题 8" xfId="395"/>
    <cellStyle name="表标题" xfId="396"/>
    <cellStyle name="差 2" xfId="399"/>
    <cellStyle name="差 3" xfId="400"/>
    <cellStyle name="差 4" xfId="351"/>
    <cellStyle name="差 5" xfId="354"/>
    <cellStyle name="差_00省级(打印)" xfId="402"/>
    <cellStyle name="差_00省级(打印)_附件 1 " xfId="404"/>
    <cellStyle name="差_03昭通" xfId="195"/>
    <cellStyle name="差_03昭通_附件 1 " xfId="408"/>
    <cellStyle name="差_0502通海县" xfId="410"/>
    <cellStyle name="差_0502通海县_附件 1 " xfId="411"/>
    <cellStyle name="差_05潍坊" xfId="232"/>
    <cellStyle name="差_0605石屏县" xfId="414"/>
    <cellStyle name="差_0605石屏县_财力性转移支付2010年预算参考数" xfId="416"/>
    <cellStyle name="差_0605石屏县_财力性转移支付2010年预算参考数_附件 1 " xfId="417"/>
    <cellStyle name="差_0605石屏县_附件 1 " xfId="418"/>
    <cellStyle name="差_07临沂" xfId="280"/>
    <cellStyle name="差_07临沂_附件 1 " xfId="13"/>
    <cellStyle name="差_09黑龙江" xfId="421"/>
    <cellStyle name="差_09黑龙江_财力性转移支付2010年预算参考数" xfId="330"/>
    <cellStyle name="差_09黑龙江_财力性转移支付2010年预算参考数_附件 1 " xfId="422"/>
    <cellStyle name="差_09黑龙江_附件 1 " xfId="218"/>
    <cellStyle name="差_1" xfId="424"/>
    <cellStyle name="差_1_财力性转移支付2010年预算参考数" xfId="426"/>
    <cellStyle name="差_1_财力性转移支付2010年预算参考数_附件 1 " xfId="133"/>
    <cellStyle name="差_1_附件 1 " xfId="227"/>
    <cellStyle name="差_1110洱源县" xfId="308"/>
    <cellStyle name="差_1110洱源县_财力性转移支付2010年预算参考数" xfId="96"/>
    <cellStyle name="差_1110洱源县_财力性转移支付2010年预算参考数_附件 1 " xfId="259"/>
    <cellStyle name="差_1110洱源县_附件 1 " xfId="173"/>
    <cellStyle name="差_11大理" xfId="429"/>
    <cellStyle name="差_11大理_财力性转移支付2010年预算参考数" xfId="432"/>
    <cellStyle name="差_11大理_财力性转移支付2010年预算参考数_附件 1 " xfId="18"/>
    <cellStyle name="差_11大理_附件 1 " xfId="433"/>
    <cellStyle name="差_12滨州" xfId="172"/>
    <cellStyle name="差_12滨州_财力性转移支付2010年预算参考数" xfId="350"/>
    <cellStyle name="差_12滨州_财力性转移支付2010年预算参考数_附件 1 " xfId="434"/>
    <cellStyle name="差_12滨州_附件 1 " xfId="282"/>
    <cellStyle name="差_14安徽" xfId="435"/>
    <cellStyle name="差_14安徽_财力性转移支付2010年预算参考数" xfId="438"/>
    <cellStyle name="差_14安徽_财力性转移支付2010年预算参考数_附件 1 " xfId="441"/>
    <cellStyle name="差_14安徽_附件 1 " xfId="444"/>
    <cellStyle name="差_2" xfId="445"/>
    <cellStyle name="差_2_财力性转移支付2010年预算参考数" xfId="86"/>
    <cellStyle name="差_2_财力性转移支付2010年预算参考数_附件 1 " xfId="447"/>
    <cellStyle name="差_2_附件 1 " xfId="450"/>
    <cellStyle name="差_2006年22湖南" xfId="454"/>
    <cellStyle name="差_2006年22湖南_财力性转移支付2010年预算参考数" xfId="261"/>
    <cellStyle name="差_2006年22湖南_财力性转移支付2010年预算参考数_附件 1 " xfId="265"/>
    <cellStyle name="差_2006年22湖南_附件 1 " xfId="455"/>
    <cellStyle name="差_2006年27重庆" xfId="457"/>
    <cellStyle name="差_2006年27重庆_财力性转移支付2010年预算参考数" xfId="401"/>
    <cellStyle name="差_2006年27重庆_财力性转移支付2010年预算参考数_附件 1 " xfId="403"/>
    <cellStyle name="差_2006年27重庆_附件 1 " xfId="459"/>
    <cellStyle name="差_2006年28四川" xfId="32"/>
    <cellStyle name="差_2006年28四川_财力性转移支付2010年预算参考数" xfId="275"/>
    <cellStyle name="差_2006年28四川_财力性转移支付2010年预算参考数_附件 1 " xfId="295"/>
    <cellStyle name="差_2006年28四川_附件 1 " xfId="461"/>
    <cellStyle name="差_2006年30云南" xfId="78"/>
    <cellStyle name="差_2006年30云南_附件 1 " xfId="463"/>
    <cellStyle name="差_2006年33甘肃" xfId="464"/>
    <cellStyle name="差_2006年34青海" xfId="465"/>
    <cellStyle name="差_2006年34青海_财力性转移支付2010年预算参考数" xfId="70"/>
    <cellStyle name="差_2006年34青海_财力性转移支付2010年预算参考数_附件 1 " xfId="328"/>
    <cellStyle name="差_2006年34青海_附件 1 " xfId="466"/>
    <cellStyle name="差_2006年全省财力计算表（中央、决算）" xfId="85"/>
    <cellStyle name="差_2006年全省财力计算表（中央、决算）_附件 1 " xfId="65"/>
    <cellStyle name="差_2006年水利统计指标统计表" xfId="467"/>
    <cellStyle name="差_2006年水利统计指标统计表_财力性转移支付2010年预算参考数" xfId="468"/>
    <cellStyle name="差_2006年水利统计指标统计表_财力性转移支付2010年预算参考数_附件 1 " xfId="469"/>
    <cellStyle name="差_2006年水利统计指标统计表_附件 1 " xfId="470"/>
    <cellStyle name="差_2007年收支情况及2008年收支预计表(汇总表)" xfId="472"/>
    <cellStyle name="差_2007年收支情况及2008年收支预计表(汇总表)_财力性转移支付2010年预算参考数" xfId="358"/>
    <cellStyle name="差_2007年收支情况及2008年收支预计表(汇总表)_财力性转移支付2010年预算参考数_附件 1 " xfId="373"/>
    <cellStyle name="差_2007年收支情况及2008年收支预计表(汇总表)_附件 1 " xfId="79"/>
    <cellStyle name="差_2007年一般预算支出剔除" xfId="473"/>
    <cellStyle name="差_2007年一般预算支出剔除_财力性转移支付2010年预算参考数" xfId="474"/>
    <cellStyle name="差_2007年一般预算支出剔除_财力性转移支付2010年预算参考数_附件 1 " xfId="475"/>
    <cellStyle name="差_2007年一般预算支出剔除_附件 1 " xfId="366"/>
    <cellStyle name="差_2007一般预算支出口径剔除表" xfId="45"/>
    <cellStyle name="差_2007一般预算支出口径剔除表_财力性转移支付2010年预算参考数" xfId="164"/>
    <cellStyle name="差_2007一般预算支出口径剔除表_财力性转移支付2010年预算参考数_附件 1 " xfId="476"/>
    <cellStyle name="差_2007一般预算支出口径剔除表_附件 1 " xfId="273"/>
    <cellStyle name="差_2008计算资料（8月5）" xfId="477"/>
    <cellStyle name="差_2008年全省汇总收支计算表" xfId="479"/>
    <cellStyle name="差_2008年全省汇总收支计算表_财力性转移支付2010年预算参考数" xfId="88"/>
    <cellStyle name="差_2008年全省汇总收支计算表_财力性转移支付2010年预算参考数_附件 1 " xfId="188"/>
    <cellStyle name="差_2008年全省汇总收支计算表_附件 1 " xfId="73"/>
    <cellStyle name="差_2008年一般预算支出预计" xfId="480"/>
    <cellStyle name="差_2008年一般预算支出预计_附件 1 " xfId="481"/>
    <cellStyle name="差_2008年预计支出与2007年对比" xfId="483"/>
    <cellStyle name="差_2008年预计支出与2007年对比_附件 1 " xfId="485"/>
    <cellStyle name="差_2008年支出核定" xfId="487"/>
    <cellStyle name="差_2008年支出核定_附件 1 " xfId="391"/>
    <cellStyle name="差_2008年支出调整" xfId="240"/>
    <cellStyle name="差_2008年支出调整_财力性转移支付2010年预算参考数" xfId="488"/>
    <cellStyle name="差_2008年支出调整_财力性转移支付2010年预算参考数_附件 1 " xfId="382"/>
    <cellStyle name="差_2008年支出调整_附件 1 " xfId="489"/>
    <cellStyle name="差_2015年社会保险基金预算草案表样（报人大）" xfId="493"/>
    <cellStyle name="差_2016年科目0114" xfId="214"/>
    <cellStyle name="差_2016年科目0114_附件 1 " xfId="38"/>
    <cellStyle name="差_2016人代会附表（2015-9-11）（姚局）-财经委" xfId="494"/>
    <cellStyle name="差_2016人代会附表（2015-9-11）（姚局）-财经委_附件 1 " xfId="497"/>
    <cellStyle name="差_20河南" xfId="446"/>
    <cellStyle name="差_20河南_财力性转移支付2010年预算参考数" xfId="498"/>
    <cellStyle name="差_20河南_财力性转移支付2010年预算参考数_附件 1 " xfId="499"/>
    <cellStyle name="差_20河南_附件 1 " xfId="106"/>
    <cellStyle name="差_22湖南" xfId="224"/>
    <cellStyle name="差_22湖南_财力性转移支付2010年预算参考数" xfId="139"/>
    <cellStyle name="差_22湖南_财力性转移支付2010年预算参考数_附件 1 " xfId="25"/>
    <cellStyle name="差_22湖南_附件 1 " xfId="245"/>
    <cellStyle name="差_27重庆" xfId="189"/>
    <cellStyle name="差_27重庆_财力性转移支付2010年预算参考数" xfId="500"/>
    <cellStyle name="差_27重庆_财力性转移支付2010年预算参考数_附件 1 " xfId="501"/>
    <cellStyle name="差_27重庆_附件 1 " xfId="503"/>
    <cellStyle name="差_28四川" xfId="211"/>
    <cellStyle name="差_28四川_财力性转移支付2010年预算参考数" xfId="504"/>
    <cellStyle name="差_28四川_财力性转移支付2010年预算参考数_附件 1 " xfId="505"/>
    <cellStyle name="差_28四川_附件 1 " xfId="36"/>
    <cellStyle name="差_30云南" xfId="372"/>
    <cellStyle name="差_30云南_1" xfId="8"/>
    <cellStyle name="差_30云南_1_财力性转移支付2010年预算参考数" xfId="12"/>
    <cellStyle name="差_30云南_1_财力性转移支付2010年预算参考数_附件 1 " xfId="453"/>
    <cellStyle name="差_30云南_1_附件 1 " xfId="507"/>
    <cellStyle name="差_30云南_附件 1 " xfId="508"/>
    <cellStyle name="差_33甘肃" xfId="385"/>
    <cellStyle name="差_34青海" xfId="510"/>
    <cellStyle name="差_34青海_1" xfId="511"/>
    <cellStyle name="差_34青海_1_财力性转移支付2010年预算参考数" xfId="513"/>
    <cellStyle name="差_34青海_1_财力性转移支付2010年预算参考数_附件 1 " xfId="318"/>
    <cellStyle name="差_34青海_1_附件 1 " xfId="514"/>
    <cellStyle name="差_34青海_财力性转移支付2010年预算参考数" xfId="112"/>
    <cellStyle name="差_34青海_财力性转移支付2010年预算参考数_附件 1 " xfId="287"/>
    <cellStyle name="差_34青海_附件 1 " xfId="516"/>
    <cellStyle name="差_5.中央部门决算（草案)-1" xfId="517"/>
    <cellStyle name="差_530623_2006年县级财政报表附表" xfId="290"/>
    <cellStyle name="差_530629_2006年县级财政报表附表" xfId="518"/>
    <cellStyle name="差_530629_2006年县级财政报表附表_附件 1 " xfId="520"/>
    <cellStyle name="差_5334_2006年迪庆县级财政报表附表" xfId="180"/>
    <cellStyle name="差_5334_2006年迪庆县级财政报表附表_附件 1 " xfId="229"/>
    <cellStyle name="差_Book1" xfId="198"/>
    <cellStyle name="差_Book1_财力性转移支付2010年预算参考数" xfId="521"/>
    <cellStyle name="差_Book1_财力性转移支付2010年预算参考数_附件 1 " xfId="239"/>
    <cellStyle name="差_Book1_附件 1 " xfId="50"/>
    <cellStyle name="差_Book2" xfId="54"/>
    <cellStyle name="差_Book2_财力性转移支付2010年预算参考数" xfId="524"/>
    <cellStyle name="差_Book2_财力性转移支付2010年预算参考数_附件 1 " xfId="278"/>
    <cellStyle name="差_Book2_附件 1 " xfId="490"/>
    <cellStyle name="差_gdp" xfId="1"/>
    <cellStyle name="差_gdp_附件 1 " xfId="60"/>
    <cellStyle name="差_M01-2(州市补助收入)" xfId="525"/>
    <cellStyle name="差_M01-2(州市补助收入)_附件 1 " xfId="526"/>
    <cellStyle name="差_安徽 缺口县区测算(地方填报)1" xfId="266"/>
    <cellStyle name="差_安徽 缺口县区测算(地方填报)1_财力性转移支付2010年预算参考数" xfId="27"/>
    <cellStyle name="差_安徽 缺口县区测算(地方填报)1_财力性转移支付2010年预算参考数_附件 1 " xfId="2"/>
    <cellStyle name="差_安徽 缺口县区测算(地方填报)1_附件 1 " xfId="527"/>
    <cellStyle name="差_宝坻区" xfId="528"/>
    <cellStyle name="差_宝坻区_附件 1 " xfId="255"/>
    <cellStyle name="差_报表" xfId="53"/>
    <cellStyle name="差_报表_附件 1 " xfId="397"/>
    <cellStyle name="差_表二--电子版" xfId="530"/>
    <cellStyle name="差_不含人员经费系数" xfId="221"/>
    <cellStyle name="差_不含人员经费系数_财力性转移支付2010年预算参考数" xfId="138"/>
    <cellStyle name="差_不含人员经费系数_财力性转移支付2010年预算参考数_附件 1 " xfId="23"/>
    <cellStyle name="差_不含人员经费系数_附件 1 " xfId="243"/>
    <cellStyle name="差_财政供养人员" xfId="532"/>
    <cellStyle name="差_财政供养人员_财力性转移支付2010年预算参考数" xfId="534"/>
    <cellStyle name="差_财政供养人员_财力性转移支付2010年预算参考数_附件 1 " xfId="251"/>
    <cellStyle name="差_财政供养人员_附件 1 " xfId="7"/>
    <cellStyle name="差_测算结果" xfId="535"/>
    <cellStyle name="差_测算结果_财力性转移支付2010年预算参考数" xfId="41"/>
    <cellStyle name="差_测算结果_财力性转移支付2010年预算参考数_附件 1 " xfId="537"/>
    <cellStyle name="差_测算结果_附件 1 " xfId="409"/>
    <cellStyle name="差_测算结果汇总" xfId="538"/>
    <cellStyle name="差_测算结果汇总_财力性转移支付2010年预算参考数" xfId="33"/>
    <cellStyle name="差_测算结果汇总_财力性转移支付2010年预算参考数_附件 1 " xfId="293"/>
    <cellStyle name="差_测算结果汇总_附件 1 " xfId="51"/>
    <cellStyle name="差_成本差异系数" xfId="539"/>
    <cellStyle name="差_成本差异系数（含人口规模）" xfId="541"/>
    <cellStyle name="差_成本差异系数（含人口规模）_财力性转移支付2010年预算参考数" xfId="443"/>
    <cellStyle name="差_成本差异系数（含人口规模）_财力性转移支付2010年预算参考数_附件 1 " xfId="428"/>
    <cellStyle name="差_成本差异系数（含人口规模）_附件 1 " xfId="542"/>
    <cellStyle name="差_成本差异系数_财力性转移支付2010年预算参考数" xfId="543"/>
    <cellStyle name="差_成本差异系数_财力性转移支付2010年预算参考数_附件 1 " xfId="545"/>
    <cellStyle name="差_成本差异系数_附件 1 " xfId="546"/>
    <cellStyle name="差_城建部门" xfId="547"/>
    <cellStyle name="差_城建部门_附件 1 " xfId="348"/>
    <cellStyle name="差_出版署2010年度中央部门决算草案" xfId="548"/>
    <cellStyle name="差_第五部分(才淼、饶永宏）" xfId="551"/>
    <cellStyle name="差_第五部分(才淼、饶永宏）_附件 1 " xfId="109"/>
    <cellStyle name="差_第一部分：综合全" xfId="553"/>
    <cellStyle name="差_第一部分：综合全_附件 1 " xfId="30"/>
    <cellStyle name="差_分析缺口率" xfId="234"/>
    <cellStyle name="差_分析缺口率_财力性转移支付2010年预算参考数" xfId="555"/>
    <cellStyle name="差_分析缺口率_财力性转移支付2010年预算参考数_附件 1 " xfId="557"/>
    <cellStyle name="差_分析缺口率_附件 1 " xfId="558"/>
    <cellStyle name="差_分县成本差异系数" xfId="448"/>
    <cellStyle name="差_分县成本差异系数_不含人员经费系数" xfId="559"/>
    <cellStyle name="差_分县成本差异系数_不含人员经费系数_财力性转移支付2010年预算参考数" xfId="560"/>
    <cellStyle name="差_分县成本差异系数_不含人员经费系数_财力性转移支付2010年预算参考数_附件 1 " xfId="170"/>
    <cellStyle name="差_分县成本差异系数_不含人员经费系数_附件 1 " xfId="181"/>
    <cellStyle name="差_分县成本差异系数_财力性转移支付2010年预算参考数" xfId="506"/>
    <cellStyle name="差_分县成本差异系数_财力性转移支付2010年预算参考数_附件 1 " xfId="563"/>
    <cellStyle name="差_分县成本差异系数_附件 1 " xfId="141"/>
    <cellStyle name="差_分县成本差异系数_民生政策最低支出需求" xfId="425"/>
    <cellStyle name="差_分县成本差异系数_民生政策最低支出需求_财力性转移支付2010年预算参考数" xfId="84"/>
    <cellStyle name="差_分县成本差异系数_民生政策最低支出需求_财力性转移支付2010年预算参考数_附件 1 " xfId="64"/>
    <cellStyle name="差_分县成本差异系数_民生政策最低支出需求_附件 1 " xfId="131"/>
    <cellStyle name="差_附表" xfId="103"/>
    <cellStyle name="差_附表_财力性转移支付2010年预算参考数" xfId="564"/>
    <cellStyle name="差_附表_财力性转移支付2010年预算参考数_附件 1 " xfId="420"/>
    <cellStyle name="差_附表_附件 1 " xfId="68"/>
    <cellStyle name="差_附件 1 " xfId="529"/>
    <cellStyle name="差_行政(燃修费)" xfId="565"/>
    <cellStyle name="差_行政(燃修费)_不含人员经费系数" xfId="458"/>
    <cellStyle name="差_行政(燃修费)_不含人员经费系数_财力性转移支付2010年预算参考数" xfId="360"/>
    <cellStyle name="差_行政(燃修费)_不含人员经费系数_财力性转移支付2010年预算参考数_附件 1 " xfId="482"/>
    <cellStyle name="差_行政(燃修费)_不含人员经费系数_附件 1 " xfId="370"/>
    <cellStyle name="差_行政(燃修费)_财力性转移支付2010年预算参考数" xfId="381"/>
    <cellStyle name="差_行政(燃修费)_财力性转移支付2010年预算参考数_附件 1 " xfId="512"/>
    <cellStyle name="差_行政(燃修费)_附件 1 " xfId="415"/>
    <cellStyle name="差_行政(燃修费)_民生政策最低支出需求" xfId="83"/>
    <cellStyle name="差_行政(燃修费)_民生政策最低支出需求_财力性转移支付2010年预算参考数" xfId="567"/>
    <cellStyle name="差_行政(燃修费)_民生政策最低支出需求_财力性转移支付2010年预算参考数_附件 1 " xfId="568"/>
    <cellStyle name="差_行政(燃修费)_民生政策最低支出需求_附件 1 " xfId="531"/>
    <cellStyle name="差_行政(燃修费)_县市旗测算-新科目（含人口规模效应）" xfId="569"/>
    <cellStyle name="差_行政(燃修费)_县市旗测算-新科目（含人口规模效应）_财力性转移支付2010年预算参考数" xfId="570"/>
    <cellStyle name="差_行政(燃修费)_县市旗测算-新科目（含人口规模效应）_财力性转移支付2010年预算参考数_附件 1 " xfId="82"/>
    <cellStyle name="差_行政(燃修费)_县市旗测算-新科目（含人口规模效应）_附件 1 " xfId="307"/>
    <cellStyle name="差_行政（人员）" xfId="572"/>
    <cellStyle name="差_行政（人员）_不含人员经费系数" xfId="573"/>
    <cellStyle name="差_行政（人员）_不含人员经费系数_财力性转移支付2010年预算参考数" xfId="574"/>
    <cellStyle name="差_行政（人员）_不含人员经费系数_财力性转移支付2010年预算参考数_附件 1 " xfId="149"/>
    <cellStyle name="差_行政（人员）_不含人员经费系数_附件 1 " xfId="575"/>
    <cellStyle name="差_行政（人员）_财力性转移支付2010年预算参考数" xfId="486"/>
    <cellStyle name="差_行政（人员）_财力性转移支付2010年预算参考数_附件 1 " xfId="576"/>
    <cellStyle name="差_行政（人员）_附件 1 " xfId="298"/>
    <cellStyle name="差_行政（人员）_民生政策最低支出需求" xfId="550"/>
    <cellStyle name="差_行政（人员）_民生政策最低支出需求_财力性转移支付2010年预算参考数" xfId="242"/>
    <cellStyle name="差_行政（人员）_民生政策最低支出需求_财力性转移支付2010年预算参考数_附件 1 " xfId="540"/>
    <cellStyle name="差_行政（人员）_民生政策最低支出需求_附件 1 " xfId="123"/>
    <cellStyle name="差_行政（人员）_县市旗测算-新科目（含人口规模效应）" xfId="62"/>
    <cellStyle name="差_行政（人员）_县市旗测算-新科目（含人口规模效应）_财力性转移支付2010年预算参考数" xfId="577"/>
    <cellStyle name="差_行政（人员）_县市旗测算-新科目（含人口规模效应）_财力性转移支付2010年预算参考数_附件 1 " xfId="549"/>
    <cellStyle name="差_行政（人员）_县市旗测算-新科目（含人口规模效应）_附件 1 " xfId="578"/>
    <cellStyle name="差_行政公检法测算" xfId="313"/>
    <cellStyle name="差_行政公检法测算_不含人员经费系数" xfId="194"/>
    <cellStyle name="差_行政公检法测算_不含人员经费系数_财力性转移支付2010年预算参考数" xfId="192"/>
    <cellStyle name="差_行政公检法测算_不含人员经费系数_财力性转移支付2010年预算参考数_附件 1 " xfId="407"/>
    <cellStyle name="差_行政公检法测算_不含人员经费系数_附件 1 " xfId="406"/>
    <cellStyle name="差_行政公检法测算_财力性转移支付2010年预算参考数" xfId="579"/>
    <cellStyle name="差_行政公检法测算_财力性转移支付2010年预算参考数_附件 1 " xfId="102"/>
    <cellStyle name="差_行政公检法测算_附件 1 " xfId="43"/>
    <cellStyle name="差_行政公检法测算_民生政策最低支出需求" xfId="6"/>
    <cellStyle name="差_行政公检法测算_民生政策最低支出需求_财力性转移支付2010年预算参考数" xfId="226"/>
    <cellStyle name="差_行政公检法测算_民生政策最低支出需求_财力性转移支付2010年预算参考数_附件 1 " xfId="580"/>
    <cellStyle name="差_行政公检法测算_民生政策最低支出需求_附件 1 " xfId="522"/>
    <cellStyle name="差_行政公检法测算_县市旗测算-新科目（含人口规模效应）" xfId="77"/>
    <cellStyle name="差_行政公检法测算_县市旗测算-新科目（含人口规模效应）_财力性转移支付2010年预算参考数" xfId="496"/>
    <cellStyle name="差_行政公检法测算_县市旗测算-新科目（含人口规模效应）_财力性转移支付2010年预算参考数_附件 1 " xfId="4"/>
    <cellStyle name="差_行政公检法测算_县市旗测算-新科目（含人口规模效应）_附件 1 " xfId="583"/>
    <cellStyle name="差_河南 缺口县区测算(地方填报)" xfId="584"/>
    <cellStyle name="差_河南 缺口县区测算(地方填报)_财力性转移支付2010年预算参考数" xfId="585"/>
    <cellStyle name="差_河南 缺口县区测算(地方填报)_财力性转移支付2010年预算参考数_附件 1 " xfId="587"/>
    <cellStyle name="差_河南 缺口县区测算(地方填报)_附件 1 " xfId="588"/>
    <cellStyle name="差_河南 缺口县区测算(地方填报白)" xfId="302"/>
    <cellStyle name="差_河南 缺口县区测算(地方填报白)_财力性转移支付2010年预算参考数" xfId="591"/>
    <cellStyle name="差_河南 缺口县区测算(地方填报白)_财力性转移支付2010年预算参考数_附件 1 " xfId="431"/>
    <cellStyle name="差_河南 缺口县区测算(地方填报白)_附件 1 " xfId="593"/>
    <cellStyle name="差_核定人数对比" xfId="594"/>
    <cellStyle name="差_核定人数对比_财力性转移支付2010年预算参考数" xfId="439"/>
    <cellStyle name="差_核定人数对比_财力性转移支付2010年预算参考数_附件 1 " xfId="176"/>
    <cellStyle name="差_核定人数对比_附件 1 " xfId="11"/>
    <cellStyle name="差_核定人数下发表" xfId="35"/>
    <cellStyle name="差_核定人数下发表_财力性转移支付2010年预算参考数" xfId="71"/>
    <cellStyle name="差_核定人数下发表_财力性转移支付2010年预算参考数_附件 1 " xfId="74"/>
    <cellStyle name="差_核定人数下发表_附件 1 " xfId="597"/>
    <cellStyle name="差_汇总" xfId="598"/>
    <cellStyle name="差_汇总_财力性转移支付2010年预算参考数" xfId="600"/>
    <cellStyle name="差_汇总_财力性转移支付2010年预算参考数_附件 1 " xfId="602"/>
    <cellStyle name="差_汇总_附件 1 " xfId="603"/>
    <cellStyle name="差_汇总表" xfId="604"/>
    <cellStyle name="差_汇总表_财力性转移支付2010年预算参考数" xfId="605"/>
    <cellStyle name="差_汇总表_财力性转移支付2010年预算参考数_附件 1 " xfId="606"/>
    <cellStyle name="差_汇总表_附件 1 " xfId="607"/>
    <cellStyle name="差_汇总表4" xfId="608"/>
    <cellStyle name="差_汇总表4_财力性转移支付2010年预算参考数" xfId="609"/>
    <cellStyle name="差_汇总表4_财力性转移支付2010年预算参考数_附件 1 " xfId="610"/>
    <cellStyle name="差_汇总表4_附件 1 " xfId="611"/>
    <cellStyle name="差_汇总表提前告知区县" xfId="612"/>
    <cellStyle name="差_汇总表提前告知区县_附件 1 " xfId="613"/>
    <cellStyle name="差_汇总-县级财政报表附表" xfId="614"/>
    <cellStyle name="差_检验表" xfId="615"/>
    <cellStyle name="差_检验表（调整后）" xfId="617"/>
    <cellStyle name="差_检验表（调整后）_附件 1 " xfId="619"/>
    <cellStyle name="差_检验表_附件 1 " xfId="554"/>
    <cellStyle name="差_教育(按照总人口测算）—20080416" xfId="620"/>
    <cellStyle name="差_教育(按照总人口测算）—20080416_不含人员经费系数" xfId="621"/>
    <cellStyle name="差_教育(按照总人口测算）—20080416_不含人员经费系数_财力性转移支付2010年预算参考数" xfId="622"/>
    <cellStyle name="差_教育(按照总人口测算）—20080416_不含人员经费系数_财力性转移支付2010年预算参考数_附件 1 " xfId="623"/>
    <cellStyle name="差_教育(按照总人口测算）—20080416_不含人员经费系数_附件 1 " xfId="624"/>
    <cellStyle name="差_教育(按照总人口测算）—20080416_财力性转移支付2010年预算参考数" xfId="625"/>
    <cellStyle name="差_教育(按照总人口测算）—20080416_财力性转移支付2010年预算参考数_附件 1 " xfId="626"/>
    <cellStyle name="差_教育(按照总人口测算）—20080416_附件 1 " xfId="628"/>
    <cellStyle name="差_教育(按照总人口测算）—20080416_民生政策最低支出需求" xfId="629"/>
    <cellStyle name="差_教育(按照总人口测算）—20080416_民生政策最低支出需求_财力性转移支付2010年预算参考数" xfId="631"/>
    <cellStyle name="差_教育(按照总人口测算）—20080416_民生政策最低支出需求_财力性转移支付2010年预算参考数_附件 1 " xfId="633"/>
    <cellStyle name="差_教育(按照总人口测算）—20080416_民生政策最低支出需求_附件 1 " xfId="634"/>
    <cellStyle name="差_教育(按照总人口测算）—20080416_县市旗测算-新科目（含人口规模效应）" xfId="635"/>
    <cellStyle name="差_教育(按照总人口测算）—20080416_县市旗测算-新科目（含人口规模效应）_财力性转移支付2010年预算参考数" xfId="56"/>
    <cellStyle name="差_教育(按照总人口测算）—20080416_县市旗测算-新科目（含人口规模效应）_财力性转移支付2010年预算参考数_附件 1 " xfId="636"/>
    <cellStyle name="差_教育(按照总人口测算）—20080416_县市旗测算-新科目（含人口规模效应）_附件 1 " xfId="637"/>
    <cellStyle name="差_丽江汇总" xfId="638"/>
    <cellStyle name="差_丽江汇总_附件 1 " xfId="639"/>
    <cellStyle name="差_民生政策最低支出需求" xfId="640"/>
    <cellStyle name="差_民生政策最低支出需求_财力性转移支付2010年预算参考数" xfId="642"/>
    <cellStyle name="差_民生政策最低支出需求_财力性转移支付2010年预算参考数_附件 1 " xfId="644"/>
    <cellStyle name="差_民生政策最低支出需求_附件 1 " xfId="645"/>
    <cellStyle name="差_农林水和城市维护标准支出20080505－县区合计" xfId="646"/>
    <cellStyle name="差_农林水和城市维护标准支出20080505－县区合计_不含人员经费系数" xfId="648"/>
    <cellStyle name="差_农林水和城市维护标准支出20080505－县区合计_不含人员经费系数_财力性转移支付2010年预算参考数" xfId="650"/>
    <cellStyle name="差_农林水和城市维护标准支出20080505－县区合计_不含人员经费系数_财力性转移支付2010年预算参考数_附件 1 " xfId="652"/>
    <cellStyle name="差_农林水和城市维护标准支出20080505－县区合计_不含人员经费系数_附件 1 " xfId="129"/>
    <cellStyle name="差_农林水和城市维护标准支出20080505－县区合计_财力性转移支付2010年预算参考数" xfId="40"/>
    <cellStyle name="差_农林水和城市维护标准支出20080505－县区合计_财力性转移支付2010年预算参考数_附件 1 " xfId="653"/>
    <cellStyle name="差_农林水和城市维护标准支出20080505－县区合计_附件 1 " xfId="655"/>
    <cellStyle name="差_农林水和城市维护标准支出20080505－县区合计_民生政策最低支出需求" xfId="657"/>
    <cellStyle name="差_农林水和城市维护标准支出20080505－县区合计_民生政策最低支出需求_财力性转移支付2010年预算参考数" xfId="659"/>
    <cellStyle name="差_农林水和城市维护标准支出20080505－县区合计_民生政策最低支出需求_财力性转移支付2010年预算参考数_附件 1 " xfId="660"/>
    <cellStyle name="差_农林水和城市维护标准支出20080505－县区合计_民生政策最低支出需求_附件 1 " xfId="185"/>
    <cellStyle name="差_农林水和城市维护标准支出20080505－县区合计_县市旗测算-新科目（含人口规模效应）" xfId="374"/>
    <cellStyle name="差_农林水和城市维护标准支出20080505－县区合计_县市旗测算-新科目（含人口规模效应）_财力性转移支付2010年预算参考数" xfId="662"/>
    <cellStyle name="差_农林水和城市维护标准支出20080505－县区合计_县市旗测算-新科目（含人口规模效应）_财力性转移支付2010年预算参考数_附件 1 " xfId="664"/>
    <cellStyle name="差_农林水和城市维护标准支出20080505－县区合计_县市旗测算-新科目（含人口规模效应）_附件 1 " xfId="665"/>
    <cellStyle name="差_平邑" xfId="666"/>
    <cellStyle name="差_平邑_财力性转移支付2010年预算参考数" xfId="668"/>
    <cellStyle name="差_平邑_财力性转移支付2010年预算参考数_附件 1 " xfId="669"/>
    <cellStyle name="差_平邑_附件 1 " xfId="670"/>
    <cellStyle name="差_其他部门(按照总人口测算）—20080416" xfId="671"/>
    <cellStyle name="差_其他部门(按照总人口测算）—20080416_不含人员经费系数" xfId="672"/>
    <cellStyle name="差_其他部门(按照总人口测算）—20080416_不含人员经费系数_财力性转移支付2010年预算参考数" xfId="673"/>
    <cellStyle name="差_其他部门(按照总人口测算）—20080416_不含人员经费系数_财力性转移支付2010年预算参考数_附件 1 " xfId="329"/>
    <cellStyle name="差_其他部门(按照总人口测算）—20080416_不含人员经费系数_附件 1 " xfId="674"/>
    <cellStyle name="差_其他部门(按照总人口测算）—20080416_财力性转移支付2010年预算参考数" xfId="675"/>
    <cellStyle name="差_其他部门(按照总人口测算）—20080416_财力性转移支付2010年预算参考数_附件 1 " xfId="676"/>
    <cellStyle name="差_其他部门(按照总人口测算）—20080416_附件 1 " xfId="677"/>
    <cellStyle name="差_其他部门(按照总人口测算）—20080416_民生政策最低支出需求" xfId="678"/>
    <cellStyle name="差_其他部门(按照总人口测算）—20080416_民生政策最低支出需求_财力性转移支付2010年预算参考数" xfId="679"/>
    <cellStyle name="差_其他部门(按照总人口测算）—20080416_民生政策最低支出需求_财力性转移支付2010年预算参考数_附件 1 " xfId="680"/>
    <cellStyle name="差_其他部门(按照总人口测算）—20080416_民生政策最低支出需求_附件 1 " xfId="681"/>
    <cellStyle name="差_其他部门(按照总人口测算）—20080416_县市旗测算-新科目（含人口规模效应）" xfId="682"/>
    <cellStyle name="差_其他部门(按照总人口测算）—20080416_县市旗测算-新科目（含人口规模效应）_财力性转移支付2010年预算参考数" xfId="683"/>
    <cellStyle name="差_其他部门(按照总人口测算）—20080416_县市旗测算-新科目（含人口规模效应）_财力性转移支付2010年预算参考数_附件 1 " xfId="684"/>
    <cellStyle name="差_其他部门(按照总人口测算）—20080416_县市旗测算-新科目（含人口规模效应）_附件 1 " xfId="685"/>
    <cellStyle name="差_青海 缺口县区测算(地方填报)" xfId="390"/>
    <cellStyle name="差_青海 缺口县区测算(地方填报)_财力性转移支付2010年预算参考数" xfId="686"/>
    <cellStyle name="差_青海 缺口县区测算(地方填报)_财力性转移支付2010年预算参考数_附件 1 " xfId="687"/>
    <cellStyle name="差_青海 缺口县区测算(地方填报)_附件 1 " xfId="688"/>
    <cellStyle name="差_全国友协2010年度中央部门决算（草案）" xfId="691"/>
    <cellStyle name="差_缺口县区测算" xfId="693"/>
    <cellStyle name="差_缺口县区测算（11.13）" xfId="694"/>
    <cellStyle name="差_缺口县区测算（11.13）_财力性转移支付2010年预算参考数" xfId="695"/>
    <cellStyle name="差_缺口县区测算（11.13）_财力性转移支付2010年预算参考数_附件 1 " xfId="696"/>
    <cellStyle name="差_缺口县区测算（11.13）_附件 1 " xfId="697"/>
    <cellStyle name="差_缺口县区测算(按2007支出增长25%测算)" xfId="698"/>
    <cellStyle name="差_缺口县区测算(按2007支出增长25%测算)_财力性转移支付2010年预算参考数" xfId="699"/>
    <cellStyle name="差_缺口县区测算(按2007支出增长25%测算)_财力性转移支付2010年预算参考数_附件 1 " xfId="423"/>
    <cellStyle name="差_缺口县区测算(按2007支出增长25%测算)_附件 1 " xfId="700"/>
    <cellStyle name="差_缺口县区测算(按核定人数)" xfId="701"/>
    <cellStyle name="差_缺口县区测算(按核定人数)_财力性转移支付2010年预算参考数" xfId="702"/>
    <cellStyle name="差_缺口县区测算(按核定人数)_财力性转移支付2010年预算参考数_附件 1 " xfId="703"/>
    <cellStyle name="差_缺口县区测算(按核定人数)_附件 1 " xfId="704"/>
    <cellStyle name="差_缺口县区测算(财政部标准)" xfId="705"/>
    <cellStyle name="差_缺口县区测算(财政部标准)_财力性转移支付2010年预算参考数" xfId="706"/>
    <cellStyle name="差_缺口县区测算(财政部标准)_财力性转移支付2010年预算参考数_附件 1 " xfId="707"/>
    <cellStyle name="差_缺口县区测算(财政部标准)_附件 1 " xfId="708"/>
    <cellStyle name="差_缺口县区测算_财力性转移支付2010年预算参考数" xfId="709"/>
    <cellStyle name="差_缺口县区测算_财力性转移支付2010年预算参考数_附件 1 " xfId="710"/>
    <cellStyle name="差_缺口县区测算_附件 1 " xfId="711"/>
    <cellStyle name="差_人员工资和公用经费" xfId="713"/>
    <cellStyle name="差_人员工资和公用经费_财力性转移支付2010年预算参考数" xfId="714"/>
    <cellStyle name="差_人员工资和公用经费_财力性转移支付2010年预算参考数_附件 1 " xfId="715"/>
    <cellStyle name="差_人员工资和公用经费_附件 1 " xfId="717"/>
    <cellStyle name="差_人员工资和公用经费2" xfId="719"/>
    <cellStyle name="差_人员工资和公用经费2_财力性转移支付2010年预算参考数" xfId="720"/>
    <cellStyle name="差_人员工资和公用经费2_财力性转移支付2010年预算参考数_附件 1 " xfId="721"/>
    <cellStyle name="差_人员工资和公用经费2_附件 1 " xfId="724"/>
    <cellStyle name="差_人员工资和公用经费3" xfId="725"/>
    <cellStyle name="差_人员工资和公用经费3_财力性转移支付2010年预算参考数" xfId="726"/>
    <cellStyle name="差_人员工资和公用经费3_财力性转移支付2010年预算参考数_附件 1 " xfId="728"/>
    <cellStyle name="差_人员工资和公用经费3_附件 1 " xfId="729"/>
    <cellStyle name="差_山东省民生支出标准" xfId="730"/>
    <cellStyle name="差_山东省民生支出标准_财力性转移支付2010年预算参考数" xfId="731"/>
    <cellStyle name="差_山东省民生支出标准_财力性转移支付2010年预算参考数_附件 1 " xfId="732"/>
    <cellStyle name="差_山东省民生支出标准_附件 1 " xfId="733"/>
    <cellStyle name="差_社保处下达区县2015年指标（第二批）" xfId="734"/>
    <cellStyle name="差_社保处下达区县2015年指标（第二批）_附件 1 " xfId="735"/>
    <cellStyle name="差_市辖区测算20080510" xfId="736"/>
    <cellStyle name="差_市辖区测算20080510_不含人员经费系数" xfId="737"/>
    <cellStyle name="差_市辖区测算20080510_不含人员经费系数_财力性转移支付2010年预算参考数" xfId="738"/>
    <cellStyle name="差_市辖区测算20080510_不含人员经费系数_财力性转移支付2010年预算参考数_附件 1 " xfId="739"/>
    <cellStyle name="差_市辖区测算20080510_不含人员经费系数_附件 1 " xfId="740"/>
    <cellStyle name="差_市辖区测算20080510_财力性转移支付2010年预算参考数" xfId="741"/>
    <cellStyle name="差_市辖区测算20080510_财力性转移支付2010年预算参考数_附件 1 " xfId="742"/>
    <cellStyle name="差_市辖区测算20080510_附件 1 " xfId="142"/>
    <cellStyle name="差_市辖区测算20080510_民生政策最低支出需求" xfId="663"/>
    <cellStyle name="差_市辖区测算20080510_民生政策最低支出需求_财力性转移支付2010年预算参考数" xfId="743"/>
    <cellStyle name="差_市辖区测算20080510_民生政策最低支出需求_财力性转移支付2010年预算参考数_附件 1 " xfId="67"/>
    <cellStyle name="差_市辖区测算20080510_民生政策最低支出需求_附件 1 " xfId="134"/>
    <cellStyle name="差_市辖区测算20080510_县市旗测算-新科目（含人口规模效应）" xfId="744"/>
    <cellStyle name="差_市辖区测算20080510_县市旗测算-新科目（含人口规模效应）_财力性转移支付2010年预算参考数" xfId="745"/>
    <cellStyle name="差_市辖区测算20080510_县市旗测算-新科目（含人口规模效应）_财力性转移支付2010年预算参考数_附件 1 " xfId="746"/>
    <cellStyle name="差_市辖区测算20080510_县市旗测算-新科目（含人口规模效应）_附件 1 " xfId="747"/>
    <cellStyle name="差_市辖区测算-新科目（20080626）" xfId="748"/>
    <cellStyle name="差_市辖区测算-新科目（20080626）_不含人员经费系数" xfId="749"/>
    <cellStyle name="差_市辖区测算-新科目（20080626）_不含人员经费系数_财力性转移支付2010年预算参考数" xfId="751"/>
    <cellStyle name="差_市辖区测算-新科目（20080626）_不含人员经费系数_财力性转移支付2010年预算参考数_附件 1 " xfId="753"/>
    <cellStyle name="差_市辖区测算-新科目（20080626）_不含人员经费系数_附件 1 " xfId="755"/>
    <cellStyle name="差_市辖区测算-新科目（20080626）_财力性转移支付2010年预算参考数" xfId="756"/>
    <cellStyle name="差_市辖区测算-新科目（20080626）_财力性转移支付2010年预算参考数_附件 1 " xfId="757"/>
    <cellStyle name="差_市辖区测算-新科目（20080626）_附件 1 " xfId="758"/>
    <cellStyle name="差_市辖区测算-新科目（20080626）_民生政策最低支出需求" xfId="759"/>
    <cellStyle name="差_市辖区测算-新科目（20080626）_民生政策最低支出需求_财力性转移支付2010年预算参考数" xfId="760"/>
    <cellStyle name="差_市辖区测算-新科目（20080626）_民生政策最低支出需求_财力性转移支付2010年预算参考数_附件 1 " xfId="761"/>
    <cellStyle name="差_市辖区测算-新科目（20080626）_民生政策最低支出需求_附件 1 " xfId="762"/>
    <cellStyle name="差_市辖区测算-新科目（20080626）_县市旗测算-新科目（含人口规模效应）" xfId="763"/>
    <cellStyle name="差_市辖区测算-新科目（20080626）_县市旗测算-新科目（含人口规模效应）_财力性转移支付2010年预算参考数" xfId="460"/>
    <cellStyle name="差_市辖区测算-新科目（20080626）_县市旗测算-新科目（含人口规模效应）_财力性转移支付2010年预算参考数_附件 1 " xfId="764"/>
    <cellStyle name="差_市辖区测算-新科目（20080626）_县市旗测算-新科目（含人口规模效应）_附件 1 " xfId="765"/>
    <cellStyle name="差_数据--基础数据--预算组--2015年人代会预算部分--2015.01.20--人代会前第6稿--按姚局意见改--调市级项级明细" xfId="766"/>
    <cellStyle name="差_数据--基础数据--预算组--2015年人代会预算部分--2015.01.20--人代会前第6稿--按姚局意见改--调市级项级明细_附件 1 " xfId="767"/>
    <cellStyle name="差_数据--基础数据--预算组--2015年人代会预算部分--2015.01.20--人代会前第6稿--按姚局意见改--调市级项级明细_政府预算公开模板" xfId="556"/>
    <cellStyle name="差_数据--基础数据--预算组--2015年人代会预算部分--2015.01.20--人代会前第6稿--按姚局意见改--调市级项级明细_政府预算公开模板_附件 1 " xfId="768"/>
    <cellStyle name="差_司法部2010年度中央部门决算（草案）报" xfId="769"/>
    <cellStyle name="差_同德" xfId="770"/>
    <cellStyle name="差_同德_财力性转移支付2010年预算参考数" xfId="772"/>
    <cellStyle name="差_同德_财力性转移支付2010年预算参考数_附件 1 " xfId="774"/>
    <cellStyle name="差_同德_附件 1 " xfId="718"/>
    <cellStyle name="差_危改资金测算" xfId="775"/>
    <cellStyle name="差_危改资金测算_财力性转移支付2010年预算参考数" xfId="776"/>
    <cellStyle name="差_危改资金测算_财力性转移支付2010年预算参考数_附件 1 " xfId="777"/>
    <cellStyle name="差_危改资金测算_附件 1 " xfId="22"/>
    <cellStyle name="差_卫生(按照总人口测算）—20080416" xfId="778"/>
    <cellStyle name="差_卫生(按照总人口测算）—20080416_不含人员经费系数" xfId="779"/>
    <cellStyle name="差_卫生(按照总人口测算）—20080416_不含人员经费系数_财力性转移支付2010年预算参考数" xfId="780"/>
    <cellStyle name="差_卫生(按照总人口测算）—20080416_不含人员经费系数_财力性转移支付2010年预算参考数_附件 1 " xfId="781"/>
    <cellStyle name="差_卫生(按照总人口测算）—20080416_不含人员经费系数_附件 1 " xfId="782"/>
    <cellStyle name="差_卫生(按照总人口测算）—20080416_财力性转移支付2010年预算参考数" xfId="783"/>
    <cellStyle name="差_卫生(按照总人口测算）—20080416_财力性转移支付2010年预算参考数_附件 1 " xfId="784"/>
    <cellStyle name="差_卫生(按照总人口测算）—20080416_附件 1 " xfId="785"/>
    <cellStyle name="差_卫生(按照总人口测算）—20080416_民生政策最低支出需求" xfId="723"/>
    <cellStyle name="差_卫生(按照总人口测算）—20080416_民生政策最低支出需求_财力性转移支付2010年预算参考数" xfId="582"/>
    <cellStyle name="差_卫生(按照总人口测算）—20080416_民生政策最低支出需求_财力性转移支付2010年预算参考数_附件 1 " xfId="787"/>
    <cellStyle name="差_卫生(按照总人口测算）—20080416_民生政策最低支出需求_附件 1 " xfId="789"/>
    <cellStyle name="差_卫生(按照总人口测算）—20080416_县市旗测算-新科目（含人口规模效应）" xfId="790"/>
    <cellStyle name="差_卫生(按照总人口测算）—20080416_县市旗测算-新科目（含人口规模效应）_财力性转移支付2010年预算参考数" xfId="656"/>
    <cellStyle name="差_卫生(按照总人口测算）—20080416_县市旗测算-新科目（含人口规模效应）_财力性转移支付2010年预算参考数_附件 1 " xfId="184"/>
    <cellStyle name="差_卫生(按照总人口测算）—20080416_县市旗测算-新科目（含人口规模效应）_附件 1 " xfId="791"/>
    <cellStyle name="差_卫生部门" xfId="792"/>
    <cellStyle name="差_卫生部门_财力性转移支付2010年预算参考数" xfId="793"/>
    <cellStyle name="差_卫生部门_财力性转移支付2010年预算参考数_附件 1 " xfId="794"/>
    <cellStyle name="差_卫生部门_附件 1 " xfId="795"/>
    <cellStyle name="差_文体广播部门" xfId="796"/>
    <cellStyle name="差_文体广播部门_附件 1 " xfId="797"/>
    <cellStyle name="差_文体广播事业(按照总人口测算）—20080416" xfId="798"/>
    <cellStyle name="差_文体广播事业(按照总人口测算）—20080416_不含人员经费系数" xfId="800"/>
    <cellStyle name="差_文体广播事业(按照总人口测算）—20080416_不含人员经费系数_财力性转移支付2010年预算参考数" xfId="802"/>
    <cellStyle name="差_文体广播事业(按照总人口测算）—20080416_不含人员经费系数_财力性转移支付2010年预算参考数_附件 1 " xfId="803"/>
    <cellStyle name="差_文体广播事业(按照总人口测算）—20080416_不含人员经费系数_附件 1 " xfId="804"/>
    <cellStyle name="差_文体广播事业(按照总人口测算）—20080416_财力性转移支付2010年预算参考数" xfId="805"/>
    <cellStyle name="差_文体广播事业(按照总人口测算）—20080416_财力性转移支付2010年预算参考数_附件 1 " xfId="806"/>
    <cellStyle name="差_文体广播事业(按照总人口测算）—20080416_附件 1 " xfId="807"/>
    <cellStyle name="差_文体广播事业(按照总人口测算）—20080416_民生政策最低支出需求" xfId="808"/>
    <cellStyle name="差_文体广播事业(按照总人口测算）—20080416_民生政策最低支出需求_财力性转移支付2010年预算参考数" xfId="809"/>
    <cellStyle name="差_文体广播事业(按照总人口测算）—20080416_民生政策最低支出需求_财力性转移支付2010年预算参考数_附件 1 " xfId="810"/>
    <cellStyle name="差_文体广播事业(按照总人口测算）—20080416_民生政策最低支出需求_附件 1 " xfId="811"/>
    <cellStyle name="差_文体广播事业(按照总人口测算）—20080416_县市旗测算-新科目（含人口规模效应）" xfId="812"/>
    <cellStyle name="差_文体广播事业(按照总人口测算）—20080416_县市旗测算-新科目（含人口规模效应）_财力性转移支付2010年预算参考数" xfId="813"/>
    <cellStyle name="差_文体广播事业(按照总人口测算）—20080416_县市旗测算-新科目（含人口规模效应）_财力性转移支付2010年预算参考数_附件 1 " xfId="814"/>
    <cellStyle name="差_文体广播事业(按照总人口测算）—20080416_县市旗测算-新科目（含人口规模效应）_附件 1 " xfId="815"/>
    <cellStyle name="差_县区合并测算20080421" xfId="816"/>
    <cellStyle name="差_县区合并测算20080421_不含人员经费系数" xfId="817"/>
    <cellStyle name="差_县区合并测算20080421_不含人员经费系数_财力性转移支付2010年预算参考数" xfId="818"/>
    <cellStyle name="差_县区合并测算20080421_不含人员经费系数_财力性转移支付2010年预算参考数_附件 1 " xfId="819"/>
    <cellStyle name="差_县区合并测算20080421_不含人员经费系数_附件 1 " xfId="820"/>
    <cellStyle name="差_县区合并测算20080421_财力性转移支付2010年预算参考数" xfId="821"/>
    <cellStyle name="差_县区合并测算20080421_财力性转移支付2010年预算参考数_附件 1 " xfId="163"/>
    <cellStyle name="差_县区合并测算20080421_附件 1 " xfId="822"/>
    <cellStyle name="差_县区合并测算20080421_民生政策最低支出需求" xfId="823"/>
    <cellStyle name="差_县区合并测算20080421_民生政策最低支出需求_财力性转移支付2010年预算参考数" xfId="824"/>
    <cellStyle name="差_县区合并测算20080421_民生政策最低支出需求_财力性转移支付2010年预算参考数_附件 1 " xfId="825"/>
    <cellStyle name="差_县区合并测算20080421_民生政策最低支出需求_附件 1 " xfId="826"/>
    <cellStyle name="差_县区合并测算20080421_县市旗测算-新科目（含人口规模效应）" xfId="829"/>
    <cellStyle name="差_县区合并测算20080421_县市旗测算-新科目（含人口规模效应）_财力性转移支付2010年预算参考数" xfId="830"/>
    <cellStyle name="差_县区合并测算20080421_县市旗测算-新科目（含人口规模效应）_财力性转移支付2010年预算参考数_附件 1 " xfId="831"/>
    <cellStyle name="差_县区合并测算20080421_县市旗测算-新科目（含人口规模效应）_附件 1 " xfId="832"/>
    <cellStyle name="差_县区合并测算20080423(按照各省比重）" xfId="834"/>
    <cellStyle name="差_县区合并测算20080423(按照各省比重）_不含人员经费系数" xfId="336"/>
    <cellStyle name="差_县区合并测算20080423(按照各省比重）_不含人员经费系数_财力性转移支付2010年预算参考数" xfId="836"/>
    <cellStyle name="差_县区合并测算20080423(按照各省比重）_不含人员经费系数_财力性转移支付2010年预算参考数_附件 1 " xfId="837"/>
    <cellStyle name="差_县区合并测算20080423(按照各省比重）_不含人员经费系数_附件 1 " xfId="838"/>
    <cellStyle name="差_县区合并测算20080423(按照各省比重）_财力性转移支付2010年预算参考数" xfId="839"/>
    <cellStyle name="差_县区合并测算20080423(按照各省比重）_财力性转移支付2010年预算参考数_附件 1 " xfId="841"/>
    <cellStyle name="差_县区合并测算20080423(按照各省比重）_附件 1 " xfId="842"/>
    <cellStyle name="差_县区合并测算20080423(按照各省比重）_民生政策最低支出需求" xfId="843"/>
    <cellStyle name="差_县区合并测算20080423(按照各省比重）_民生政策最低支出需求_财力性转移支付2010年预算参考数" xfId="844"/>
    <cellStyle name="差_县区合并测算20080423(按照各省比重）_民生政策最低支出需求_财力性转移支付2010年预算参考数_附件 1 " xfId="846"/>
    <cellStyle name="差_县区合并测算20080423(按照各省比重）_民生政策最低支出需求_附件 1 " xfId="847"/>
    <cellStyle name="差_县区合并测算20080423(按照各省比重）_县市旗测算-新科目（含人口规模效应）" xfId="848"/>
    <cellStyle name="差_县区合并测算20080423(按照各省比重）_县市旗测算-新科目（含人口规模效应）_财力性转移支付2010年预算参考数" xfId="849"/>
    <cellStyle name="差_县区合并测算20080423(按照各省比重）_县市旗测算-新科目（含人口规模效应）_财力性转移支付2010年预算参考数_附件 1 " xfId="851"/>
    <cellStyle name="差_县区合并测算20080423(按照各省比重）_县市旗测算-新科目（含人口规模效应）_附件 1 " xfId="852"/>
    <cellStyle name="差_县市旗测算20080508" xfId="853"/>
    <cellStyle name="差_县市旗测算20080508_不含人员经费系数" xfId="854"/>
    <cellStyle name="差_县市旗测算20080508_不含人员经费系数_财力性转移支付2010年预算参考数" xfId="855"/>
    <cellStyle name="差_县市旗测算20080508_不含人员经费系数_财力性转移支付2010年预算参考数_附件 1 " xfId="856"/>
    <cellStyle name="差_县市旗测算20080508_不含人员经费系数_附件 1 " xfId="857"/>
    <cellStyle name="差_县市旗测算20080508_财力性转移支付2010年预算参考数" xfId="858"/>
    <cellStyle name="差_县市旗测算20080508_财力性转移支付2010年预算参考数_附件 1 " xfId="860"/>
    <cellStyle name="差_县市旗测算20080508_附件 1 " xfId="801"/>
    <cellStyle name="差_县市旗测算20080508_民生政策最低支出需求" xfId="861"/>
    <cellStyle name="差_县市旗测算20080508_民生政策最低支出需求_财力性转移支付2010年预算参考数" xfId="863"/>
    <cellStyle name="差_县市旗测算20080508_民生政策最低支出需求_财力性转移支付2010年预算参考数_附件 1 " xfId="864"/>
    <cellStyle name="差_县市旗测算20080508_民生政策最低支出需求_附件 1 " xfId="865"/>
    <cellStyle name="差_县市旗测算20080508_县市旗测算-新科目（含人口规模效应）" xfId="866"/>
    <cellStyle name="差_县市旗测算20080508_县市旗测算-新科目（含人口规模效应）_财力性转移支付2010年预算参考数" xfId="868"/>
    <cellStyle name="差_县市旗测算20080508_县市旗测算-新科目（含人口规模效应）_财力性转移支付2010年预算参考数_附件 1 " xfId="869"/>
    <cellStyle name="差_县市旗测算20080508_县市旗测算-新科目（含人口规模效应）_附件 1 " xfId="235"/>
    <cellStyle name="差_县市旗测算-新科目（20080626）" xfId="870"/>
    <cellStyle name="差_县市旗测算-新科目（20080626）_不含人员经费系数" xfId="66"/>
    <cellStyle name="差_县市旗测算-新科目（20080626）_不含人员经费系数_财力性转移支付2010年预算参考数" xfId="183"/>
    <cellStyle name="差_县市旗测算-新科目（20080626）_不含人员经费系数_财力性转移支付2010年预算参考数_附件 1 " xfId="871"/>
    <cellStyle name="差_县市旗测算-新科目（20080626）_不含人员经费系数_附件 1 " xfId="872"/>
    <cellStyle name="差_县市旗测算-新科目（20080626）_财力性转移支付2010年预算参考数" xfId="874"/>
    <cellStyle name="差_县市旗测算-新科目（20080626）_财力性转移支付2010年预算参考数_附件 1 " xfId="876"/>
    <cellStyle name="差_县市旗测算-新科目（20080626）_附件 1 " xfId="877"/>
    <cellStyle name="差_县市旗测算-新科目（20080626）_民生政策最低支出需求" xfId="879"/>
    <cellStyle name="差_县市旗测算-新科目（20080626）_民生政策最低支出需求_财力性转移支付2010年预算参考数" xfId="881"/>
    <cellStyle name="差_县市旗测算-新科目（20080626）_民生政策最低支出需求_财力性转移支付2010年预算参考数_附件 1 " xfId="882"/>
    <cellStyle name="差_县市旗测算-新科目（20080626）_民生政策最低支出需求_附件 1 " xfId="883"/>
    <cellStyle name="差_县市旗测算-新科目（20080626）_县市旗测算-新科目（含人口规模效应）" xfId="884"/>
    <cellStyle name="差_县市旗测算-新科目（20080626）_县市旗测算-新科目（含人口规模效应）_财力性转移支付2010年预算参考数" xfId="885"/>
    <cellStyle name="差_县市旗测算-新科目（20080626）_县市旗测算-新科目（含人口规模效应）_财力性转移支付2010年预算参考数_附件 1 " xfId="886"/>
    <cellStyle name="差_县市旗测算-新科目（20080626）_县市旗测算-新科目（含人口规模效应）_附件 1 " xfId="887"/>
    <cellStyle name="差_县市旗测算-新科目（20080627）" xfId="256"/>
    <cellStyle name="差_县市旗测算-新科目（20080627）_不含人员经费系数" xfId="889"/>
    <cellStyle name="差_县市旗测算-新科目（20080627）_不含人员经费系数_财力性转移支付2010年预算参考数" xfId="890"/>
    <cellStyle name="差_县市旗测算-新科目（20080627）_不含人员经费系数_财力性转移支付2010年预算参考数_附件 1 " xfId="891"/>
    <cellStyle name="差_县市旗测算-新科目（20080627）_不含人员经费系数_附件 1 " xfId="892"/>
    <cellStyle name="差_县市旗测算-新科目（20080627）_财力性转移支付2010年预算参考数" xfId="893"/>
    <cellStyle name="差_县市旗测算-新科目（20080627）_财力性转移支付2010年预算参考数_附件 1 " xfId="894"/>
    <cellStyle name="差_县市旗测算-新科目（20080627）_附件 1 " xfId="478"/>
    <cellStyle name="差_县市旗测算-新科目（20080627）_民生政策最低支出需求" xfId="895"/>
    <cellStyle name="差_县市旗测算-新科目（20080627）_民生政策最低支出需求_财力性转移支付2010年预算参考数" xfId="896"/>
    <cellStyle name="差_县市旗测算-新科目（20080627）_民生政策最低支出需求_财力性转移支付2010年预算参考数_附件 1 " xfId="897"/>
    <cellStyle name="差_县市旗测算-新科目（20080627）_民生政策最低支出需求_附件 1 " xfId="661"/>
    <cellStyle name="差_县市旗测算-新科目（20080627）_县市旗测算-新科目（含人口规模效应）" xfId="898"/>
    <cellStyle name="差_县市旗测算-新科目（20080627）_县市旗测算-新科目（含人口规模效应）_财力性转移支付2010年预算参考数" xfId="899"/>
    <cellStyle name="差_县市旗测算-新科目（20080627）_县市旗测算-新科目（含人口规模效应）_财力性转移支付2010年预算参考数_附件 1 " xfId="900"/>
    <cellStyle name="差_县市旗测算-新科目（20080627）_县市旗测算-新科目（含人口规模效应）_附件 1 " xfId="901"/>
    <cellStyle name="差_一般预算支出口径剔除表" xfId="902"/>
    <cellStyle name="差_一般预算支出口径剔除表_财力性转移支付2010年预算参考数" xfId="303"/>
    <cellStyle name="差_一般预算支出口径剔除表_财力性转移支付2010年预算参考数_附件 1 " xfId="903"/>
    <cellStyle name="差_一般预算支出口径剔除表_附件 1 " xfId="904"/>
    <cellStyle name="差_云南 缺口县区测算(地方填报)" xfId="906"/>
    <cellStyle name="差_云南 缺口县区测算(地方填报)_财力性转移支付2010年预算参考数" xfId="907"/>
    <cellStyle name="差_云南 缺口县区测算(地方填报)_财力性转移支付2010年预算参考数_附件 1 " xfId="908"/>
    <cellStyle name="差_云南 缺口县区测算(地方填报)_附件 1 " xfId="909"/>
    <cellStyle name="差_云南省2008年转移支付测算——州市本级考核部分及政策性测算" xfId="910"/>
    <cellStyle name="差_云南省2008年转移支付测算——州市本级考核部分及政策性测算_财力性转移支付2010年预算参考数" xfId="911"/>
    <cellStyle name="差_云南省2008年转移支付测算——州市本级考核部分及政策性测算_财力性转移支付2010年预算参考数_附件 1 " xfId="912"/>
    <cellStyle name="差_云南省2008年转移支付测算——州市本级考核部分及政策性测算_附件 1 " xfId="442"/>
    <cellStyle name="差_重点民生支出需求测算表社保（农村低保）081112" xfId="913"/>
    <cellStyle name="差_重点民生支出需求测算表社保（农村低保）081112_附件 1 " xfId="571"/>
    <cellStyle name="差_自行调整差异系数顺序" xfId="17"/>
    <cellStyle name="差_自行调整差异系数顺序_财力性转移支付2010年预算参考数" xfId="914"/>
    <cellStyle name="差_自行调整差异系数顺序_财力性转移支付2010年预算参考数_附件 1 " xfId="915"/>
    <cellStyle name="差_自行调整差异系数顺序_附件 1 " xfId="916"/>
    <cellStyle name="差_总人口" xfId="647"/>
    <cellStyle name="差_总人口_财力性转移支付2010年预算参考数" xfId="649"/>
    <cellStyle name="差_总人口_财力性转移支付2010年预算参考数_附件 1 " xfId="651"/>
    <cellStyle name="差_总人口_附件 1 " xfId="128"/>
    <cellStyle name="常规" xfId="0" builtinId="0"/>
    <cellStyle name="常规 10" xfId="311"/>
    <cellStyle name="常规 11" xfId="917"/>
    <cellStyle name="常规 11 2" xfId="918"/>
    <cellStyle name="常规 11 2 2" xfId="919"/>
    <cellStyle name="常规 11 2 3" xfId="920"/>
    <cellStyle name="常规 11 2 4" xfId="566"/>
    <cellStyle name="常规 11_财力性转移支付2009年预算参考数" xfId="921"/>
    <cellStyle name="常规 12" xfId="922"/>
    <cellStyle name="常规 13" xfId="923"/>
    <cellStyle name="常规 14" xfId="924"/>
    <cellStyle name="常规 15" xfId="926"/>
    <cellStyle name="常规 16" xfId="928"/>
    <cellStyle name="常规 17" xfId="930"/>
    <cellStyle name="常规 18" xfId="932"/>
    <cellStyle name="常规 19" xfId="934"/>
    <cellStyle name="常规 2" xfId="935"/>
    <cellStyle name="常规 2 2" xfId="201"/>
    <cellStyle name="常规 2 3" xfId="936"/>
    <cellStyle name="常规 2 4" xfId="937"/>
    <cellStyle name="常规 2 5" xfId="938"/>
    <cellStyle name="常规 2 6" xfId="939"/>
    <cellStyle name="常规 2_004-2010年增消两税返还情况表" xfId="484"/>
    <cellStyle name="常规 20" xfId="925"/>
    <cellStyle name="常规 21" xfId="927"/>
    <cellStyle name="常规 22" xfId="929"/>
    <cellStyle name="常规 23" xfId="931"/>
    <cellStyle name="常规 23 2" xfId="940"/>
    <cellStyle name="常规 24" xfId="933"/>
    <cellStyle name="常规 25" xfId="942"/>
    <cellStyle name="常规 26" xfId="945"/>
    <cellStyle name="常规 27" xfId="947"/>
    <cellStyle name="常规 28" xfId="452"/>
    <cellStyle name="常规 29" xfId="562"/>
    <cellStyle name="常规 3" xfId="948"/>
    <cellStyle name="常规 3 2" xfId="949"/>
    <cellStyle name="常规 3 2 2" xfId="950"/>
    <cellStyle name="常规 3 2 3" xfId="249"/>
    <cellStyle name="常规 3 3" xfId="953"/>
    <cellStyle name="常规 3 4" xfId="342"/>
    <cellStyle name="常规 3 5" xfId="954"/>
    <cellStyle name="常规 30" xfId="941"/>
    <cellStyle name="常规 31" xfId="944"/>
    <cellStyle name="常规 32" xfId="946"/>
    <cellStyle name="常规 33" xfId="451"/>
    <cellStyle name="常规 34" xfId="561"/>
    <cellStyle name="常规 35" xfId="956"/>
    <cellStyle name="常规 36" xfId="958"/>
    <cellStyle name="常规 37" xfId="960"/>
    <cellStyle name="常规 38" xfId="962"/>
    <cellStyle name="常规 39" xfId="10"/>
    <cellStyle name="常规 4" xfId="964"/>
    <cellStyle name="常规 4 2" xfId="965"/>
    <cellStyle name="常规 4 3" xfId="966"/>
    <cellStyle name="常规 4_2008年横排表0721" xfId="967"/>
    <cellStyle name="常规 40" xfId="955"/>
    <cellStyle name="常规 41" xfId="957"/>
    <cellStyle name="常规 42" xfId="959"/>
    <cellStyle name="常规 43" xfId="961"/>
    <cellStyle name="常规 44" xfId="9"/>
    <cellStyle name="常规 45" xfId="969"/>
    <cellStyle name="常规 46" xfId="357"/>
    <cellStyle name="常规 47" xfId="971"/>
    <cellStyle name="常规 48" xfId="973"/>
    <cellStyle name="常规 49" xfId="975"/>
    <cellStyle name="常规 5" xfId="111"/>
    <cellStyle name="常规 5 2" xfId="976"/>
    <cellStyle name="常规 5 2 2" xfId="977"/>
    <cellStyle name="常规 5 3" xfId="978"/>
    <cellStyle name="常规 5 4" xfId="979"/>
    <cellStyle name="常规 5 5" xfId="980"/>
    <cellStyle name="常规 5 5 2" xfId="981"/>
    <cellStyle name="常规 5 6" xfId="982"/>
    <cellStyle name="常规 5 6 2" xfId="983"/>
    <cellStyle name="常规 50" xfId="968"/>
    <cellStyle name="常规 51" xfId="356"/>
    <cellStyle name="常规 52" xfId="970"/>
    <cellStyle name="常规 53" xfId="972"/>
    <cellStyle name="常规 54" xfId="974"/>
    <cellStyle name="常规 55" xfId="828"/>
    <cellStyle name="常规 56" xfId="985"/>
    <cellStyle name="常规 57" xfId="987"/>
    <cellStyle name="常规 58" xfId="989"/>
    <cellStyle name="常规 59" xfId="991"/>
    <cellStyle name="常规 6" xfId="992"/>
    <cellStyle name="常规 60" xfId="827"/>
    <cellStyle name="常规 61" xfId="984"/>
    <cellStyle name="常规 62" xfId="986"/>
    <cellStyle name="常规 63" xfId="988"/>
    <cellStyle name="常规 64" xfId="990"/>
    <cellStyle name="常规 65" xfId="994"/>
    <cellStyle name="常规 66" xfId="690"/>
    <cellStyle name="常规 67" xfId="148"/>
    <cellStyle name="常规 68" xfId="996"/>
    <cellStyle name="常规 69" xfId="998"/>
    <cellStyle name="常规 7" xfId="999"/>
    <cellStyle name="常规 7 2" xfId="1000"/>
    <cellStyle name="常规 70" xfId="993"/>
    <cellStyle name="常规 71" xfId="689"/>
    <cellStyle name="常规 72" xfId="147"/>
    <cellStyle name="常规 73" xfId="995"/>
    <cellStyle name="常规 74" xfId="997"/>
    <cellStyle name="常规 75" xfId="1002"/>
    <cellStyle name="常规 76" xfId="413"/>
    <cellStyle name="常规 77" xfId="1004"/>
    <cellStyle name="常规 78" xfId="1005"/>
    <cellStyle name="常规 79" xfId="1006"/>
    <cellStyle name="常规 8" xfId="1007"/>
    <cellStyle name="常规 80" xfId="1001"/>
    <cellStyle name="常规 81" xfId="412"/>
    <cellStyle name="常规 82" xfId="1003"/>
    <cellStyle name="常规 9" xfId="1008"/>
    <cellStyle name="常规_（20091202）人代会附表-表样" xfId="641"/>
    <cellStyle name="常规_（20091202）人代会附表-表样 2 2 2" xfId="1009"/>
    <cellStyle name="常规_（修改后）新科目人代会报表---印刷稿5.8" xfId="1010"/>
    <cellStyle name="常规_046-2010年土地出让金、四项收费、新增地全年预计----------------" xfId="263"/>
    <cellStyle name="常规_2006年支出预算表（2006-02-24）最最后稿" xfId="1011"/>
    <cellStyle name="常规_2010年人代会报表" xfId="1012"/>
    <cellStyle name="常规_2010年人代会报表 2 2" xfId="1013"/>
    <cellStyle name="常规_2014-09-26-关于我市全口径预算编制情况的报告（附表）" xfId="378"/>
    <cellStyle name="常规_2015年社会保险基金预算草案表样（报人大）" xfId="840"/>
    <cellStyle name="常规_格式--2015人代会附表-屈开开提供--2015.01.10" xfId="1015"/>
    <cellStyle name="常规_十四届人大四次会议附表（2006-03-14）打印稿" xfId="1016"/>
    <cellStyle name="常规_新科目人代会报表---报送人大财经委稿" xfId="1017"/>
    <cellStyle name="超级链接" xfId="1018"/>
    <cellStyle name="分级显示行_1_13区汇总" xfId="1019"/>
    <cellStyle name="归盒啦_95" xfId="333"/>
    <cellStyle name="好 2" xfId="1020"/>
    <cellStyle name="好 3" xfId="536"/>
    <cellStyle name="好 4" xfId="1021"/>
    <cellStyle name="好 5" xfId="1022"/>
    <cellStyle name="好_00省级(打印)" xfId="437"/>
    <cellStyle name="好_00省级(打印)_附件 1 " xfId="440"/>
    <cellStyle name="好_03昭通" xfId="1023"/>
    <cellStyle name="好_03昭通_附件 1 " xfId="1024"/>
    <cellStyle name="好_0502通海县" xfId="1025"/>
    <cellStyle name="好_0502通海县_附件 1 " xfId="1027"/>
    <cellStyle name="好_05潍坊" xfId="1028"/>
    <cellStyle name="好_0605石屏县" xfId="722"/>
    <cellStyle name="好_0605石屏县_财力性转移支付2010年预算参考数" xfId="581"/>
    <cellStyle name="好_0605石屏县_财力性转移支付2010年预算参考数_附件 1 " xfId="786"/>
    <cellStyle name="好_0605石屏县_附件 1 " xfId="788"/>
    <cellStyle name="好_07临沂" xfId="1029"/>
    <cellStyle name="好_07临沂_附件 1 " xfId="1030"/>
    <cellStyle name="好_09黑龙江" xfId="1031"/>
    <cellStyle name="好_09黑龙江_财力性转移支付2010年预算参考数" xfId="1032"/>
    <cellStyle name="好_09黑龙江_财力性转移支付2010年预算参考数_附件 1 " xfId="835"/>
    <cellStyle name="好_09黑龙江_附件 1 " xfId="1033"/>
    <cellStyle name="好_1" xfId="1034"/>
    <cellStyle name="好_1_财力性转移支付2010年预算参考数" xfId="1035"/>
    <cellStyle name="好_1_财力性转移支付2010年预算参考数_附件 1 " xfId="1036"/>
    <cellStyle name="好_1_附件 1 " xfId="1037"/>
    <cellStyle name="好_1110洱源县" xfId="1038"/>
    <cellStyle name="好_1110洱源县_财力性转移支付2010年预算参考数" xfId="1040"/>
    <cellStyle name="好_1110洱源县_财力性转移支付2010年预算参考数_附件 1 " xfId="1041"/>
    <cellStyle name="好_1110洱源县_附件 1 " xfId="1043"/>
    <cellStyle name="好_11大理" xfId="1044"/>
    <cellStyle name="好_11大理_财力性转移支付2010年预算参考数" xfId="75"/>
    <cellStyle name="好_11大理_财力性转移支付2010年预算参考数_附件 1 " xfId="1045"/>
    <cellStyle name="好_11大理_附件 1 " xfId="1046"/>
    <cellStyle name="好_12滨州" xfId="1047"/>
    <cellStyle name="好_12滨州_财力性转移支付2010年预算参考数" xfId="405"/>
    <cellStyle name="好_12滨州_财力性转移支付2010年预算参考数_附件 1 " xfId="1048"/>
    <cellStyle name="好_12滨州_附件 1 " xfId="1049"/>
    <cellStyle name="好_14安徽" xfId="616"/>
    <cellStyle name="好_14安徽_财力性转移支付2010年预算参考数" xfId="212"/>
    <cellStyle name="好_14安徽_财力性转移支付2010年预算参考数_附件 1 " xfId="37"/>
    <cellStyle name="好_14安徽_附件 1 " xfId="618"/>
    <cellStyle name="好_2" xfId="1050"/>
    <cellStyle name="好_2_财力性转移支付2010年预算参考数" xfId="1051"/>
    <cellStyle name="好_2_财力性转移支付2010年预算参考数_附件 1 " xfId="1053"/>
    <cellStyle name="好_2_附件 1 " xfId="1054"/>
    <cellStyle name="好_2006年22湖南" xfId="1055"/>
    <cellStyle name="好_2006年22湖南_财力性转移支付2010年预算参考数" xfId="1056"/>
    <cellStyle name="好_2006年22湖南_财力性转移支付2010年预算参考数_附件 1 " xfId="1057"/>
    <cellStyle name="好_2006年22湖南_附件 1 " xfId="1058"/>
    <cellStyle name="好_2006年27重庆" xfId="1059"/>
    <cellStyle name="好_2006年27重庆_财力性转移支付2010年预算参考数" xfId="1060"/>
    <cellStyle name="好_2006年27重庆_财力性转移支付2010年预算参考数_附件 1 " xfId="1061"/>
    <cellStyle name="好_2006年27重庆_附件 1 " xfId="1063"/>
    <cellStyle name="好_2006年28四川" xfId="1065"/>
    <cellStyle name="好_2006年28四川_财力性转移支付2010年预算参考数" xfId="1066"/>
    <cellStyle name="好_2006年28四川_财力性转移支付2010年预算参考数_附件 1 " xfId="1067"/>
    <cellStyle name="好_2006年28四川_附件 1 " xfId="1068"/>
    <cellStyle name="好_2006年30云南" xfId="1069"/>
    <cellStyle name="好_2006年30云南_附件 1 " xfId="1070"/>
    <cellStyle name="好_2006年33甘肃" xfId="1071"/>
    <cellStyle name="好_2006年34青海" xfId="1072"/>
    <cellStyle name="好_2006年34青海_财力性转移支付2010年预算参考数" xfId="1073"/>
    <cellStyle name="好_2006年34青海_财力性转移支付2010年预算参考数_附件 1 " xfId="1064"/>
    <cellStyle name="好_2006年34青海_附件 1 " xfId="1075"/>
    <cellStyle name="好_2006年全省财力计算表（中央、决算）" xfId="1076"/>
    <cellStyle name="好_2006年全省财力计算表（中央、决算）_附件 1 " xfId="125"/>
    <cellStyle name="好_2006年水利统计指标统计表" xfId="1077"/>
    <cellStyle name="好_2006年水利统计指标统计表_财力性转移支付2010年预算参考数" xfId="1078"/>
    <cellStyle name="好_2006年水利统计指标统计表_财力性转移支付2010年预算参考数_附件 1 " xfId="1079"/>
    <cellStyle name="好_2006年水利统计指标统计表_附件 1 " xfId="1080"/>
    <cellStyle name="好_2007年收支情况及2008年收支预计表(汇总表)" xfId="1081"/>
    <cellStyle name="好_2007年收支情况及2008年收支预计表(汇总表)_财力性转移支付2010年预算参考数" xfId="1082"/>
    <cellStyle name="好_2007年收支情况及2008年收支预计表(汇总表)_财力性转移支付2010年预算参考数_附件 1 " xfId="1084"/>
    <cellStyle name="好_2007年收支情况及2008年收支预计表(汇总表)_附件 1 " xfId="1085"/>
    <cellStyle name="好_2007年一般预算支出剔除" xfId="1086"/>
    <cellStyle name="好_2007年一般预算支出剔除_财力性转移支付2010年预算参考数" xfId="187"/>
    <cellStyle name="好_2007年一般预算支出剔除_财力性转移支付2010年预算参考数_附件 1 " xfId="502"/>
    <cellStyle name="好_2007年一般预算支出剔除_附件 1 " xfId="1087"/>
    <cellStyle name="好_2007一般预算支出口径剔除表" xfId="1088"/>
    <cellStyle name="好_2007一般预算支出口径剔除表_财力性转移支付2010年预算参考数" xfId="1089"/>
    <cellStyle name="好_2007一般预算支出口径剔除表_财力性转移支付2010年预算参考数_附件 1 " xfId="1091"/>
    <cellStyle name="好_2007一般预算支出口径剔除表_附件 1 " xfId="590"/>
    <cellStyle name="好_2008计算资料（8月5）" xfId="1092"/>
    <cellStyle name="好_2008年全省汇总收支计算表" xfId="1093"/>
    <cellStyle name="好_2008年全省汇总收支计算表_财力性转移支付2010年预算参考数" xfId="1094"/>
    <cellStyle name="好_2008年全省汇总收支计算表_财力性转移支付2010年预算参考数_附件 1 " xfId="771"/>
    <cellStyle name="好_2008年全省汇总收支计算表_附件 1 " xfId="367"/>
    <cellStyle name="好_2008年一般预算支出预计" xfId="1095"/>
    <cellStyle name="好_2008年一般预算支出预计_附件 1 " xfId="1096"/>
    <cellStyle name="好_2008年预计支出与2007年对比" xfId="1099"/>
    <cellStyle name="好_2008年预计支出与2007年对比_附件 1 " xfId="1101"/>
    <cellStyle name="好_2008年支出核定" xfId="1102"/>
    <cellStyle name="好_2008年支出核定_附件 1 " xfId="1104"/>
    <cellStyle name="好_2008年支出调整" xfId="750"/>
    <cellStyle name="好_2008年支出调整_财力性转移支付2010年预算参考数" xfId="1105"/>
    <cellStyle name="好_2008年支出调整_财力性转移支付2010年预算参考数_附件 1 " xfId="1106"/>
    <cellStyle name="好_2008年支出调整_附件 1 " xfId="752"/>
    <cellStyle name="好_2015年社会保险基金预算草案表样（报人大）" xfId="1107"/>
    <cellStyle name="好_2016年科目0114" xfId="1108"/>
    <cellStyle name="好_2016年科目0114_附件 1 " xfId="1109"/>
    <cellStyle name="好_2016人代会附表（2015-9-11）（姚局）-财经委" xfId="1110"/>
    <cellStyle name="好_2016人代会附表（2015-9-11）（姚局）-财经委_附件 1 " xfId="1111"/>
    <cellStyle name="好_20河南" xfId="1112"/>
    <cellStyle name="好_20河南_财力性转移支付2010年预算参考数" xfId="1113"/>
    <cellStyle name="好_20河南_财力性转移支付2010年预算参考数_附件 1 " xfId="1114"/>
    <cellStyle name="好_20河南_附件 1 " xfId="1115"/>
    <cellStyle name="好_22湖南" xfId="1116"/>
    <cellStyle name="好_22湖南_财力性转移支付2010年预算参考数" xfId="1118"/>
    <cellStyle name="好_22湖南_财力性转移支付2010年预算参考数_附件 1 " xfId="1119"/>
    <cellStyle name="好_22湖南_附件 1 " xfId="89"/>
    <cellStyle name="好_27重庆" xfId="1120"/>
    <cellStyle name="好_27重庆_财力性转移支付2010年预算参考数" xfId="1121"/>
    <cellStyle name="好_27重庆_财力性转移支付2010年预算参考数_附件 1 " xfId="1122"/>
    <cellStyle name="好_27重庆_附件 1 " xfId="1123"/>
    <cellStyle name="好_28四川" xfId="1124"/>
    <cellStyle name="好_28四川_财力性转移支付2010年预算参考数" xfId="1125"/>
    <cellStyle name="好_28四川_财力性转移支付2010年预算参考数_附件 1 " xfId="492"/>
    <cellStyle name="好_28四川_附件 1 " xfId="1126"/>
    <cellStyle name="好_30云南" xfId="1127"/>
    <cellStyle name="好_30云南_1" xfId="1129"/>
    <cellStyle name="好_30云南_1_财力性转移支付2010年预算参考数" xfId="1130"/>
    <cellStyle name="好_30云南_1_财力性转移支付2010年预算参考数_附件 1 " xfId="1131"/>
    <cellStyle name="好_30云南_1_附件 1 " xfId="1132"/>
    <cellStyle name="好_30云南_附件 1 " xfId="1133"/>
    <cellStyle name="好_33甘肃" xfId="1134"/>
    <cellStyle name="好_34青海" xfId="1136"/>
    <cellStyle name="好_34青海_1" xfId="1137"/>
    <cellStyle name="好_34青海_1_财力性转移支付2010年预算参考数" xfId="1138"/>
    <cellStyle name="好_34青海_1_财力性转移支付2010年预算参考数_附件 1 " xfId="1139"/>
    <cellStyle name="好_34青海_1_附件 1 " xfId="1140"/>
    <cellStyle name="好_34青海_财力性转移支付2010年预算参考数" xfId="427"/>
    <cellStyle name="好_34青海_财力性转移支付2010年预算参考数_附件 1 " xfId="1141"/>
    <cellStyle name="好_34青海_附件 1 " xfId="1142"/>
    <cellStyle name="好_5.中央部门决算（草案)-1" xfId="1143"/>
    <cellStyle name="好_530623_2006年县级财政报表附表" xfId="223"/>
    <cellStyle name="好_530629_2006年县级财政报表附表" xfId="1144"/>
    <cellStyle name="好_530629_2006年县级财政报表附表_附件 1 " xfId="1145"/>
    <cellStyle name="好_5334_2006年迪庆县级财政报表附表" xfId="1146"/>
    <cellStyle name="好_5334_2006年迪庆县级财政报表附表_附件 1 " xfId="1147"/>
    <cellStyle name="好_Book1" xfId="1148"/>
    <cellStyle name="好_Book1_财力性转移支付2010年预算参考数" xfId="1149"/>
    <cellStyle name="好_Book1_财力性转移支付2010年预算参考数_附件 1 " xfId="1150"/>
    <cellStyle name="好_Book1_附件 1 " xfId="1151"/>
    <cellStyle name="好_Book2" xfId="1153"/>
    <cellStyle name="好_Book2_财力性转移支付2010年预算参考数" xfId="1154"/>
    <cellStyle name="好_Book2_财力性转移支付2010年预算参考数_附件 1 " xfId="1155"/>
    <cellStyle name="好_Book2_附件 1 " xfId="1156"/>
    <cellStyle name="好_gdp" xfId="1157"/>
    <cellStyle name="好_gdp_附件 1 " xfId="1158"/>
    <cellStyle name="好_M01-2(州市补助收入)" xfId="1159"/>
    <cellStyle name="好_M01-2(州市补助收入)_附件 1 " xfId="1160"/>
    <cellStyle name="好_安徽 缺口县区测算(地方填报)1" xfId="1161"/>
    <cellStyle name="好_安徽 缺口县区测算(地方填报)1_财力性转移支付2010年预算参考数" xfId="449"/>
    <cellStyle name="好_安徽 缺口县区测算(地方填报)1_财力性转移支付2010年预算参考数_附件 1 " xfId="905"/>
    <cellStyle name="好_安徽 缺口县区测算(地方填报)1_附件 1 " xfId="1162"/>
    <cellStyle name="好_宝坻区" xfId="1163"/>
    <cellStyle name="好_宝坻区_附件 1 " xfId="1164"/>
    <cellStyle name="好_报表" xfId="1165"/>
    <cellStyle name="好_报表_附件 1 " xfId="1166"/>
    <cellStyle name="好_表二--电子版" xfId="1167"/>
    <cellStyle name="好_不含人员经费系数" xfId="1168"/>
    <cellStyle name="好_不含人员经费系数_财力性转移支付2010年预算参考数" xfId="271"/>
    <cellStyle name="好_不含人员经费系数_财力性转移支付2010年预算参考数_附件 1 " xfId="1169"/>
    <cellStyle name="好_不含人员经费系数_附件 1 " xfId="1014"/>
    <cellStyle name="好_财政供养人员" xfId="1171"/>
    <cellStyle name="好_财政供养人员_财力性转移支付2010年预算参考数" xfId="1172"/>
    <cellStyle name="好_财政供养人员_财力性转移支付2010年预算参考数_附件 1 " xfId="1173"/>
    <cellStyle name="好_财政供养人员_附件 1 " xfId="1174"/>
    <cellStyle name="好_测算结果" xfId="1026"/>
    <cellStyle name="好_测算结果_财力性转移支付2010年预算参考数" xfId="1175"/>
    <cellStyle name="好_测算结果_财力性转移支付2010年预算参考数_附件 1 " xfId="1176"/>
    <cellStyle name="好_测算结果_附件 1 " xfId="1177"/>
    <cellStyle name="好_测算结果汇总" xfId="1179"/>
    <cellStyle name="好_测算结果汇总_财力性转移支付2010年预算参考数" xfId="596"/>
    <cellStyle name="好_测算结果汇总_财力性转移支付2010年预算参考数_附件 1 " xfId="1181"/>
    <cellStyle name="好_测算结果汇总_附件 1 " xfId="1182"/>
    <cellStyle name="好_成本差异系数" xfId="1183"/>
    <cellStyle name="好_成本差异系数（含人口规模）" xfId="1184"/>
    <cellStyle name="好_成本差异系数（含人口规模）_财力性转移支付2010年预算参考数" xfId="1185"/>
    <cellStyle name="好_成本差异系数（含人口规模）_财力性转移支付2010年预算参考数_附件 1 " xfId="1186"/>
    <cellStyle name="好_成本差异系数（含人口规模）_附件 1 " xfId="1187"/>
    <cellStyle name="好_成本差异系数_财力性转移支付2010年预算参考数" xfId="1189"/>
    <cellStyle name="好_成本差异系数_财力性转移支付2010年预算参考数_附件 1 " xfId="1191"/>
    <cellStyle name="好_成本差异系数_附件 1 " xfId="1192"/>
    <cellStyle name="好_城建部门" xfId="1193"/>
    <cellStyle name="好_城建部门_附件 1 " xfId="1194"/>
    <cellStyle name="好_出版署2010年度中央部门决算草案" xfId="1195"/>
    <cellStyle name="好_第五部分(才淼、饶永宏）" xfId="1196"/>
    <cellStyle name="好_第五部分(才淼、饶永宏）_附件 1 " xfId="1197"/>
    <cellStyle name="好_第一部分：综合全" xfId="392"/>
    <cellStyle name="好_第一部分：综合全_附件 1 " xfId="1198"/>
    <cellStyle name="好_分析缺口率" xfId="1199"/>
    <cellStyle name="好_分析缺口率_财力性转移支付2010年预算参考数" xfId="1200"/>
    <cellStyle name="好_分析缺口率_财力性转移支付2010年预算参考数_附件 1 " xfId="1201"/>
    <cellStyle name="好_分析缺口率_附件 1 " xfId="1202"/>
    <cellStyle name="好_分县成本差异系数" xfId="1203"/>
    <cellStyle name="好_分县成本差异系数_不含人员经费系数" xfId="1204"/>
    <cellStyle name="好_分县成本差异系数_不含人员经费系数_财力性转移支付2010年预算参考数" xfId="1205"/>
    <cellStyle name="好_分县成本差异系数_不含人员经费系数_财力性转移支付2010年预算参考数_附件 1 " xfId="1206"/>
    <cellStyle name="好_分县成本差异系数_不含人员经费系数_附件 1 " xfId="495"/>
    <cellStyle name="好_分县成本差异系数_财力性转移支付2010年预算参考数" xfId="1208"/>
    <cellStyle name="好_分县成本差异系数_财力性转移支付2010年预算参考数_附件 1 " xfId="1209"/>
    <cellStyle name="好_分县成本差异系数_附件 1 " xfId="1210"/>
    <cellStyle name="好_分县成本差异系数_民生政策最低支出需求" xfId="1211"/>
    <cellStyle name="好_分县成本差异系数_民生政策最低支出需求_财力性转移支付2010年预算参考数" xfId="1212"/>
    <cellStyle name="好_分县成本差异系数_民生政策最低支出需求_财力性转移支付2010年预算参考数_附件 1 " xfId="1214"/>
    <cellStyle name="好_分县成本差异系数_民生政策最低支出需求_附件 1 " xfId="1215"/>
    <cellStyle name="好_附表" xfId="1216"/>
    <cellStyle name="好_附表_财力性转移支付2010年预算参考数" xfId="1217"/>
    <cellStyle name="好_附表_财力性转移支付2010年预算参考数_附件 1 " xfId="222"/>
    <cellStyle name="好_附表_附件 1 " xfId="1218"/>
    <cellStyle name="好_附件 1 " xfId="1128"/>
    <cellStyle name="好_行政(燃修费)" xfId="267"/>
    <cellStyle name="好_行政(燃修费)_不含人员经费系数" xfId="462"/>
    <cellStyle name="好_行政(燃修费)_不含人员经费系数_财力性转移支付2010年预算参考数" xfId="325"/>
    <cellStyle name="好_行政(燃修费)_不含人员经费系数_财力性转移支付2010年预算参考数_附件 1 " xfId="1219"/>
    <cellStyle name="好_行政(燃修费)_不含人员经费系数_附件 1 " xfId="1220"/>
    <cellStyle name="好_行政(燃修费)_财力性转移支付2010年预算参考数" xfId="1221"/>
    <cellStyle name="好_行政(燃修费)_财力性转移支付2010年预算参考数_附件 1 " xfId="1222"/>
    <cellStyle name="好_行政(燃修费)_附件 1 " xfId="1223"/>
    <cellStyle name="好_行政(燃修费)_民生政策最低支出需求" xfId="1224"/>
    <cellStyle name="好_行政(燃修费)_民生政策最低支出需求_财力性转移支付2010年预算参考数" xfId="1225"/>
    <cellStyle name="好_行政(燃修费)_民生政策最低支出需求_财力性转移支付2010年预算参考数_附件 1 " xfId="1226"/>
    <cellStyle name="好_行政(燃修费)_民生政策最低支出需求_附件 1 " xfId="1227"/>
    <cellStyle name="好_行政(燃修费)_县市旗测算-新科目（含人口规模效应）" xfId="1228"/>
    <cellStyle name="好_行政(燃修费)_县市旗测算-新科目（含人口规模效应）_财力性转移支付2010年预算参考数" xfId="1229"/>
    <cellStyle name="好_行政(燃修费)_县市旗测算-新科目（含人口规模效应）_财力性转移支付2010年预算参考数_附件 1 " xfId="1230"/>
    <cellStyle name="好_行政(燃修费)_县市旗测算-新科目（含人口规模效应）_附件 1 " xfId="1231"/>
    <cellStyle name="好_行政（人员）" xfId="1234"/>
    <cellStyle name="好_行政（人员）_不含人员经费系数" xfId="1235"/>
    <cellStyle name="好_行政（人员）_不含人员经费系数_财力性转移支付2010年预算参考数" xfId="1236"/>
    <cellStyle name="好_行政（人员）_不含人员经费系数_财力性转移支付2010年预算参考数_附件 1 " xfId="1237"/>
    <cellStyle name="好_行政（人员）_不含人员经费系数_附件 1 " xfId="1238"/>
    <cellStyle name="好_行政（人员）_财力性转移支付2010年预算参考数" xfId="292"/>
    <cellStyle name="好_行政（人员）_财力性转移支付2010年预算参考数_附件 1 " xfId="1239"/>
    <cellStyle name="好_行政（人员）_附件 1 " xfId="1241"/>
    <cellStyle name="好_行政（人员）_民生政策最低支出需求" xfId="1242"/>
    <cellStyle name="好_行政（人员）_民生政策最低支出需求_财力性转移支付2010年预算参考数" xfId="1243"/>
    <cellStyle name="好_行政（人员）_民生政策最低支出需求_财力性转移支付2010年预算参考数_附件 1 " xfId="1244"/>
    <cellStyle name="好_行政（人员）_民生政策最低支出需求_附件 1 " xfId="1245"/>
    <cellStyle name="好_行政（人员）_县市旗测算-新科目（含人口规模效应）" xfId="1246"/>
    <cellStyle name="好_行政（人员）_县市旗测算-新科目（含人口规模效应）_财力性转移支付2010年预算参考数" xfId="1247"/>
    <cellStyle name="好_行政（人员）_县市旗测算-新科目（含人口规模效应）_财力性转移支付2010年预算参考数_附件 1 " xfId="1248"/>
    <cellStyle name="好_行政（人员）_县市旗测算-新科目（含人口规模效应）_附件 1 " xfId="48"/>
    <cellStyle name="好_行政公检法测算" xfId="1249"/>
    <cellStyle name="好_行政公检法测算_不含人员经费系数" xfId="1250"/>
    <cellStyle name="好_行政公检法测算_不含人员经费系数_财力性转移支付2010年预算参考数" xfId="1251"/>
    <cellStyle name="好_行政公检法测算_不含人员经费系数_财力性转移支付2010年预算参考数_附件 1 " xfId="799"/>
    <cellStyle name="好_行政公检法测算_不含人员经费系数_附件 1 " xfId="436"/>
    <cellStyle name="好_行政公检法测算_财力性转移支付2010年预算参考数" xfId="1252"/>
    <cellStyle name="好_行政公检法测算_财力性转移支付2010年预算参考数_附件 1 " xfId="1253"/>
    <cellStyle name="好_行政公检法测算_附件 1 " xfId="1254"/>
    <cellStyle name="好_行政公检法测算_民生政策最低支出需求" xfId="1255"/>
    <cellStyle name="好_行政公检法测算_民生政策最低支出需求_财力性转移支付2010年预算参考数" xfId="1257"/>
    <cellStyle name="好_行政公检法测算_民生政策最低支出需求_财力性转移支付2010年预算参考数_附件 1 " xfId="1258"/>
    <cellStyle name="好_行政公检法测算_民生政策最低支出需求_附件 1 " xfId="1259"/>
    <cellStyle name="好_行政公检法测算_县市旗测算-新科目（含人口规模效应）" xfId="1260"/>
    <cellStyle name="好_行政公检法测算_县市旗测算-新科目（含人口规模效应）_财力性转移支付2010年预算参考数" xfId="1261"/>
    <cellStyle name="好_行政公检法测算_县市旗测算-新科目（含人口规模效应）_财力性转移支付2010年预算参考数_附件 1 " xfId="1262"/>
    <cellStyle name="好_行政公检法测算_县市旗测算-新科目（含人口规模效应）_附件 1 " xfId="1263"/>
    <cellStyle name="好_河南 缺口县区测算(地方填报)" xfId="491"/>
    <cellStyle name="好_河南 缺口县区测算(地方填报)_财力性转移支付2010年预算参考数" xfId="1264"/>
    <cellStyle name="好_河南 缺口县区测算(地方填报)_财力性转移支付2010年预算参考数_附件 1 " xfId="952"/>
    <cellStyle name="好_河南 缺口县区测算(地方填报)_附件 1 " xfId="1265"/>
    <cellStyle name="好_河南 缺口县区测算(地方填报白)" xfId="230"/>
    <cellStyle name="好_河南 缺口县区测算(地方填报白)_财力性转移支付2010年预算参考数" xfId="1266"/>
    <cellStyle name="好_河南 缺口县区测算(地方填报白)_财力性转移支付2010年预算参考数_附件 1 " xfId="1268"/>
    <cellStyle name="好_河南 缺口县区测算(地方填报白)_附件 1 " xfId="1270"/>
    <cellStyle name="好_核定人数对比" xfId="1271"/>
    <cellStyle name="好_核定人数对比_财力性转移支付2010年预算参考数" xfId="1272"/>
    <cellStyle name="好_核定人数对比_财力性转移支付2010年预算参考数_附件 1 " xfId="862"/>
    <cellStyle name="好_核定人数对比_附件 1 " xfId="1273"/>
    <cellStyle name="好_核定人数下发表" xfId="1274"/>
    <cellStyle name="好_核定人数下发表_财力性转移支付2010年预算参考数" xfId="1275"/>
    <cellStyle name="好_核定人数下发表_财力性转移支付2010年预算参考数_附件 1 " xfId="471"/>
    <cellStyle name="好_核定人数下发表_附件 1 " xfId="1276"/>
    <cellStyle name="好_汇总" xfId="1277"/>
    <cellStyle name="好_汇总_财力性转移支付2010年预算参考数" xfId="1278"/>
    <cellStyle name="好_汇总_财力性转移支付2010年预算参考数_附件 1 " xfId="1279"/>
    <cellStyle name="好_汇总_附件 1 " xfId="1280"/>
    <cellStyle name="好_汇总表" xfId="1281"/>
    <cellStyle name="好_汇总表_财力性转移支付2010年预算参考数" xfId="875"/>
    <cellStyle name="好_汇总表_财力性转移支付2010年预算参考数_附件 1 " xfId="1207"/>
    <cellStyle name="好_汇总表_附件 1 " xfId="1282"/>
    <cellStyle name="好_汇总表4" xfId="1283"/>
    <cellStyle name="好_汇总表4_财力性转移支付2010年预算参考数" xfId="544"/>
    <cellStyle name="好_汇总表4_财力性转移支付2010年预算参考数_附件 1 " xfId="1284"/>
    <cellStyle name="好_汇总表4_附件 1 " xfId="1285"/>
    <cellStyle name="好_汇总表提前告知区县" xfId="1213"/>
    <cellStyle name="好_汇总表提前告知区县_附件 1 " xfId="1286"/>
    <cellStyle name="好_汇总-县级财政报表附表" xfId="1287"/>
    <cellStyle name="好_检验表" xfId="1288"/>
    <cellStyle name="好_检验表（调整后）" xfId="1289"/>
    <cellStyle name="好_检验表（调整后）_附件 1 " xfId="1290"/>
    <cellStyle name="好_检验表_附件 1 " xfId="1292"/>
    <cellStyle name="好_教育(按照总人口测算）—20080416" xfId="1293"/>
    <cellStyle name="好_教育(按照总人口测算）—20080416_不含人员经费系数" xfId="1294"/>
    <cellStyle name="好_教育(按照总人口测算）—20080416_不含人员经费系数_财力性转移支付2010年预算参考数" xfId="1295"/>
    <cellStyle name="好_教育(按照总人口测算）—20080416_不含人员经费系数_财力性转移支付2010年预算参考数_附件 1 " xfId="1296"/>
    <cellStyle name="好_教育(按照总人口测算）—20080416_不含人员经费系数_附件 1 " xfId="1297"/>
    <cellStyle name="好_教育(按照总人口测算）—20080416_财力性转移支付2010年预算参考数" xfId="1298"/>
    <cellStyle name="好_教育(按照总人口测算）—20080416_财力性转移支付2010年预算参考数_附件 1 " xfId="1299"/>
    <cellStyle name="好_教育(按照总人口测算）—20080416_附件 1 " xfId="867"/>
    <cellStyle name="好_教育(按照总人口测算）—20080416_民生政策最低支出需求" xfId="1300"/>
    <cellStyle name="好_教育(按照总人口测算）—20080416_民生政策最低支出需求_财力性转移支付2010年预算参考数" xfId="754"/>
    <cellStyle name="好_教育(按照总人口测算）—20080416_民生政策最低支出需求_财力性转移支付2010年预算参考数_附件 1 " xfId="1301"/>
    <cellStyle name="好_教育(按照总人口测算）—20080416_民生政策最低支出需求_附件 1 " xfId="1302"/>
    <cellStyle name="好_教育(按照总人口测算）—20080416_县市旗测算-新科目（含人口规模效应）" xfId="1303"/>
    <cellStyle name="好_教育(按照总人口测算）—20080416_县市旗测算-新科目（含人口规模效应）_财力性转移支付2010年预算参考数" xfId="1304"/>
    <cellStyle name="好_教育(按照总人口测算）—20080416_县市旗测算-新科目（含人口规模效应）_财力性转移支付2010年预算参考数_附件 1 " xfId="1305"/>
    <cellStyle name="好_教育(按照总人口测算）—20080416_县市旗测算-新科目（含人口规模效应）_附件 1 " xfId="1306"/>
    <cellStyle name="好_丽江汇总" xfId="1307"/>
    <cellStyle name="好_丽江汇总_附件 1 " xfId="1308"/>
    <cellStyle name="好_民生政策最低支出需求" xfId="773"/>
    <cellStyle name="好_民生政策最低支出需求_财力性转移支付2010年预算参考数" xfId="1074"/>
    <cellStyle name="好_民生政策最低支出需求_财力性转移支付2010年预算参考数_附件 1 " xfId="1309"/>
    <cellStyle name="好_民生政策最低支出需求_附件 1 " xfId="943"/>
    <cellStyle name="好_农林水和城市维护标准支出20080505－县区合计" xfId="1310"/>
    <cellStyle name="好_农林水和城市维护标准支出20080505－县区合计_不含人员经费系数" xfId="346"/>
    <cellStyle name="好_农林水和城市维护标准支出20080505－县区合计_不含人员经费系数_财力性转移支付2010年预算参考数" xfId="1311"/>
    <cellStyle name="好_农林水和城市维护标准支出20080505－县区合计_不含人员经费系数_财力性转移支付2010年预算参考数_附件 1 " xfId="1312"/>
    <cellStyle name="好_农林水和城市维护标准支出20080505－县区合计_不含人员经费系数_附件 1 " xfId="1313"/>
    <cellStyle name="好_农林水和城市维护标准支出20080505－县区合计_财力性转移支付2010年预算参考数" xfId="1314"/>
    <cellStyle name="好_农林水和城市维护标准支出20080505－县区合计_财力性转移支付2010年预算参考数_附件 1 " xfId="1315"/>
    <cellStyle name="好_农林水和城市维护标准支出20080505－县区合计_附件 1 " xfId="1316"/>
    <cellStyle name="好_农林水和城市维护标准支出20080505－县区合计_民生政策最低支出需求" xfId="1317"/>
    <cellStyle name="好_农林水和城市维护标准支出20080505－县区合计_民生政策最低支出需求_财力性转移支付2010年预算参考数" xfId="850"/>
    <cellStyle name="好_农林水和城市维护标准支出20080505－县区合计_民生政策最低支出需求_财力性转移支付2010年预算参考数_附件 1 " xfId="1318"/>
    <cellStyle name="好_农林水和城市维护标准支出20080505－县区合计_民生政策最低支出需求_附件 1 " xfId="1039"/>
    <cellStyle name="好_农林水和城市维护标准支出20080505－县区合计_县市旗测算-新科目（含人口规模效应）" xfId="1319"/>
    <cellStyle name="好_农林水和城市维护标准支出20080505－县区合计_县市旗测算-新科目（含人口规模效应）_财力性转移支付2010年预算参考数" xfId="1320"/>
    <cellStyle name="好_农林水和城市维护标准支出20080505－县区合计_县市旗测算-新科目（含人口规模效应）_财力性转移支付2010年预算参考数_附件 1 " xfId="1321"/>
    <cellStyle name="好_农林水和城市维护标准支出20080505－县区合计_县市旗测算-新科目（含人口规模效应）_附件 1 " xfId="1322"/>
    <cellStyle name="好_平邑" xfId="859"/>
    <cellStyle name="好_平邑_财力性转移支付2010年预算参考数" xfId="1323"/>
    <cellStyle name="好_平邑_财力性转移支付2010年预算参考数_附件 1 " xfId="533"/>
    <cellStyle name="好_平邑_附件 1 " xfId="1324"/>
    <cellStyle name="好_其他部门(按照总人口测算）—20080416" xfId="1325"/>
    <cellStyle name="好_其他部门(按照总人口测算）—20080416_不含人员经费系数" xfId="1326"/>
    <cellStyle name="好_其他部门(按照总人口测算）—20080416_不含人员经费系数_财力性转移支付2010年预算参考数" xfId="1327"/>
    <cellStyle name="好_其他部门(按照总人口测算）—20080416_不含人员经费系数_财力性转移支付2010年预算参考数_附件 1 " xfId="1328"/>
    <cellStyle name="好_其他部门(按照总人口测算）—20080416_不含人员经费系数_附件 1 " xfId="1329"/>
    <cellStyle name="好_其他部门(按照总人口测算）—20080416_财力性转移支付2010年预算参考数" xfId="712"/>
    <cellStyle name="好_其他部门(按照总人口测算）—20080416_财力性转移支付2010年预算参考数_附件 1 " xfId="716"/>
    <cellStyle name="好_其他部门(按照总人口测算）—20080416_附件 1 " xfId="1330"/>
    <cellStyle name="好_其他部门(按照总人口测算）—20080416_民生政策最低支出需求" xfId="1331"/>
    <cellStyle name="好_其他部门(按照总人口测算）—20080416_民生政策最低支出需求_财力性转移支付2010年预算参考数" xfId="1332"/>
    <cellStyle name="好_其他部门(按照总人口测算）—20080416_民生政策最低支出需求_财力性转移支付2010年预算参考数_附件 1 " xfId="1333"/>
    <cellStyle name="好_其他部门(按照总人口测算）—20080416_民生政策最低支出需求_附件 1 " xfId="1334"/>
    <cellStyle name="好_其他部门(按照总人口测算）—20080416_县市旗测算-新科目（含人口规模效应）" xfId="1335"/>
    <cellStyle name="好_其他部门(按照总人口测算）—20080416_县市旗测算-新科目（含人口规模效应）_财力性转移支付2010年预算参考数" xfId="1337"/>
    <cellStyle name="好_其他部门(按照总人口测算）—20080416_县市旗测算-新科目（含人口规模效应）_财力性转移支付2010年预算参考数_附件 1 " xfId="1338"/>
    <cellStyle name="好_其他部门(按照总人口测算）—20080416_县市旗测算-新科目（含人口规模效应）_附件 1 " xfId="364"/>
    <cellStyle name="好_青海 缺口县区测算(地方填报)" xfId="1103"/>
    <cellStyle name="好_青海 缺口县区测算(地方填报)_财力性转移支付2010年预算参考数" xfId="1339"/>
    <cellStyle name="好_青海 缺口县区测算(地方填报)_财力性转移支付2010年预算参考数_附件 1 " xfId="1340"/>
    <cellStyle name="好_青海 缺口县区测算(地方填报)_附件 1 " xfId="1341"/>
    <cellStyle name="好_全国友协2010年度中央部门决算（草案）" xfId="1342"/>
    <cellStyle name="好_缺口县区测算" xfId="1343"/>
    <cellStyle name="好_缺口县区测算（11.13）" xfId="1344"/>
    <cellStyle name="好_缺口县区测算（11.13）_财力性转移支付2010年预算参考数" xfId="1345"/>
    <cellStyle name="好_缺口县区测算（11.13）_财力性转移支付2010年预算参考数_附件 1 " xfId="1346"/>
    <cellStyle name="好_缺口县区测算（11.13）_附件 1 " xfId="1347"/>
    <cellStyle name="好_缺口县区测算(按2007支出增长25%测算)" xfId="288"/>
    <cellStyle name="好_缺口县区测算(按2007支出增长25%测算)_财力性转移支付2010年预算参考数" xfId="1348"/>
    <cellStyle name="好_缺口县区测算(按2007支出增长25%测算)_财力性转移支付2010年预算参考数_附件 1 " xfId="1349"/>
    <cellStyle name="好_缺口县区测算(按2007支出增长25%测算)_附件 1 " xfId="1350"/>
    <cellStyle name="好_缺口县区测算(按核定人数)" xfId="1090"/>
    <cellStyle name="好_缺口县区测算(按核定人数)_财力性转移支付2010年预算参考数" xfId="1351"/>
    <cellStyle name="好_缺口县区测算(按核定人数)_财力性转移支付2010年预算参考数_附件 1 " xfId="833"/>
    <cellStyle name="好_缺口县区测算(按核定人数)_附件 1 " xfId="1352"/>
    <cellStyle name="好_缺口县区测算(财政部标准)" xfId="595"/>
    <cellStyle name="好_缺口县区测算(财政部标准)_财力性转移支付2010年预算参考数" xfId="1353"/>
    <cellStyle name="好_缺口县区测算(财政部标准)_财力性转移支付2010年预算参考数_附件 1 " xfId="1354"/>
    <cellStyle name="好_缺口县区测算(财政部标准)_附件 1 " xfId="1180"/>
    <cellStyle name="好_缺口县区测算_财力性转移支付2010年预算参考数" xfId="1356"/>
    <cellStyle name="好_缺口县区测算_财力性转移支付2010年预算参考数_附件 1 " xfId="1357"/>
    <cellStyle name="好_缺口县区测算_附件 1 " xfId="178"/>
    <cellStyle name="好_人员工资和公用经费" xfId="1358"/>
    <cellStyle name="好_人员工资和公用经费_财力性转移支付2010年预算参考数" xfId="1360"/>
    <cellStyle name="好_人员工资和公用经费_财力性转移支付2010年预算参考数_附件 1 " xfId="1361"/>
    <cellStyle name="好_人员工资和公用经费_附件 1 " xfId="1362"/>
    <cellStyle name="好_人员工资和公用经费2" xfId="1363"/>
    <cellStyle name="好_人员工资和公用经费2_财力性转移支付2010年预算参考数" xfId="1364"/>
    <cellStyle name="好_人员工资和公用经费2_财力性转移支付2010年预算参考数_附件 1 " xfId="1365"/>
    <cellStyle name="好_人员工资和公用经费2_附件 1 " xfId="1366"/>
    <cellStyle name="好_人员工资和公用经费3" xfId="1367"/>
    <cellStyle name="好_人员工资和公用经费3_财力性转移支付2010年预算参考数" xfId="1233"/>
    <cellStyle name="好_人员工资和公用经费3_财力性转移支付2010年预算参考数_附件 1 " xfId="1240"/>
    <cellStyle name="好_人员工资和公用经费3_附件 1 " xfId="1368"/>
    <cellStyle name="好_山东省民生支出标准" xfId="144"/>
    <cellStyle name="好_山东省民生支出标准_财力性转移支付2010年预算参考数" xfId="1369"/>
    <cellStyle name="好_山东省民生支出标准_财力性转移支付2010年预算参考数_附件 1 " xfId="1370"/>
    <cellStyle name="好_山东省民生支出标准_附件 1 " xfId="1371"/>
    <cellStyle name="好_社保处下达区县2015年指标（第二批）" xfId="1372"/>
    <cellStyle name="好_社保处下达区县2015年指标（第二批）_附件 1 " xfId="1373"/>
    <cellStyle name="好_市辖区测算20080510" xfId="1374"/>
    <cellStyle name="好_市辖区测算20080510_不含人员经费系数" xfId="1375"/>
    <cellStyle name="好_市辖区测算20080510_不含人员经费系数_财力性转移支付2010年预算参考数" xfId="1376"/>
    <cellStyle name="好_市辖区测算20080510_不含人员经费系数_财力性转移支付2010年预算参考数_附件 1 " xfId="1378"/>
    <cellStyle name="好_市辖区测算20080510_不含人员经费系数_附件 1 " xfId="1379"/>
    <cellStyle name="好_市辖区测算20080510_财力性转移支付2010年预算参考数" xfId="592"/>
    <cellStyle name="好_市辖区测算20080510_财力性转移支付2010年预算参考数_附件 1 " xfId="322"/>
    <cellStyle name="好_市辖区测算20080510_附件 1 " xfId="1380"/>
    <cellStyle name="好_市辖区测算20080510_民生政策最低支出需求" xfId="1381"/>
    <cellStyle name="好_市辖区测算20080510_民生政策最低支出需求_财力性转移支付2010年预算参考数" xfId="1382"/>
    <cellStyle name="好_市辖区测算20080510_民生政策最低支出需求_财力性转移支付2010年预算参考数_附件 1 " xfId="1256"/>
    <cellStyle name="好_市辖区测算20080510_民生政策最低支出需求_附件 1 " xfId="1383"/>
    <cellStyle name="好_市辖区测算20080510_县市旗测算-新科目（含人口规模效应）" xfId="1384"/>
    <cellStyle name="好_市辖区测算20080510_县市旗测算-新科目（含人口规模效应）_财力性转移支付2010年预算参考数" xfId="1385"/>
    <cellStyle name="好_市辖区测算20080510_县市旗测算-新科目（含人口规模效应）_财力性转移支付2010年预算参考数_附件 1 " xfId="92"/>
    <cellStyle name="好_市辖区测算20080510_县市旗测算-新科目（含人口规模效应）_附件 1 " xfId="1386"/>
    <cellStyle name="好_市辖区测算-新科目（20080626）" xfId="1387"/>
    <cellStyle name="好_市辖区测算-新科目（20080626）_不含人员经费系数" xfId="630"/>
    <cellStyle name="好_市辖区测算-新科目（20080626）_不含人员经费系数_财力性转移支付2010年预算参考数" xfId="1388"/>
    <cellStyle name="好_市辖区测算-新科目（20080626）_不含人员经费系数_财力性转移支付2010年预算参考数_附件 1 " xfId="193"/>
    <cellStyle name="好_市辖区测算-新科目（20080626）_不含人员经费系数_附件 1 " xfId="632"/>
    <cellStyle name="好_市辖区测算-新科目（20080626）_财力性转移支付2010年预算参考数" xfId="1389"/>
    <cellStyle name="好_市辖区测算-新科目（20080626）_财力性转移支付2010年预算参考数_附件 1 " xfId="1390"/>
    <cellStyle name="好_市辖区测算-新科目（20080626）_附件 1 " xfId="1391"/>
    <cellStyle name="好_市辖区测算-新科目（20080626）_民生政策最低支出需求" xfId="589"/>
    <cellStyle name="好_市辖区测算-新科目（20080626）_民生政策最低支出需求_财力性转移支付2010年预算参考数" xfId="1392"/>
    <cellStyle name="好_市辖区测算-新科目（20080626）_民生政策最低支出需求_财力性转移支付2010年预算参考数_附件 1 " xfId="1393"/>
    <cellStyle name="好_市辖区测算-新科目（20080626）_民生政策最低支出需求_附件 1 " xfId="430"/>
    <cellStyle name="好_市辖区测算-新科目（20080626）_县市旗测算-新科目（含人口规模效应）" xfId="1394"/>
    <cellStyle name="好_市辖区测算-新科目（20080626）_县市旗测算-新科目（含人口规模效应）_财力性转移支付2010年预算参考数" xfId="1098"/>
    <cellStyle name="好_市辖区测算-新科目（20080626）_县市旗测算-新科目（含人口规模效应）_财力性转移支付2010年预算参考数_附件 1 " xfId="1100"/>
    <cellStyle name="好_市辖区测算-新科目（20080626）_县市旗测算-新科目（含人口规模效应）_附件 1 " xfId="1395"/>
    <cellStyle name="好_数据--基础数据--预算组--2015年人代会预算部分--2015.01.20--人代会前第6稿--按姚局意见改--调市级项级明细" xfId="1396"/>
    <cellStyle name="好_数据--基础数据--预算组--2015年人代会预算部分--2015.01.20--人代会前第6稿--按姚局意见改--调市级项级明细_附件 1 " xfId="1397"/>
    <cellStyle name="好_数据--基础数据--预算组--2015年人代会预算部分--2015.01.20--人代会前第6稿--按姚局意见改--调市级项级明细_政府预算公开模板" xfId="1398"/>
    <cellStyle name="好_数据--基础数据--预算组--2015年人代会预算部分--2015.01.20--人代会前第6稿--按姚局意见改--调市级项级明细_政府预算公开模板_附件 1 " xfId="1399"/>
    <cellStyle name="好_司法部2010年度中央部门决算（草案）报" xfId="1400"/>
    <cellStyle name="好_同德" xfId="1401"/>
    <cellStyle name="好_同德_财力性转移支付2010年预算参考数" xfId="1403"/>
    <cellStyle name="好_同德_财力性转移支付2010年预算参考数_附件 1 " xfId="1404"/>
    <cellStyle name="好_同德_附件 1 " xfId="692"/>
    <cellStyle name="好_危改资金测算" xfId="1405"/>
    <cellStyle name="好_危改资金测算_财力性转移支付2010年预算参考数" xfId="1407"/>
    <cellStyle name="好_危改资金测算_财力性转移支付2010年预算参考数_附件 1 " xfId="1408"/>
    <cellStyle name="好_危改资金测算_附件 1 " xfId="1409"/>
    <cellStyle name="好_卫生(按照总人口测算）—20080416" xfId="1411"/>
    <cellStyle name="好_卫生(按照总人口测算）—20080416_不含人员经费系数" xfId="1412"/>
    <cellStyle name="好_卫生(按照总人口测算）—20080416_不含人员经费系数_财力性转移支付2010年预算参考数" xfId="118"/>
    <cellStyle name="好_卫生(按照总人口测算）—20080416_不含人员经费系数_财力性转移支付2010年预算参考数_附件 1 " xfId="1413"/>
    <cellStyle name="好_卫生(按照总人口测算）—20080416_不含人员经费系数_附件 1 " xfId="1414"/>
    <cellStyle name="好_卫生(按照总人口测算）—20080416_财力性转移支付2010年预算参考数" xfId="1415"/>
    <cellStyle name="好_卫生(按照总人口测算）—20080416_财力性转移支付2010年预算参考数_附件 1 " xfId="1416"/>
    <cellStyle name="好_卫生(按照总人口测算）—20080416_附件 1 " xfId="1417"/>
    <cellStyle name="好_卫生(按照总人口测算）—20080416_民生政策最低支出需求" xfId="1418"/>
    <cellStyle name="好_卫生(按照总人口测算）—20080416_民生政策最低支出需求_财力性转移支付2010年预算参考数" xfId="419"/>
    <cellStyle name="好_卫生(按照总人口测算）—20080416_民生政策最低支出需求_财力性转移支付2010年预算参考数_附件 1 " xfId="1419"/>
    <cellStyle name="好_卫生(按照总人口测算）—20080416_民生政策最低支出需求_附件 1 " xfId="878"/>
    <cellStyle name="好_卫生(按照总人口测算）—20080416_县市旗测算-新科目（含人口规模效应）" xfId="1420"/>
    <cellStyle name="好_卫生(按照总人口测算）—20080416_县市旗测算-新科目（含人口规模效应）_财力性转移支付2010年预算参考数" xfId="1421"/>
    <cellStyle name="好_卫生(按照总人口测算）—20080416_县市旗测算-新科目（含人口规模效应）_财力性转移支付2010年预算参考数_附件 1 " xfId="1423"/>
    <cellStyle name="好_卫生(按照总人口测算）—20080416_县市旗测算-新科目（含人口规模效应）_附件 1 " xfId="1424"/>
    <cellStyle name="好_卫生部门" xfId="1425"/>
    <cellStyle name="好_卫生部门_财力性转移支付2010年预算参考数" xfId="1426"/>
    <cellStyle name="好_卫生部门_财力性转移支付2010年预算参考数_附件 1 " xfId="1427"/>
    <cellStyle name="好_卫生部门_附件 1 " xfId="1428"/>
    <cellStyle name="好_文体广播部门" xfId="1429"/>
    <cellStyle name="好_文体广播部门_附件 1 " xfId="1430"/>
    <cellStyle name="好_文体广播事业(按照总人口测算）—20080416" xfId="1431"/>
    <cellStyle name="好_文体广播事业(按照总人口测算）—20080416_不含人员经费系数" xfId="1432"/>
    <cellStyle name="好_文体广播事业(按照总人口测算）—20080416_不含人员经费系数_财力性转移支付2010年预算参考数" xfId="1433"/>
    <cellStyle name="好_文体广播事业(按照总人口测算）—20080416_不含人员经费系数_财力性转移支付2010年预算参考数_附件 1 " xfId="1434"/>
    <cellStyle name="好_文体广播事业(按照总人口测算）—20080416_不含人员经费系数_附件 1 " xfId="1435"/>
    <cellStyle name="好_文体广播事业(按照总人口测算）—20080416_财力性转移支付2010年预算参考数" xfId="1436"/>
    <cellStyle name="好_文体广播事业(按照总人口测算）—20080416_财力性转移支付2010年预算参考数_附件 1 " xfId="1437"/>
    <cellStyle name="好_文体广播事业(按照总人口测算）—20080416_附件 1 " xfId="1438"/>
    <cellStyle name="好_文体广播事业(按照总人口测算）—20080416_民生政策最低支出需求" xfId="1439"/>
    <cellStyle name="好_文体广播事业(按照总人口测算）—20080416_民生政策最低支出需求_财力性转移支付2010年预算参考数" xfId="1440"/>
    <cellStyle name="好_文体广播事业(按照总人口测算）—20080416_民生政策最低支出需求_财力性转移支付2010年预算参考数_附件 1 " xfId="1441"/>
    <cellStyle name="好_文体广播事业(按照总人口测算）—20080416_民生政策最低支出需求_附件 1 " xfId="1442"/>
    <cellStyle name="好_文体广播事业(按照总人口测算）—20080416_县市旗测算-新科目（含人口规模效应）" xfId="523"/>
    <cellStyle name="好_文体广播事业(按照总人口测算）—20080416_县市旗测算-新科目（含人口规模效应）_财力性转移支付2010年预算参考数" xfId="1443"/>
    <cellStyle name="好_文体广播事业(按照总人口测算）—20080416_县市旗测算-新科目（含人口规模效应）_财力性转移支付2010年预算参考数_附件 1 " xfId="1444"/>
    <cellStyle name="好_文体广播事业(按照总人口测算）—20080416_县市旗测算-新科目（含人口规模效应）_附件 1 " xfId="277"/>
    <cellStyle name="好_县区合并测算20080421" xfId="1445"/>
    <cellStyle name="好_县区合并测算20080421_不含人员经费系数" xfId="951"/>
    <cellStyle name="好_县区合并测算20080421_不含人员经费系数_财力性转移支付2010年预算参考数" xfId="1446"/>
    <cellStyle name="好_县区合并测算20080421_不含人员经费系数_财力性转移支付2010年预算参考数_附件 1 " xfId="1447"/>
    <cellStyle name="好_县区合并测算20080421_不含人员经费系数_附件 1 " xfId="1135"/>
    <cellStyle name="好_县区合并测算20080421_财力性转移支付2010年预算参考数" xfId="1448"/>
    <cellStyle name="好_县区合并测算20080421_财力性转移支付2010年预算参考数_附件 1 " xfId="14"/>
    <cellStyle name="好_县区合并测算20080421_附件 1 " xfId="1449"/>
    <cellStyle name="好_县区合并测算20080421_民生政策最低支出需求" xfId="1450"/>
    <cellStyle name="好_县区合并测算20080421_民生政策最低支出需求_财力性转移支付2010年预算参考数" xfId="586"/>
    <cellStyle name="好_县区合并测算20080421_民生政策最低支出需求_财力性转移支付2010年预算参考数_附件 1 " xfId="1451"/>
    <cellStyle name="好_县区合并测算20080421_民生政策最低支出需求_附件 1 " xfId="1452"/>
    <cellStyle name="好_县区合并测算20080421_县市旗测算-新科目（含人口规模效应）" xfId="1454"/>
    <cellStyle name="好_县区合并测算20080421_县市旗测算-新科目（含人口规模效应）_财力性转移支付2010年预算参考数" xfId="643"/>
    <cellStyle name="好_县区合并测算20080421_县市旗测算-新科目（含人口规模效应）_财力性转移支付2010年预算参考数_附件 1 " xfId="1455"/>
    <cellStyle name="好_县区合并测算20080421_县市旗测算-新科目（含人口规模效应）_附件 1 " xfId="1456"/>
    <cellStyle name="好_县区合并测算20080423(按照各省比重）" xfId="140"/>
    <cellStyle name="好_县区合并测算20080423(按照各省比重）_不含人员经费系数" xfId="1188"/>
    <cellStyle name="好_县区合并测算20080423(按照各省比重）_不含人员经费系数_财力性转移支付2010年预算参考数" xfId="1457"/>
    <cellStyle name="好_县区合并测算20080423(按照各省比重）_不含人员经费系数_财力性转移支付2010年预算参考数_附件 1 " xfId="888"/>
    <cellStyle name="好_县区合并测算20080423(按照各省比重）_不含人员经费系数_附件 1 " xfId="1190"/>
    <cellStyle name="好_县区合并测算20080423(按照各省比重）_财力性转移支付2010年预算参考数" xfId="1083"/>
    <cellStyle name="好_县区合并测算20080423(按照各省比重）_财力性转移支付2010年预算参考数_附件 1 " xfId="1458"/>
    <cellStyle name="好_县区合并测算20080423(按照各省比重）_附件 1 " xfId="1459"/>
    <cellStyle name="好_县区合并测算20080423(按照各省比重）_民生政策最低支出需求" xfId="1460"/>
    <cellStyle name="好_县区合并测算20080423(按照各省比重）_民生政策最低支出需求_财力性转移支付2010年预算参考数" xfId="1461"/>
    <cellStyle name="好_县区合并测算20080423(按照各省比重）_民生政策最低支出需求_财力性转移支付2010年预算参考数_附件 1 " xfId="1462"/>
    <cellStyle name="好_县区合并测算20080423(按照各省比重）_民生政策最低支出需求_附件 1 " xfId="1463"/>
    <cellStyle name="好_县区合并测算20080423(按照各省比重）_县市旗测算-新科目（含人口规模效应）" xfId="1464"/>
    <cellStyle name="好_县区合并测算20080423(按照各省比重）_县市旗测算-新科目（含人口规模效应）_财力性转移支付2010年预算参考数" xfId="1465"/>
    <cellStyle name="好_县区合并测算20080423(按照各省比重）_县市旗测算-新科目（含人口规模效应）_财力性转移支付2010年预算参考数_附件 1 " xfId="1466"/>
    <cellStyle name="好_县区合并测算20080423(按照各省比重）_县市旗测算-新科目（含人口规模效应）_附件 1 " xfId="1467"/>
    <cellStyle name="好_县市旗测算20080508" xfId="1468"/>
    <cellStyle name="好_县市旗测算20080508_不含人员经费系数" xfId="509"/>
    <cellStyle name="好_县市旗测算20080508_不含人员经费系数_财力性转移支付2010年预算参考数" xfId="110"/>
    <cellStyle name="好_县市旗测算20080508_不含人员经费系数_财力性转移支付2010年预算参考数_附件 1 " xfId="285"/>
    <cellStyle name="好_县市旗测算20080508_不含人员经费系数_附件 1 " xfId="515"/>
    <cellStyle name="好_县市旗测算20080508_财力性转移支付2010年预算参考数" xfId="1469"/>
    <cellStyle name="好_县市旗测算20080508_财力性转移支付2010年预算参考数_附件 1 " xfId="1470"/>
    <cellStyle name="好_县市旗测算20080508_附件 1 " xfId="1471"/>
    <cellStyle name="好_县市旗测算20080508_民生政策最低支出需求" xfId="1472"/>
    <cellStyle name="好_县市旗测算20080508_民生政策最低支出需求_财力性转移支付2010年预算参考数" xfId="1473"/>
    <cellStyle name="好_县市旗测算20080508_民生政策最低支出需求_财力性转移支付2010年预算参考数_附件 1 " xfId="873"/>
    <cellStyle name="好_县市旗测算20080508_民生政策最低支出需求_附件 1 " xfId="1474"/>
    <cellStyle name="好_县市旗测算20080508_县市旗测算-新科目（含人口规模效应）" xfId="24"/>
    <cellStyle name="好_县市旗测算20080508_县市旗测算-新科目（含人口规模效应）_财力性转移支付2010年预算参考数" xfId="1475"/>
    <cellStyle name="好_县市旗测算20080508_县市旗测算-新科目（含人口规模效应）_财力性转移支付2010年预算参考数_附件 1 " xfId="1410"/>
    <cellStyle name="好_县市旗测算20080508_县市旗测算-新科目（含人口规模效应）_附件 1 " xfId="1477"/>
    <cellStyle name="好_县市旗测算-新科目（20080626）" xfId="1478"/>
    <cellStyle name="好_县市旗测算-新科目（20080626）_不含人员经费系数" xfId="1479"/>
    <cellStyle name="好_县市旗测算-新科目（20080626）_不含人员经费系数_财力性转移支付2010年预算参考数" xfId="1480"/>
    <cellStyle name="好_县市旗测算-新科目（20080626）_不含人员经费系数_财力性转移支付2010年预算参考数_附件 1 " xfId="1481"/>
    <cellStyle name="好_县市旗测算-新科目（20080626）_不含人员经费系数_附件 1 " xfId="1482"/>
    <cellStyle name="好_县市旗测算-新科目（20080626）_财力性转移支付2010年预算参考数" xfId="1483"/>
    <cellStyle name="好_县市旗测算-新科目（20080626）_财力性转移支付2010年预算参考数_附件 1 " xfId="1484"/>
    <cellStyle name="好_县市旗测算-新科目（20080626）_附件 1 " xfId="1170"/>
    <cellStyle name="好_县市旗测算-新科目（20080626）_民生政策最低支出需求" xfId="1485"/>
    <cellStyle name="好_县市旗测算-新科目（20080626）_民生政策最低支出需求_财力性转移支付2010年预算参考数" xfId="1486"/>
    <cellStyle name="好_县市旗测算-新科目（20080626）_民生政策最低支出需求_财力性转移支付2010年预算参考数_附件 1 " xfId="1488"/>
    <cellStyle name="好_县市旗测算-新科目（20080626）_民生政策最低支出需求_附件 1 " xfId="1489"/>
    <cellStyle name="好_县市旗测算-新科目（20080626）_县市旗测算-新科目（含人口规模效应）" xfId="1062"/>
    <cellStyle name="好_县市旗测算-新科目（20080626）_县市旗测算-新科目（含人口规模效应）_财力性转移支付2010年预算参考数" xfId="1490"/>
    <cellStyle name="好_县市旗测算-新科目（20080626）_县市旗测算-新科目（含人口规模效应）_财力性转移支付2010年预算参考数_附件 1 " xfId="1491"/>
    <cellStyle name="好_县市旗测算-新科目（20080626）_县市旗测算-新科目（含人口规模效应）_附件 1 " xfId="1492"/>
    <cellStyle name="好_县市旗测算-新科目（20080627）" xfId="1493"/>
    <cellStyle name="好_县市旗测算-新科目（20080627）_不含人员经费系数" xfId="1494"/>
    <cellStyle name="好_县市旗测算-新科目（20080627）_不含人员经费系数_财力性转移支付2010年预算参考数" xfId="1496"/>
    <cellStyle name="好_县市旗测算-新科目（20080627）_不含人员经费系数_财力性转移支付2010年预算参考数_附件 1 " xfId="1498"/>
    <cellStyle name="好_县市旗测算-新科目（20080627）_不含人员经费系数_附件 1 " xfId="1499"/>
    <cellStyle name="好_县市旗测算-新科目（20080627）_财力性转移支付2010年预算参考数" xfId="1500"/>
    <cellStyle name="好_县市旗测算-新科目（20080627）_财力性转移支付2010年预算参考数_附件 1 " xfId="377"/>
    <cellStyle name="好_县市旗测算-新科目（20080627）_附件 1 " xfId="1501"/>
    <cellStyle name="好_县市旗测算-新科目（20080627）_民生政策最低支出需求" xfId="1502"/>
    <cellStyle name="好_县市旗测算-新科目（20080627）_民生政策最低支出需求_财力性转移支付2010年预算参考数" xfId="1042"/>
    <cellStyle name="好_县市旗测算-新科目（20080627）_民生政策最低支出需求_财力性转移支付2010年预算参考数_附件 1 " xfId="1503"/>
    <cellStyle name="好_县市旗测算-新科目（20080627）_民生政策最低支出需求_附件 1 " xfId="341"/>
    <cellStyle name="好_县市旗测算-新科目（20080627）_县市旗测算-新科目（含人口规模效应）" xfId="1504"/>
    <cellStyle name="好_县市旗测算-新科目（20080627）_县市旗测算-新科目（含人口规模效应）_财力性转移支付2010年预算参考数" xfId="361"/>
    <cellStyle name="好_县市旗测算-新科目（20080627）_县市旗测算-新科目（含人口规模效应）_财力性转移支付2010年预算参考数_附件 1 " xfId="1505"/>
    <cellStyle name="好_县市旗测算-新科目（20080627）_县市旗测算-新科目（含人口规模效应）_附件 1 " xfId="1506"/>
    <cellStyle name="好_一般预算支出口径剔除表" xfId="599"/>
    <cellStyle name="好_一般预算支出口径剔除表_财力性转移支付2010年预算参考数" xfId="1507"/>
    <cellStyle name="好_一般预算支出口径剔除表_财力性转移支付2010年预算参考数_附件 1 " xfId="1508"/>
    <cellStyle name="好_一般预算支出口径剔除表_附件 1 " xfId="601"/>
    <cellStyle name="好_云南 缺口县区测算(地方填报)" xfId="1509"/>
    <cellStyle name="好_云南 缺口县区测算(地方填报)_财力性转移支付2010年预算参考数" xfId="1510"/>
    <cellStyle name="好_云南 缺口县区测算(地方填报)_财力性转移支付2010年预算参考数_附件 1 " xfId="1511"/>
    <cellStyle name="好_云南 缺口县区测算(地方填报)_附件 1 " xfId="1512"/>
    <cellStyle name="好_云南省2008年转移支付测算——州市本级考核部分及政策性测算" xfId="1513"/>
    <cellStyle name="好_云南省2008年转移支付测算——州市本级考核部分及政策性测算_财力性转移支付2010年预算参考数" xfId="1514"/>
    <cellStyle name="好_云南省2008年转移支付测算——州市本级考核部分及政策性测算_财力性转移支付2010年预算参考数_附件 1 " xfId="667"/>
    <cellStyle name="好_云南省2008年转移支付测算——州市本级考核部分及政策性测算_附件 1 " xfId="456"/>
    <cellStyle name="好_重点民生支出需求测算表社保（农村低保）081112" xfId="1495"/>
    <cellStyle name="好_重点民生支出需求测算表社保（农村低保）081112_附件 1 " xfId="1497"/>
    <cellStyle name="好_自行调整差异系数顺序" xfId="1515"/>
    <cellStyle name="好_自行调整差异系数顺序_财力性转移支付2010年预算参考数" xfId="1516"/>
    <cellStyle name="好_自行调整差异系数顺序_财力性转移支付2010年预算参考数_附件 1 " xfId="1517"/>
    <cellStyle name="好_自行调整差异系数顺序_附件 1 " xfId="1518"/>
    <cellStyle name="好_总人口" xfId="1519"/>
    <cellStyle name="好_总人口_财力性转移支付2010年预算参考数" xfId="963"/>
    <cellStyle name="好_总人口_财力性转移支付2010年预算参考数_附件 1 " xfId="1520"/>
    <cellStyle name="好_总人口_附件 1 " xfId="1521"/>
    <cellStyle name="后继超级链接" xfId="1355"/>
    <cellStyle name="后继超链接" xfId="1522"/>
    <cellStyle name="汇总 2" xfId="1523"/>
    <cellStyle name="汇总 3" xfId="1453"/>
    <cellStyle name="汇总 4" xfId="1524"/>
    <cellStyle name="汇总 5" xfId="1525"/>
    <cellStyle name="货币 2" xfId="1526"/>
    <cellStyle name="计算 2" xfId="1527"/>
    <cellStyle name="计算 3" xfId="1336"/>
    <cellStyle name="计算 4" xfId="81"/>
    <cellStyle name="计算 5" xfId="1528"/>
    <cellStyle name="检查单元格 2" xfId="1422"/>
    <cellStyle name="检查单元格 3" xfId="1529"/>
    <cellStyle name="检查单元格 4" xfId="1530"/>
    <cellStyle name="检查单元格 5" xfId="1531"/>
    <cellStyle name="解释性文本 2" xfId="1532"/>
    <cellStyle name="解释性文本 3" xfId="1533"/>
    <cellStyle name="解释性文本 4" xfId="1534"/>
    <cellStyle name="解释性文本 5" xfId="398"/>
    <cellStyle name="警告文本 2" xfId="150"/>
    <cellStyle name="警告文本 3" xfId="152"/>
    <cellStyle name="警告文本 4" xfId="1535"/>
    <cellStyle name="警告文本 5" xfId="1536"/>
    <cellStyle name="链接单元格 2" xfId="1537"/>
    <cellStyle name="链接单元格 3" xfId="1538"/>
    <cellStyle name="链接单元格 4" xfId="1402"/>
    <cellStyle name="链接单元格 5" xfId="1539"/>
    <cellStyle name="霓付 [0]_ +Foil &amp; -FOIL &amp; PAPER" xfId="1540"/>
    <cellStyle name="霓付_ +Foil &amp; -FOIL &amp; PAPER" xfId="1487"/>
    <cellStyle name="烹拳 [0]_ +Foil &amp; -FOIL &amp; PAPER" xfId="1178"/>
    <cellStyle name="烹拳_ +Foil &amp; -FOIL &amp; PAPER" xfId="654"/>
    <cellStyle name="普通_ 白土" xfId="1541"/>
    <cellStyle name="千分位[0]_ 白土" xfId="1542"/>
    <cellStyle name="千分位_ 白土" xfId="1543"/>
    <cellStyle name="千位[0]_(人代会用)" xfId="58"/>
    <cellStyle name="千位_(人代会用)" xfId="1359"/>
    <cellStyle name="千位分隔" xfId="20" builtinId="3"/>
    <cellStyle name="千位分隔 10 2 2 2" xfId="1406"/>
    <cellStyle name="千位分隔 11" xfId="1052"/>
    <cellStyle name="千位分隔 13" xfId="316"/>
    <cellStyle name="千位分隔 2" xfId="1544"/>
    <cellStyle name="千位分隔 2 2" xfId="1545"/>
    <cellStyle name="千位分隔 2 2 2" xfId="1546"/>
    <cellStyle name="千位分隔 2 3" xfId="1547"/>
    <cellStyle name="千位分隔 2_附件 1 " xfId="1548"/>
    <cellStyle name="千位分隔 3" xfId="383"/>
    <cellStyle name="千位分隔 3 2" xfId="1549"/>
    <cellStyle name="千位分隔 3 2 2" xfId="1550"/>
    <cellStyle name="千位分隔 3 3" xfId="1551"/>
    <cellStyle name="千位分隔 3 4" xfId="1552"/>
    <cellStyle name="千位分隔 3_附件 1 " xfId="1553"/>
    <cellStyle name="千位分隔 4" xfId="386"/>
    <cellStyle name="千位分隔 4 2" xfId="1554"/>
    <cellStyle name="千位分隔 4 2 2" xfId="1555"/>
    <cellStyle name="千位分隔 4 3" xfId="1556"/>
    <cellStyle name="千位分隔 4 4" xfId="1377"/>
    <cellStyle name="千位分隔 4 5" xfId="1557"/>
    <cellStyle name="千位分隔 4 6" xfId="1558"/>
    <cellStyle name="千位分隔 4_附件 1 " xfId="1559"/>
    <cellStyle name="千位分隔 5" xfId="331"/>
    <cellStyle name="千位分隔 5 2" xfId="552"/>
    <cellStyle name="千位分隔 5 2 2" xfId="1267"/>
    <cellStyle name="千位分隔 5 3" xfId="1232"/>
    <cellStyle name="千位分隔 6" xfId="388"/>
    <cellStyle name="千位分隔 6 2" xfId="1560"/>
    <cellStyle name="千位分隔 7" xfId="1561"/>
    <cellStyle name="千位分隔 8" xfId="1291"/>
    <cellStyle name="千位分隔[0]" xfId="15" builtinId="6"/>
    <cellStyle name="千位分隔[0] 2" xfId="1562"/>
    <cellStyle name="千位分隔[0] 2 2" xfId="658"/>
    <cellStyle name="千位分隔[0] 2 3" xfId="1563"/>
    <cellStyle name="千位分隔[0] 2_附件 1 " xfId="1564"/>
    <cellStyle name="千位分隔[0] 3" xfId="1565"/>
    <cellStyle name="千位分隔[0] 4" xfId="1566"/>
    <cellStyle name="千位分隔[0] 5" xfId="1567"/>
    <cellStyle name="千位分隔[0] 6" xfId="1568"/>
    <cellStyle name="千位分隔[0] 7" xfId="727"/>
    <cellStyle name="千位分隔_20151228 2016预算草案中转移支付部分 崔填执行(1)" xfId="1569"/>
    <cellStyle name="千位分季_新建 Microsoft Excel 工作表" xfId="1570"/>
    <cellStyle name="钎霖_4岿角利" xfId="1571"/>
    <cellStyle name="强调 1" xfId="1572"/>
    <cellStyle name="强调 2" xfId="1573"/>
    <cellStyle name="强调 3" xfId="1574"/>
    <cellStyle name="强调文字颜色 1 2" xfId="1575"/>
    <cellStyle name="强调文字颜色 1 3" xfId="1576"/>
    <cellStyle name="强调文字颜色 1 4" xfId="1577"/>
    <cellStyle name="强调文字颜色 1 5" xfId="519"/>
    <cellStyle name="强调文字颜色 2 2" xfId="1578"/>
    <cellStyle name="强调文字颜色 2 3" xfId="1476"/>
    <cellStyle name="强调文字颜色 2 4" xfId="1579"/>
    <cellStyle name="强调文字颜色 2 5" xfId="1580"/>
    <cellStyle name="强调文字颜色 3 2" xfId="1581"/>
    <cellStyle name="强调文字颜色 3 3" xfId="1582"/>
    <cellStyle name="强调文字颜色 3 4" xfId="1583"/>
    <cellStyle name="强调文字颜色 3 5" xfId="880"/>
    <cellStyle name="强调文字颜色 4 2" xfId="206"/>
    <cellStyle name="强调文字颜色 4 3" xfId="208"/>
    <cellStyle name="强调文字颜色 4 4" xfId="1584"/>
    <cellStyle name="强调文字颜色 4 5" xfId="1585"/>
    <cellStyle name="强调文字颜色 5 2" xfId="1586"/>
    <cellStyle name="强调文字颜色 5 3" xfId="1587"/>
    <cellStyle name="强调文字颜色 5 4" xfId="1588"/>
    <cellStyle name="强调文字颜色 5 5" xfId="1589"/>
    <cellStyle name="强调文字颜色 6 2" xfId="1152"/>
    <cellStyle name="强调文字颜色 6 3" xfId="1590"/>
    <cellStyle name="强调文字颜色 6 4" xfId="1591"/>
    <cellStyle name="强调文字颜色 6 5" xfId="1592"/>
    <cellStyle name="适中 2" xfId="1117"/>
    <cellStyle name="适中 3" xfId="627"/>
    <cellStyle name="适中 4" xfId="1593"/>
    <cellStyle name="适中 5" xfId="1594"/>
    <cellStyle name="输出 2" xfId="1595"/>
    <cellStyle name="输出 3" xfId="5"/>
    <cellStyle name="输出 4" xfId="1596"/>
    <cellStyle name="输出 5" xfId="1597"/>
    <cellStyle name="输入 2" xfId="1598"/>
    <cellStyle name="输入 3" xfId="1599"/>
    <cellStyle name="输入 4" xfId="1600"/>
    <cellStyle name="输入 5" xfId="1601"/>
    <cellStyle name="数字" xfId="1269"/>
    <cellStyle name="未定义" xfId="1602"/>
    <cellStyle name="小数" xfId="1603"/>
    <cellStyle name="样式 1" xfId="1604"/>
    <cellStyle name="注释 2" xfId="1605"/>
    <cellStyle name="注释 3" xfId="1606"/>
    <cellStyle name="注释 4" xfId="1607"/>
    <cellStyle name="注释 5" xfId="845"/>
    <cellStyle name="콤마 [0]_BOILER-CO1" xfId="1097"/>
    <cellStyle name="콤마_BOILER-CO1" xfId="1608"/>
    <cellStyle name="통화 [0]_BOILER-CO1" xfId="1609"/>
    <cellStyle name="통화_BOILER-CO1" xfId="299"/>
    <cellStyle name="표준_0N-HANDLING " xfId="16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RecoveredExternalLink1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coveredExternalLink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coveredExternalLink6"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RecoveredExternalLink7"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8"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9"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实物费用含专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核定实物费用定额"/>
    </sheetNames>
    <sheetDataSet>
      <sheetData sheetId="0"/>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 val="XL4Popp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5f_x0000__x005f_x0000__x005f_x0000__x005f_x0000__x0"/>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XL4Poppy"/>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fine"/>
      <sheetName val="C01-1"/>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workbookViewId="0">
      <selection activeCell="F20" sqref="F20"/>
    </sheetView>
  </sheetViews>
  <sheetFormatPr defaultColWidth="9" defaultRowHeight="14.25"/>
  <cols>
    <col min="1" max="5" width="9" style="28"/>
    <col min="6" max="6" width="26.375" style="28" customWidth="1"/>
    <col min="7" max="16384" width="9" style="28"/>
  </cols>
  <sheetData>
    <row r="1" spans="1:11">
      <c r="J1" s="293"/>
      <c r="K1" s="293"/>
    </row>
    <row r="2" spans="1:11" ht="71.25" customHeight="1">
      <c r="A2" s="294"/>
      <c r="B2" s="294"/>
      <c r="C2" s="294"/>
      <c r="D2" s="30"/>
      <c r="E2" s="30"/>
      <c r="J2" s="295"/>
      <c r="K2" s="295"/>
    </row>
    <row r="3" spans="1:11" ht="71.25" customHeight="1">
      <c r="A3" s="29"/>
      <c r="B3" s="29"/>
      <c r="C3" s="29"/>
      <c r="D3" s="30"/>
      <c r="E3" s="30"/>
      <c r="J3" s="36"/>
      <c r="K3" s="36"/>
    </row>
    <row r="4" spans="1:11" ht="157.5" customHeight="1">
      <c r="A4" s="296" t="s">
        <v>0</v>
      </c>
      <c r="B4" s="296"/>
      <c r="C4" s="296"/>
      <c r="D4" s="296"/>
      <c r="E4" s="296"/>
      <c r="F4" s="296"/>
      <c r="G4" s="296"/>
      <c r="H4" s="296"/>
      <c r="I4" s="296"/>
      <c r="J4" s="296"/>
      <c r="K4" s="296"/>
    </row>
    <row r="6" spans="1:11" ht="14.25" customHeight="1">
      <c r="E6" s="298"/>
      <c r="F6" s="298"/>
      <c r="G6" s="298"/>
    </row>
    <row r="7" spans="1:11" ht="14.25" customHeight="1">
      <c r="E7" s="298"/>
      <c r="F7" s="298"/>
      <c r="G7" s="298"/>
    </row>
    <row r="8" spans="1:11" ht="14.25" customHeight="1">
      <c r="E8" s="298"/>
      <c r="F8" s="298"/>
      <c r="G8" s="298"/>
    </row>
    <row r="9" spans="1:11" ht="6" customHeight="1">
      <c r="A9" s="299"/>
      <c r="B9" s="299"/>
      <c r="C9" s="299"/>
      <c r="D9" s="299"/>
      <c r="E9" s="299"/>
      <c r="F9" s="299"/>
      <c r="G9" s="299"/>
      <c r="H9" s="299"/>
      <c r="I9" s="299"/>
      <c r="J9" s="299"/>
      <c r="K9" s="299"/>
    </row>
    <row r="10" spans="1:11" hidden="1">
      <c r="A10" s="299"/>
      <c r="B10" s="299"/>
      <c r="C10" s="299"/>
      <c r="D10" s="299"/>
      <c r="E10" s="299"/>
      <c r="F10" s="299"/>
      <c r="G10" s="299"/>
      <c r="H10" s="299"/>
      <c r="I10" s="299"/>
      <c r="J10" s="299"/>
      <c r="K10" s="299"/>
    </row>
    <row r="11" spans="1:11" hidden="1">
      <c r="A11" s="299"/>
      <c r="B11" s="299"/>
      <c r="C11" s="299"/>
      <c r="D11" s="299"/>
      <c r="E11" s="299"/>
      <c r="F11" s="299"/>
      <c r="G11" s="299"/>
      <c r="H11" s="299"/>
      <c r="I11" s="299"/>
      <c r="J11" s="299"/>
      <c r="K11" s="299"/>
    </row>
    <row r="12" spans="1:11" hidden="1">
      <c r="A12" s="299"/>
      <c r="B12" s="299"/>
      <c r="C12" s="299"/>
      <c r="D12" s="299"/>
      <c r="E12" s="299"/>
      <c r="F12" s="299"/>
      <c r="G12" s="299"/>
      <c r="H12" s="299"/>
      <c r="I12" s="299"/>
      <c r="J12" s="299"/>
      <c r="K12" s="299"/>
    </row>
    <row r="13" spans="1:11">
      <c r="A13" s="299"/>
      <c r="B13" s="299"/>
      <c r="C13" s="299"/>
      <c r="D13" s="299"/>
      <c r="E13" s="299"/>
      <c r="F13" s="299"/>
      <c r="G13" s="299"/>
      <c r="H13" s="299"/>
      <c r="I13" s="299"/>
      <c r="J13" s="299"/>
      <c r="K13" s="299"/>
    </row>
    <row r="14" spans="1:11">
      <c r="A14" s="299"/>
      <c r="B14" s="299"/>
      <c r="C14" s="299"/>
      <c r="D14" s="299"/>
      <c r="E14" s="299"/>
      <c r="F14" s="299"/>
      <c r="G14" s="299"/>
      <c r="H14" s="299"/>
      <c r="I14" s="299"/>
      <c r="J14" s="299"/>
      <c r="K14" s="299"/>
    </row>
    <row r="15" spans="1:11">
      <c r="A15" s="299"/>
      <c r="B15" s="299"/>
      <c r="C15" s="299"/>
      <c r="D15" s="299"/>
      <c r="E15" s="299"/>
      <c r="F15" s="299"/>
      <c r="G15" s="299"/>
      <c r="H15" s="299"/>
      <c r="I15" s="299"/>
      <c r="J15" s="299"/>
      <c r="K15" s="299"/>
    </row>
    <row r="16" spans="1:11">
      <c r="A16" s="299"/>
      <c r="B16" s="299"/>
      <c r="C16" s="299"/>
      <c r="D16" s="299"/>
      <c r="E16" s="299"/>
      <c r="F16" s="299"/>
      <c r="G16" s="299"/>
      <c r="H16" s="299"/>
      <c r="I16" s="299"/>
      <c r="J16" s="299"/>
      <c r="K16" s="299"/>
    </row>
    <row r="17" spans="1:11">
      <c r="A17" s="299"/>
      <c r="B17" s="299"/>
      <c r="C17" s="299"/>
      <c r="D17" s="299"/>
      <c r="E17" s="299"/>
      <c r="F17" s="299"/>
      <c r="G17" s="299"/>
      <c r="H17" s="299"/>
      <c r="I17" s="299"/>
      <c r="J17" s="299"/>
      <c r="K17" s="299"/>
    </row>
    <row r="22" spans="1:11" ht="101.25" customHeight="1"/>
    <row r="23" spans="1:11" ht="11.25" customHeight="1"/>
    <row r="26" spans="1:11" ht="27">
      <c r="F26" s="31"/>
    </row>
    <row r="28" spans="1:11" ht="47.25" customHeight="1">
      <c r="A28" s="32"/>
      <c r="B28" s="32"/>
      <c r="C28" s="32"/>
      <c r="D28" s="32"/>
      <c r="E28" s="32"/>
      <c r="F28" s="32"/>
      <c r="G28" s="32"/>
      <c r="H28" s="32"/>
      <c r="I28" s="32"/>
      <c r="J28" s="32"/>
      <c r="K28" s="32"/>
    </row>
    <row r="29" spans="1:11" ht="35.25">
      <c r="A29" s="32"/>
      <c r="B29" s="32"/>
      <c r="C29" s="32"/>
      <c r="D29" s="32"/>
      <c r="E29" s="32"/>
      <c r="F29" s="33"/>
      <c r="G29" s="32"/>
      <c r="H29" s="32"/>
      <c r="I29" s="32"/>
      <c r="J29" s="32"/>
      <c r="K29" s="32"/>
    </row>
    <row r="30" spans="1:11" ht="35.25">
      <c r="A30" s="32"/>
      <c r="B30" s="32"/>
      <c r="C30" s="32"/>
      <c r="D30" s="32"/>
      <c r="E30" s="32"/>
      <c r="F30" s="32"/>
      <c r="G30" s="32"/>
      <c r="H30" s="32"/>
      <c r="I30" s="32"/>
      <c r="J30" s="32"/>
      <c r="K30" s="32"/>
    </row>
    <row r="31" spans="1:11" ht="35.25">
      <c r="A31" s="32"/>
      <c r="B31" s="32"/>
      <c r="C31" s="32"/>
      <c r="D31" s="32"/>
      <c r="E31" s="32"/>
      <c r="F31" s="32"/>
      <c r="G31" s="32"/>
      <c r="H31" s="32"/>
      <c r="I31" s="32"/>
      <c r="J31" s="32"/>
      <c r="K31" s="32"/>
    </row>
    <row r="32" spans="1:11" ht="35.25">
      <c r="A32" s="32"/>
      <c r="B32" s="32"/>
      <c r="C32" s="32"/>
      <c r="D32" s="32"/>
      <c r="E32" s="32"/>
      <c r="F32" s="32"/>
      <c r="G32" s="32"/>
      <c r="H32" s="32"/>
      <c r="I32" s="32"/>
      <c r="J32" s="32"/>
      <c r="K32" s="32"/>
    </row>
    <row r="33" spans="1:11" ht="15.75">
      <c r="A33" s="34"/>
      <c r="B33" s="34"/>
      <c r="C33" s="34"/>
      <c r="D33" s="34"/>
      <c r="E33" s="34"/>
      <c r="F33" s="34"/>
      <c r="G33" s="34"/>
      <c r="H33" s="34"/>
      <c r="I33" s="34"/>
      <c r="J33" s="34"/>
      <c r="K33" s="34"/>
    </row>
    <row r="34" spans="1:11">
      <c r="A34" s="297"/>
      <c r="B34" s="297"/>
      <c r="C34" s="297"/>
      <c r="D34" s="297"/>
      <c r="E34" s="297"/>
      <c r="F34" s="297"/>
      <c r="G34" s="297"/>
      <c r="H34" s="297"/>
      <c r="I34" s="297"/>
      <c r="J34" s="297"/>
      <c r="K34" s="297"/>
    </row>
    <row r="35" spans="1:11" ht="35.25" customHeight="1">
      <c r="A35" s="297"/>
      <c r="B35" s="297"/>
      <c r="C35" s="297"/>
      <c r="D35" s="297"/>
      <c r="E35" s="297"/>
      <c r="F35" s="297"/>
      <c r="G35" s="297"/>
      <c r="H35" s="297"/>
      <c r="I35" s="297"/>
      <c r="J35" s="297"/>
      <c r="K35" s="297"/>
    </row>
    <row r="36" spans="1:11" ht="3.75" customHeight="1">
      <c r="F36" s="35"/>
      <c r="G36" s="35"/>
      <c r="H36" s="35"/>
      <c r="I36" s="35"/>
      <c r="J36" s="35"/>
      <c r="K36" s="35"/>
    </row>
    <row r="37" spans="1:11" ht="14.25" hidden="1" customHeight="1">
      <c r="F37" s="35"/>
      <c r="G37" s="35"/>
      <c r="H37" s="35"/>
      <c r="I37" s="35"/>
      <c r="J37" s="35"/>
      <c r="K37" s="35"/>
    </row>
    <row r="38" spans="1:11" ht="14.25" hidden="1" customHeight="1">
      <c r="F38" s="35"/>
      <c r="G38" s="35"/>
      <c r="H38" s="35"/>
      <c r="I38" s="35"/>
      <c r="J38" s="35"/>
      <c r="K38" s="35"/>
    </row>
    <row r="39" spans="1:11" ht="23.25" customHeight="1">
      <c r="F39" s="35"/>
      <c r="G39" s="35"/>
      <c r="H39" s="35"/>
      <c r="I39" s="35"/>
      <c r="J39" s="35"/>
      <c r="K39" s="35"/>
    </row>
  </sheetData>
  <mergeCells count="7">
    <mergeCell ref="J1:K1"/>
    <mergeCell ref="A2:C2"/>
    <mergeCell ref="J2:K2"/>
    <mergeCell ref="A4:K4"/>
    <mergeCell ref="A34:K35"/>
    <mergeCell ref="E6:G8"/>
    <mergeCell ref="A9:K17"/>
  </mergeCells>
  <phoneticPr fontId="94" type="noConversion"/>
  <printOptions horizontalCentered="1" verticalCentered="1"/>
  <pageMargins left="0.58888888888888902" right="0.58888888888888902" top="0.78888888888888897" bottom="0.78888888888888897" header="0.58888888888888902" footer="0.23888888888888901"/>
  <pageSetup paperSize="9" scale="72"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P15"/>
  <sheetViews>
    <sheetView showGridLines="0" workbookViewId="0">
      <pane xSplit="2" ySplit="4" topLeftCell="C5" activePane="bottomRight" state="frozen"/>
      <selection pane="topRight"/>
      <selection pane="bottomLeft"/>
      <selection pane="bottomRight" sqref="A1:F15"/>
    </sheetView>
  </sheetViews>
  <sheetFormatPr defaultColWidth="9" defaultRowHeight="15"/>
  <cols>
    <col min="1" max="1" width="46.625" style="64" customWidth="1"/>
    <col min="2" max="2" width="12.625" style="64" customWidth="1"/>
    <col min="3" max="3" width="12.75" style="64" customWidth="1"/>
    <col min="4" max="4" width="11.875" style="64" customWidth="1"/>
    <col min="5" max="5" width="11" style="64" customWidth="1"/>
    <col min="6" max="6" width="11" style="75" hidden="1" customWidth="1"/>
    <col min="7" max="14" width="9" style="64"/>
    <col min="15" max="15" width="9.75" style="64" customWidth="1"/>
    <col min="16" max="16384" width="9" style="64"/>
  </cols>
  <sheetData>
    <row r="1" spans="1:16" s="63" customFormat="1" ht="58.5" customHeight="1">
      <c r="A1" s="308" t="s">
        <v>310</v>
      </c>
      <c r="B1" s="308"/>
      <c r="C1" s="308"/>
      <c r="D1" s="308"/>
      <c r="E1" s="308"/>
      <c r="F1" s="308"/>
    </row>
    <row r="2" spans="1:16" s="38" customFormat="1" ht="14.25">
      <c r="A2" s="76" t="s">
        <v>311</v>
      </c>
      <c r="E2" s="77" t="s">
        <v>2</v>
      </c>
    </row>
    <row r="3" spans="1:16" s="39" customFormat="1" ht="33.75" customHeight="1">
      <c r="A3" s="7" t="s">
        <v>246</v>
      </c>
      <c r="B3" s="7" t="s">
        <v>5</v>
      </c>
      <c r="C3" s="7" t="s">
        <v>6</v>
      </c>
      <c r="D3" s="7" t="s">
        <v>293</v>
      </c>
      <c r="E3" s="214" t="s">
        <v>8</v>
      </c>
      <c r="F3" s="7" t="s">
        <v>9</v>
      </c>
    </row>
    <row r="4" spans="1:16" ht="29.25" customHeight="1">
      <c r="A4" s="11" t="s">
        <v>312</v>
      </c>
      <c r="B4" s="244">
        <f>SUM(B5:B8)</f>
        <v>41281</v>
      </c>
      <c r="C4" s="245">
        <v>45461</v>
      </c>
      <c r="D4" s="245">
        <f>SUM(D5:D11)</f>
        <v>45461</v>
      </c>
      <c r="E4" s="254">
        <f>D4/C4</f>
        <v>1</v>
      </c>
      <c r="F4" s="78"/>
      <c r="I4" s="70"/>
      <c r="L4" s="90"/>
      <c r="N4" s="91"/>
      <c r="O4" s="92"/>
      <c r="P4" s="90"/>
    </row>
    <row r="5" spans="1:16" ht="29.25" customHeight="1">
      <c r="A5" s="79" t="s">
        <v>313</v>
      </c>
      <c r="B5" s="244"/>
      <c r="C5" s="244"/>
      <c r="D5" s="244"/>
      <c r="E5" s="254"/>
      <c r="F5" s="80"/>
      <c r="I5" s="70"/>
      <c r="L5" s="90"/>
      <c r="N5" s="91"/>
      <c r="O5" s="70"/>
    </row>
    <row r="6" spans="1:16" ht="29.25" customHeight="1">
      <c r="A6" s="79" t="s">
        <v>314</v>
      </c>
      <c r="B6" s="244"/>
      <c r="C6" s="244"/>
      <c r="D6" s="244"/>
      <c r="E6" s="254"/>
      <c r="F6" s="80"/>
      <c r="I6" s="70"/>
      <c r="L6" s="90"/>
      <c r="N6" s="91"/>
      <c r="O6" s="70"/>
    </row>
    <row r="7" spans="1:16" ht="29.25" customHeight="1">
      <c r="A7" s="79" t="s">
        <v>315</v>
      </c>
      <c r="B7" s="244">
        <v>41281</v>
      </c>
      <c r="C7" s="244">
        <v>45461</v>
      </c>
      <c r="D7" s="244">
        <v>45461</v>
      </c>
      <c r="E7" s="254">
        <f t="shared" ref="E7:E13" si="0">D7/C7</f>
        <v>1</v>
      </c>
      <c r="F7" s="80"/>
      <c r="I7" s="70"/>
      <c r="L7" s="90"/>
      <c r="N7" s="91"/>
      <c r="O7" s="70"/>
    </row>
    <row r="8" spans="1:16" ht="29.25" customHeight="1">
      <c r="A8" s="79" t="s">
        <v>316</v>
      </c>
      <c r="B8" s="244"/>
      <c r="C8" s="244"/>
      <c r="D8" s="244"/>
      <c r="E8" s="254"/>
      <c r="F8" s="80"/>
      <c r="I8" s="70"/>
      <c r="L8" s="90"/>
      <c r="N8" s="91"/>
      <c r="O8" s="70"/>
    </row>
    <row r="9" spans="1:16" ht="29.25" customHeight="1">
      <c r="A9" s="79" t="s">
        <v>317</v>
      </c>
      <c r="B9" s="244"/>
      <c r="C9" s="246"/>
      <c r="D9" s="246"/>
      <c r="E9" s="254"/>
      <c r="F9" s="81"/>
      <c r="I9" s="70"/>
      <c r="L9" s="90"/>
      <c r="N9" s="91"/>
      <c r="O9" s="70"/>
    </row>
    <row r="10" spans="1:16" ht="29.25" customHeight="1">
      <c r="A10" s="82" t="s">
        <v>318</v>
      </c>
      <c r="B10" s="247"/>
      <c r="C10" s="248"/>
      <c r="D10" s="248"/>
      <c r="E10" s="254"/>
      <c r="F10" s="83"/>
      <c r="I10" s="70"/>
      <c r="L10" s="90"/>
      <c r="N10" s="91"/>
      <c r="O10" s="70"/>
    </row>
    <row r="11" spans="1:16" ht="29.25" customHeight="1">
      <c r="A11" s="84" t="s">
        <v>319</v>
      </c>
      <c r="B11" s="249"/>
      <c r="C11" s="250"/>
      <c r="D11" s="250"/>
      <c r="E11" s="255"/>
      <c r="F11" s="85"/>
      <c r="I11" s="70"/>
      <c r="L11" s="90"/>
      <c r="N11" s="91"/>
      <c r="O11" s="70"/>
    </row>
    <row r="12" spans="1:16" s="74" customFormat="1" ht="29.25" customHeight="1">
      <c r="A12" s="86" t="s">
        <v>320</v>
      </c>
      <c r="B12" s="251">
        <v>41281</v>
      </c>
      <c r="C12" s="252">
        <v>45461</v>
      </c>
      <c r="D12" s="252">
        <v>45461</v>
      </c>
      <c r="E12" s="254">
        <f t="shared" si="0"/>
        <v>1</v>
      </c>
      <c r="F12" s="87"/>
      <c r="I12" s="93"/>
      <c r="L12" s="94"/>
      <c r="N12" s="95"/>
      <c r="O12" s="93"/>
    </row>
    <row r="13" spans="1:16" ht="29.25" customHeight="1">
      <c r="A13" s="79" t="s">
        <v>321</v>
      </c>
      <c r="B13" s="244">
        <f>B4</f>
        <v>41281</v>
      </c>
      <c r="C13" s="246">
        <v>45461</v>
      </c>
      <c r="D13" s="246">
        <f>D4</f>
        <v>45461</v>
      </c>
      <c r="E13" s="254">
        <f t="shared" si="0"/>
        <v>1</v>
      </c>
      <c r="F13" s="81"/>
      <c r="I13" s="70"/>
      <c r="L13" s="90"/>
      <c r="N13" s="91"/>
      <c r="O13" s="70"/>
    </row>
    <row r="14" spans="1:16" ht="29.25" customHeight="1">
      <c r="A14" s="11" t="s">
        <v>322</v>
      </c>
      <c r="B14" s="244">
        <f>B12-B13</f>
        <v>0</v>
      </c>
      <c r="C14" s="246">
        <v>0</v>
      </c>
      <c r="D14" s="246">
        <f>D12-D13</f>
        <v>0</v>
      </c>
      <c r="E14" s="256"/>
      <c r="F14" s="81"/>
      <c r="I14" s="70"/>
      <c r="L14" s="90"/>
      <c r="N14" s="91"/>
      <c r="O14" s="70"/>
    </row>
    <row r="15" spans="1:16" ht="29.25" customHeight="1">
      <c r="A15" s="79" t="s">
        <v>323</v>
      </c>
      <c r="B15" s="88"/>
      <c r="C15" s="89"/>
      <c r="D15" s="89"/>
      <c r="E15" s="78"/>
      <c r="F15" s="81"/>
      <c r="I15" s="70"/>
      <c r="L15" s="90"/>
      <c r="N15" s="91"/>
      <c r="O15" s="70"/>
    </row>
  </sheetData>
  <mergeCells count="1">
    <mergeCell ref="A1:F1"/>
  </mergeCells>
  <phoneticPr fontId="94" type="noConversion"/>
  <printOptions horizontalCentered="1"/>
  <pageMargins left="0.59055118110236227" right="0.59055118110236227" top="0.78740157480314965" bottom="0.78740157480314965" header="0.59055118110236227" footer="0.23622047244094491"/>
  <pageSetup paperSize="9" scale="89" fitToHeight="0"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G11"/>
  <sheetViews>
    <sheetView showGridLines="0" workbookViewId="0">
      <selection sqref="A1:F11"/>
    </sheetView>
  </sheetViews>
  <sheetFormatPr defaultColWidth="9" defaultRowHeight="14.25"/>
  <cols>
    <col min="1" max="1" width="45.5" style="64" customWidth="1"/>
    <col min="2" max="4" width="12.75" style="65" customWidth="1"/>
    <col min="5" max="5" width="12.75" style="225" customWidth="1"/>
    <col min="6" max="6" width="12.25" style="65" hidden="1" customWidth="1"/>
    <col min="7" max="16384" width="9" style="64"/>
  </cols>
  <sheetData>
    <row r="1" spans="1:7" s="63" customFormat="1" ht="66" customHeight="1">
      <c r="A1" s="322" t="s">
        <v>324</v>
      </c>
      <c r="B1" s="322"/>
      <c r="C1" s="322"/>
      <c r="D1" s="322"/>
      <c r="E1" s="322"/>
      <c r="F1" s="322"/>
    </row>
    <row r="2" spans="1:7" s="38" customFormat="1">
      <c r="A2" s="38" t="s">
        <v>325</v>
      </c>
      <c r="B2" s="66"/>
      <c r="C2" s="66"/>
      <c r="D2" s="66"/>
      <c r="E2" s="172" t="s">
        <v>2</v>
      </c>
    </row>
    <row r="3" spans="1:7" s="39" customFormat="1" ht="40.5" customHeight="1">
      <c r="A3" s="7" t="s">
        <v>326</v>
      </c>
      <c r="B3" s="7" t="s">
        <v>5</v>
      </c>
      <c r="C3" s="7" t="s">
        <v>6</v>
      </c>
      <c r="D3" s="7" t="s">
        <v>293</v>
      </c>
      <c r="E3" s="257" t="s">
        <v>327</v>
      </c>
      <c r="F3" s="7" t="s">
        <v>8</v>
      </c>
    </row>
    <row r="4" spans="1:7" ht="37.5" customHeight="1">
      <c r="A4" s="7" t="s">
        <v>328</v>
      </c>
      <c r="B4" s="282">
        <v>41821</v>
      </c>
      <c r="C4" s="283">
        <v>45461</v>
      </c>
      <c r="D4" s="283">
        <v>45461</v>
      </c>
      <c r="E4" s="280">
        <f>D4/B4</f>
        <v>1.0870376126826236</v>
      </c>
      <c r="F4" s="69"/>
      <c r="G4" s="70"/>
    </row>
    <row r="5" spans="1:7" ht="37.5" customHeight="1">
      <c r="A5" s="11" t="s">
        <v>329</v>
      </c>
      <c r="B5" s="284"/>
      <c r="C5" s="284"/>
      <c r="D5" s="284"/>
      <c r="E5" s="281"/>
      <c r="F5" s="69"/>
      <c r="G5" s="70"/>
    </row>
    <row r="6" spans="1:7" ht="37.5" customHeight="1">
      <c r="A6" s="72" t="s">
        <v>330</v>
      </c>
      <c r="B6" s="284"/>
      <c r="C6" s="284"/>
      <c r="D6" s="284"/>
      <c r="E6" s="281"/>
      <c r="F6" s="69"/>
      <c r="G6" s="70"/>
    </row>
    <row r="7" spans="1:7" ht="37.5" customHeight="1">
      <c r="A7" s="11" t="s">
        <v>331</v>
      </c>
      <c r="B7" s="284"/>
      <c r="C7" s="284"/>
      <c r="D7" s="284"/>
      <c r="E7" s="281"/>
      <c r="F7" s="69"/>
      <c r="G7" s="70"/>
    </row>
    <row r="8" spans="1:7" ht="37.5" customHeight="1">
      <c r="A8" s="72" t="s">
        <v>332</v>
      </c>
      <c r="B8" s="282">
        <v>41821</v>
      </c>
      <c r="C8" s="283">
        <v>45461</v>
      </c>
      <c r="D8" s="283">
        <v>45461</v>
      </c>
      <c r="E8" s="280">
        <f>D8/B8</f>
        <v>1.08703761268262</v>
      </c>
      <c r="F8" s="69"/>
      <c r="G8" s="70"/>
    </row>
    <row r="9" spans="1:7" ht="37.5" customHeight="1">
      <c r="A9" s="72" t="s">
        <v>333</v>
      </c>
      <c r="B9" s="253"/>
      <c r="C9" s="253"/>
      <c r="D9" s="253"/>
      <c r="E9" s="281"/>
      <c r="F9" s="69"/>
      <c r="G9" s="70"/>
    </row>
    <row r="10" spans="1:7" ht="37.5" customHeight="1">
      <c r="A10" s="72" t="s">
        <v>334</v>
      </c>
      <c r="B10" s="71"/>
      <c r="C10" s="71"/>
      <c r="D10" s="71"/>
      <c r="E10" s="281"/>
      <c r="F10" s="69"/>
      <c r="G10" s="70"/>
    </row>
    <row r="11" spans="1:7" ht="37.5" customHeight="1">
      <c r="A11" s="73" t="s">
        <v>335</v>
      </c>
      <c r="B11" s="71"/>
      <c r="C11" s="71"/>
      <c r="D11" s="71"/>
      <c r="E11" s="281"/>
      <c r="F11" s="69"/>
      <c r="G11" s="70"/>
    </row>
  </sheetData>
  <mergeCells count="1">
    <mergeCell ref="A1:F1"/>
  </mergeCells>
  <phoneticPr fontId="94" type="noConversion"/>
  <printOptions horizontalCentered="1"/>
  <pageMargins left="0.59055118110236227" right="0.59055118110236227" top="0.98425196850393704" bottom="0.59055118110236227" header="0.59055118110236227" footer="0.23622047244094491"/>
  <pageSetup paperSize="9" scale="87" fitToHeight="0"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G21"/>
  <sheetViews>
    <sheetView showGridLines="0" workbookViewId="0">
      <selection activeCell="F17" sqref="F17"/>
    </sheetView>
  </sheetViews>
  <sheetFormatPr defaultColWidth="9" defaultRowHeight="14.25"/>
  <cols>
    <col min="1" max="1" width="50.25" style="5" customWidth="1"/>
    <col min="2" max="4" width="27.25" style="5" customWidth="1"/>
    <col min="5" max="7" width="13.875" style="5" customWidth="1"/>
    <col min="8" max="16384" width="9" style="5"/>
  </cols>
  <sheetData>
    <row r="1" spans="1:7" s="1" customFormat="1" ht="63.75" customHeight="1">
      <c r="A1" s="317" t="s">
        <v>336</v>
      </c>
      <c r="B1" s="317"/>
      <c r="C1" s="317"/>
      <c r="D1" s="317"/>
    </row>
    <row r="2" spans="1:7" s="2" customFormat="1">
      <c r="A2" s="2" t="s">
        <v>337</v>
      </c>
      <c r="B2" s="6"/>
      <c r="D2" s="6" t="s">
        <v>2</v>
      </c>
      <c r="G2" s="6"/>
    </row>
    <row r="3" spans="1:7" s="3" customFormat="1" ht="34.5" customHeight="1">
      <c r="A3" s="301" t="s">
        <v>3</v>
      </c>
      <c r="B3" s="318" t="s">
        <v>281</v>
      </c>
      <c r="C3" s="318"/>
      <c r="D3" s="318"/>
    </row>
    <row r="4" spans="1:7" s="3" customFormat="1" ht="34.5" customHeight="1">
      <c r="A4" s="301"/>
      <c r="B4" s="61" t="s">
        <v>282</v>
      </c>
      <c r="C4" s="61" t="s">
        <v>283</v>
      </c>
      <c r="D4" s="62" t="s">
        <v>284</v>
      </c>
    </row>
    <row r="5" spans="1:7" s="4" customFormat="1" ht="30.75" customHeight="1">
      <c r="A5" s="107" t="s">
        <v>435</v>
      </c>
      <c r="B5" s="9">
        <v>0</v>
      </c>
      <c r="C5" s="9"/>
      <c r="D5" s="9"/>
    </row>
    <row r="6" spans="1:7" s="4" customFormat="1" ht="30.75" customHeight="1">
      <c r="A6" s="107" t="s">
        <v>436</v>
      </c>
      <c r="B6" s="9">
        <v>0</v>
      </c>
      <c r="C6" s="9"/>
      <c r="D6" s="9"/>
    </row>
    <row r="7" spans="1:7" s="4" customFormat="1" ht="30.75" customHeight="1">
      <c r="A7" s="107" t="s">
        <v>437</v>
      </c>
      <c r="B7" s="9">
        <v>0</v>
      </c>
      <c r="C7" s="9"/>
      <c r="D7" s="9"/>
    </row>
    <row r="8" spans="1:7" s="4" customFormat="1" ht="30.75" customHeight="1">
      <c r="A8" s="107" t="s">
        <v>438</v>
      </c>
      <c r="B8" s="9">
        <v>0</v>
      </c>
      <c r="C8" s="9"/>
      <c r="D8" s="9"/>
    </row>
    <row r="9" spans="1:7" s="4" customFormat="1" ht="30.75" customHeight="1">
      <c r="A9" s="107" t="s">
        <v>439</v>
      </c>
      <c r="B9" s="9">
        <v>0</v>
      </c>
      <c r="C9" s="9"/>
      <c r="D9" s="9"/>
    </row>
    <row r="10" spans="1:7" s="59" customFormat="1" ht="42.75" customHeight="1">
      <c r="A10" s="319"/>
      <c r="B10" s="320"/>
      <c r="C10" s="320"/>
      <c r="D10" s="321"/>
    </row>
    <row r="11" spans="1:7" s="60" customFormat="1" ht="24.6" customHeight="1"/>
    <row r="12" spans="1:7" s="60" customFormat="1" ht="24.6" customHeight="1"/>
    <row r="13" spans="1:7" ht="24.6" customHeight="1"/>
    <row r="14" spans="1:7" ht="24.6" customHeight="1"/>
    <row r="15" spans="1:7" ht="24.6" customHeight="1"/>
    <row r="16" spans="1:7" ht="24.6" customHeight="1"/>
    <row r="17" ht="24.6" customHeight="1"/>
    <row r="18" ht="24.6" customHeight="1"/>
    <row r="19" ht="24.6" customHeight="1"/>
    <row r="20" ht="24.6" customHeight="1"/>
    <row r="21" ht="24.6" customHeight="1"/>
  </sheetData>
  <mergeCells count="4">
    <mergeCell ref="A1:D1"/>
    <mergeCell ref="B3:D3"/>
    <mergeCell ref="A10:D10"/>
    <mergeCell ref="A3:A4"/>
  </mergeCells>
  <phoneticPr fontId="94" type="noConversion"/>
  <printOptions horizontalCentered="1"/>
  <pageMargins left="0.59055118110236227" right="0.59055118110236227" top="0.78740157480314965" bottom="0.78740157480314965" header="0.59055118110236227" footer="0.23622047244094491"/>
  <pageSetup paperSize="9" scale="64" fitToHeight="0" orientation="portrait" r:id="rId1"/>
  <headerFooter alignWithMargins="0"/>
</worksheet>
</file>

<file path=xl/worksheets/sheet13.xml><?xml version="1.0" encoding="utf-8"?>
<worksheet xmlns="http://schemas.openxmlformats.org/spreadsheetml/2006/main" xmlns:r="http://schemas.openxmlformats.org/officeDocument/2006/relationships">
  <sheetPr>
    <tabColor indexed="10"/>
  </sheetPr>
  <dimension ref="A1:K39"/>
  <sheetViews>
    <sheetView showGridLines="0" workbookViewId="0">
      <selection activeCell="F22" sqref="F22"/>
    </sheetView>
  </sheetViews>
  <sheetFormatPr defaultColWidth="9" defaultRowHeight="14.25"/>
  <cols>
    <col min="1" max="5" width="9" style="28"/>
    <col min="6" max="6" width="26.375" style="28" customWidth="1"/>
    <col min="7" max="16384" width="9" style="28"/>
  </cols>
  <sheetData>
    <row r="1" spans="1:11">
      <c r="J1" s="293"/>
      <c r="K1" s="293"/>
    </row>
    <row r="2" spans="1:11" ht="71.25" customHeight="1">
      <c r="A2" s="294"/>
      <c r="B2" s="294"/>
      <c r="C2" s="294"/>
      <c r="D2" s="30"/>
      <c r="E2" s="30"/>
      <c r="J2" s="295"/>
      <c r="K2" s="295"/>
    </row>
    <row r="3" spans="1:11" ht="71.25" customHeight="1">
      <c r="A3" s="29"/>
      <c r="B3" s="29"/>
      <c r="C3" s="29"/>
      <c r="D3" s="30"/>
      <c r="E3" s="30"/>
      <c r="J3" s="36"/>
      <c r="K3" s="36"/>
    </row>
    <row r="4" spans="1:11" ht="157.5" customHeight="1">
      <c r="A4" s="296" t="s">
        <v>338</v>
      </c>
      <c r="B4" s="296"/>
      <c r="C4" s="296"/>
      <c r="D4" s="296"/>
      <c r="E4" s="296"/>
      <c r="F4" s="296"/>
      <c r="G4" s="296"/>
      <c r="H4" s="296"/>
      <c r="I4" s="296"/>
      <c r="J4" s="296"/>
      <c r="K4" s="296"/>
    </row>
    <row r="6" spans="1:11" ht="14.25" customHeight="1">
      <c r="E6" s="298"/>
      <c r="F6" s="298"/>
      <c r="G6" s="298"/>
    </row>
    <row r="7" spans="1:11" ht="14.25" customHeight="1">
      <c r="E7" s="298"/>
      <c r="F7" s="298"/>
      <c r="G7" s="298"/>
    </row>
    <row r="8" spans="1:11" ht="14.25" customHeight="1">
      <c r="E8" s="298"/>
      <c r="F8" s="298"/>
      <c r="G8" s="298"/>
    </row>
    <row r="9" spans="1:11" ht="6" customHeight="1">
      <c r="A9" s="299"/>
      <c r="B9" s="299"/>
      <c r="C9" s="299"/>
      <c r="D9" s="299"/>
      <c r="E9" s="299"/>
      <c r="F9" s="299"/>
      <c r="G9" s="299"/>
      <c r="H9" s="299"/>
      <c r="I9" s="299"/>
      <c r="J9" s="299"/>
      <c r="K9" s="299"/>
    </row>
    <row r="10" spans="1:11" hidden="1">
      <c r="A10" s="299"/>
      <c r="B10" s="299"/>
      <c r="C10" s="299"/>
      <c r="D10" s="299"/>
      <c r="E10" s="299"/>
      <c r="F10" s="299"/>
      <c r="G10" s="299"/>
      <c r="H10" s="299"/>
      <c r="I10" s="299"/>
      <c r="J10" s="299"/>
      <c r="K10" s="299"/>
    </row>
    <row r="11" spans="1:11" hidden="1">
      <c r="A11" s="299"/>
      <c r="B11" s="299"/>
      <c r="C11" s="299"/>
      <c r="D11" s="299"/>
      <c r="E11" s="299"/>
      <c r="F11" s="299"/>
      <c r="G11" s="299"/>
      <c r="H11" s="299"/>
      <c r="I11" s="299"/>
      <c r="J11" s="299"/>
      <c r="K11" s="299"/>
    </row>
    <row r="12" spans="1:11" hidden="1">
      <c r="A12" s="299"/>
      <c r="B12" s="299"/>
      <c r="C12" s="299"/>
      <c r="D12" s="299"/>
      <c r="E12" s="299"/>
      <c r="F12" s="299"/>
      <c r="G12" s="299"/>
      <c r="H12" s="299"/>
      <c r="I12" s="299"/>
      <c r="J12" s="299"/>
      <c r="K12" s="299"/>
    </row>
    <row r="13" spans="1:11">
      <c r="A13" s="299"/>
      <c r="B13" s="299"/>
      <c r="C13" s="299"/>
      <c r="D13" s="299"/>
      <c r="E13" s="299"/>
      <c r="F13" s="299"/>
      <c r="G13" s="299"/>
      <c r="H13" s="299"/>
      <c r="I13" s="299"/>
      <c r="J13" s="299"/>
      <c r="K13" s="299"/>
    </row>
    <row r="14" spans="1:11">
      <c r="A14" s="299"/>
      <c r="B14" s="299"/>
      <c r="C14" s="299"/>
      <c r="D14" s="299"/>
      <c r="E14" s="299"/>
      <c r="F14" s="299"/>
      <c r="G14" s="299"/>
      <c r="H14" s="299"/>
      <c r="I14" s="299"/>
      <c r="J14" s="299"/>
      <c r="K14" s="299"/>
    </row>
    <row r="15" spans="1:11">
      <c r="A15" s="299"/>
      <c r="B15" s="299"/>
      <c r="C15" s="299"/>
      <c r="D15" s="299"/>
      <c r="E15" s="299"/>
      <c r="F15" s="299"/>
      <c r="G15" s="299"/>
      <c r="H15" s="299"/>
      <c r="I15" s="299"/>
      <c r="J15" s="299"/>
      <c r="K15" s="299"/>
    </row>
    <row r="16" spans="1:11">
      <c r="A16" s="299"/>
      <c r="B16" s="299"/>
      <c r="C16" s="299"/>
      <c r="D16" s="299"/>
      <c r="E16" s="299"/>
      <c r="F16" s="299"/>
      <c r="G16" s="299"/>
      <c r="H16" s="299"/>
      <c r="I16" s="299"/>
      <c r="J16" s="299"/>
      <c r="K16" s="299"/>
    </row>
    <row r="17" spans="1:11">
      <c r="A17" s="299"/>
      <c r="B17" s="299"/>
      <c r="C17" s="299"/>
      <c r="D17" s="299"/>
      <c r="E17" s="299"/>
      <c r="F17" s="299"/>
      <c r="G17" s="299"/>
      <c r="H17" s="299"/>
      <c r="I17" s="299"/>
      <c r="J17" s="299"/>
      <c r="K17" s="299"/>
    </row>
    <row r="22" spans="1:11" ht="101.25" customHeight="1"/>
    <row r="23" spans="1:11" ht="11.25" customHeight="1"/>
    <row r="26" spans="1:11" ht="27">
      <c r="F26" s="31"/>
    </row>
    <row r="28" spans="1:11" ht="47.25" customHeight="1">
      <c r="A28" s="32"/>
      <c r="B28" s="32"/>
      <c r="C28" s="32"/>
      <c r="D28" s="32"/>
      <c r="E28" s="32"/>
      <c r="F28" s="32"/>
      <c r="G28" s="32"/>
      <c r="H28" s="32"/>
      <c r="I28" s="32"/>
      <c r="J28" s="32"/>
      <c r="K28" s="32"/>
    </row>
    <row r="29" spans="1:11" ht="35.25">
      <c r="A29" s="32"/>
      <c r="B29" s="32"/>
      <c r="C29" s="32"/>
      <c r="D29" s="32"/>
      <c r="E29" s="32"/>
      <c r="F29" s="33"/>
      <c r="G29" s="32"/>
      <c r="H29" s="32"/>
      <c r="I29" s="32"/>
      <c r="J29" s="32"/>
      <c r="K29" s="32"/>
    </row>
    <row r="30" spans="1:11" ht="35.25">
      <c r="A30" s="32"/>
      <c r="B30" s="32"/>
      <c r="C30" s="32"/>
      <c r="D30" s="32"/>
      <c r="E30" s="32"/>
      <c r="F30" s="32"/>
      <c r="G30" s="32"/>
      <c r="H30" s="32"/>
      <c r="I30" s="32"/>
      <c r="J30" s="32"/>
      <c r="K30" s="32"/>
    </row>
    <row r="31" spans="1:11" ht="35.25">
      <c r="A31" s="32"/>
      <c r="B31" s="32"/>
      <c r="C31" s="32"/>
      <c r="D31" s="32"/>
      <c r="E31" s="32"/>
      <c r="F31" s="32"/>
      <c r="G31" s="32"/>
      <c r="H31" s="32"/>
      <c r="I31" s="32"/>
      <c r="J31" s="32"/>
      <c r="K31" s="32"/>
    </row>
    <row r="32" spans="1:11" ht="35.25">
      <c r="A32" s="32"/>
      <c r="B32" s="32"/>
      <c r="C32" s="32"/>
      <c r="D32" s="32"/>
      <c r="E32" s="32"/>
      <c r="F32" s="32"/>
      <c r="G32" s="32"/>
      <c r="H32" s="32"/>
      <c r="I32" s="32"/>
      <c r="J32" s="32"/>
      <c r="K32" s="32"/>
    </row>
    <row r="33" spans="1:11" ht="15.75">
      <c r="A33" s="34"/>
      <c r="B33" s="34"/>
      <c r="C33" s="34"/>
      <c r="D33" s="34"/>
      <c r="E33" s="34"/>
      <c r="F33" s="34"/>
      <c r="G33" s="34"/>
      <c r="H33" s="34"/>
      <c r="I33" s="34"/>
      <c r="J33" s="34"/>
      <c r="K33" s="34"/>
    </row>
    <row r="34" spans="1:11">
      <c r="A34" s="297"/>
      <c r="B34" s="297"/>
      <c r="C34" s="297"/>
      <c r="D34" s="297"/>
      <c r="E34" s="297"/>
      <c r="F34" s="297"/>
      <c r="G34" s="297"/>
      <c r="H34" s="297"/>
      <c r="I34" s="297"/>
      <c r="J34" s="297"/>
      <c r="K34" s="297"/>
    </row>
    <row r="35" spans="1:11" ht="35.25" customHeight="1">
      <c r="A35" s="297"/>
      <c r="B35" s="297"/>
      <c r="C35" s="297"/>
      <c r="D35" s="297"/>
      <c r="E35" s="297"/>
      <c r="F35" s="297"/>
      <c r="G35" s="297"/>
      <c r="H35" s="297"/>
      <c r="I35" s="297"/>
      <c r="J35" s="297"/>
      <c r="K35" s="297"/>
    </row>
    <row r="36" spans="1:11" ht="3.75" customHeight="1">
      <c r="F36" s="35"/>
      <c r="G36" s="35"/>
      <c r="H36" s="35"/>
      <c r="I36" s="35"/>
      <c r="J36" s="35"/>
      <c r="K36" s="35"/>
    </row>
    <row r="37" spans="1:11" ht="14.25" hidden="1" customHeight="1">
      <c r="F37" s="35"/>
      <c r="G37" s="35"/>
      <c r="H37" s="35"/>
      <c r="I37" s="35"/>
      <c r="J37" s="35"/>
      <c r="K37" s="35"/>
    </row>
    <row r="38" spans="1:11" ht="14.25" hidden="1" customHeight="1">
      <c r="F38" s="35"/>
      <c r="G38" s="35"/>
      <c r="H38" s="35"/>
      <c r="I38" s="35"/>
      <c r="J38" s="35"/>
      <c r="K38" s="35"/>
    </row>
    <row r="39" spans="1:11" ht="23.25" customHeight="1">
      <c r="F39" s="35"/>
      <c r="G39" s="35"/>
      <c r="H39" s="35"/>
      <c r="I39" s="35"/>
      <c r="J39" s="35"/>
      <c r="K39" s="35"/>
    </row>
  </sheetData>
  <mergeCells count="7">
    <mergeCell ref="J1:K1"/>
    <mergeCell ref="A2:C2"/>
    <mergeCell ref="J2:K2"/>
    <mergeCell ref="A4:K4"/>
    <mergeCell ref="A34:K35"/>
    <mergeCell ref="E6:G8"/>
    <mergeCell ref="A9:K17"/>
  </mergeCells>
  <phoneticPr fontId="94" type="noConversion"/>
  <printOptions horizontalCentered="1" verticalCentered="1"/>
  <pageMargins left="0.58888888888888902" right="0.58888888888888902" top="0.78888888888888897" bottom="0.78888888888888897" header="0.58888888888888902" footer="0.23888888888888901"/>
  <pageSetup paperSize="9" scale="72" orientation="landscape"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I46"/>
  <sheetViews>
    <sheetView showGridLines="0" workbookViewId="0">
      <selection sqref="A1:E36"/>
    </sheetView>
  </sheetViews>
  <sheetFormatPr defaultColWidth="9" defaultRowHeight="15"/>
  <cols>
    <col min="1" max="1" width="42.75" style="41" customWidth="1"/>
    <col min="2" max="2" width="13.75" style="41" customWidth="1"/>
    <col min="3" max="3" width="12" style="41" customWidth="1"/>
    <col min="4" max="4" width="12" style="42" customWidth="1"/>
    <col min="5" max="5" width="10" style="43" customWidth="1"/>
    <col min="6" max="6" width="7" style="42" customWidth="1"/>
    <col min="7" max="7" width="9" style="41"/>
    <col min="8" max="8" width="13.375" style="41" customWidth="1"/>
    <col min="9" max="16384" width="9" style="41"/>
  </cols>
  <sheetData>
    <row r="1" spans="1:9" s="37" customFormat="1" ht="59.25" customHeight="1">
      <c r="A1" s="308" t="s">
        <v>339</v>
      </c>
      <c r="B1" s="308"/>
      <c r="C1" s="308"/>
      <c r="D1" s="308"/>
      <c r="E1" s="308"/>
      <c r="F1" s="44"/>
    </row>
    <row r="2" spans="1:9" s="38" customFormat="1" ht="14.25">
      <c r="A2" s="38" t="s">
        <v>340</v>
      </c>
      <c r="D2" s="45"/>
      <c r="E2" s="46" t="s">
        <v>2</v>
      </c>
      <c r="F2" s="45"/>
    </row>
    <row r="3" spans="1:9" s="39" customFormat="1" ht="33" customHeight="1">
      <c r="A3" s="7"/>
      <c r="B3" s="7" t="s">
        <v>5</v>
      </c>
      <c r="C3" s="7" t="s">
        <v>293</v>
      </c>
      <c r="D3" s="7" t="s">
        <v>327</v>
      </c>
      <c r="E3" s="7" t="s">
        <v>9</v>
      </c>
    </row>
    <row r="4" spans="1:9" ht="23.25" customHeight="1">
      <c r="A4" s="11" t="s">
        <v>341</v>
      </c>
      <c r="B4" s="47">
        <v>0</v>
      </c>
      <c r="C4" s="48">
        <v>0</v>
      </c>
      <c r="D4" s="49"/>
      <c r="E4" s="50"/>
      <c r="F4" s="58"/>
      <c r="G4" s="52"/>
      <c r="H4" s="56"/>
      <c r="I4" s="56"/>
    </row>
    <row r="5" spans="1:9" ht="23.25" customHeight="1">
      <c r="A5" s="54" t="s">
        <v>342</v>
      </c>
      <c r="B5" s="47"/>
      <c r="C5" s="48"/>
      <c r="D5" s="49"/>
      <c r="E5" s="50"/>
      <c r="F5" s="58"/>
      <c r="G5" s="52"/>
      <c r="H5" s="56"/>
      <c r="I5" s="56"/>
    </row>
    <row r="6" spans="1:9" ht="23.25" customHeight="1">
      <c r="A6" s="54" t="s">
        <v>343</v>
      </c>
      <c r="B6" s="47"/>
      <c r="C6" s="48"/>
      <c r="D6" s="49"/>
      <c r="E6" s="50"/>
      <c r="F6" s="58"/>
      <c r="G6" s="52"/>
      <c r="H6" s="56"/>
      <c r="I6" s="56"/>
    </row>
    <row r="7" spans="1:9" ht="23.25" customHeight="1">
      <c r="A7" s="54" t="s">
        <v>344</v>
      </c>
      <c r="B7" s="47"/>
      <c r="C7" s="48"/>
      <c r="D7" s="49"/>
      <c r="E7" s="50"/>
      <c r="F7" s="58"/>
      <c r="G7" s="52"/>
      <c r="H7" s="56"/>
      <c r="I7" s="56"/>
    </row>
    <row r="8" spans="1:9" ht="23.25" customHeight="1">
      <c r="A8" s="53" t="s">
        <v>345</v>
      </c>
      <c r="B8" s="47"/>
      <c r="C8" s="48"/>
      <c r="D8" s="49"/>
      <c r="E8" s="50"/>
      <c r="F8" s="58"/>
      <c r="G8" s="52"/>
      <c r="H8" s="56"/>
      <c r="I8" s="56"/>
    </row>
    <row r="9" spans="1:9" ht="23.25" customHeight="1">
      <c r="A9" s="54" t="s">
        <v>342</v>
      </c>
      <c r="B9" s="47"/>
      <c r="C9" s="48"/>
      <c r="D9" s="49"/>
      <c r="E9" s="50"/>
      <c r="F9" s="58"/>
      <c r="G9" s="52"/>
      <c r="H9" s="56"/>
      <c r="I9" s="56"/>
    </row>
    <row r="10" spans="1:9" ht="23.25" customHeight="1">
      <c r="A10" s="54" t="s">
        <v>343</v>
      </c>
      <c r="B10" s="47"/>
      <c r="C10" s="48"/>
      <c r="D10" s="49"/>
      <c r="E10" s="50"/>
      <c r="F10" s="58"/>
      <c r="G10" s="52"/>
      <c r="H10" s="56"/>
      <c r="I10" s="56"/>
    </row>
    <row r="11" spans="1:9" ht="23.25" customHeight="1">
      <c r="A11" s="54" t="s">
        <v>344</v>
      </c>
      <c r="B11" s="47"/>
      <c r="C11" s="48"/>
      <c r="D11" s="49"/>
      <c r="E11" s="50"/>
      <c r="F11" s="58"/>
      <c r="G11" s="52"/>
      <c r="H11" s="56"/>
      <c r="I11" s="56"/>
    </row>
    <row r="12" spans="1:9" ht="23.25" customHeight="1">
      <c r="A12" s="54" t="s">
        <v>346</v>
      </c>
      <c r="B12" s="47"/>
      <c r="C12" s="48"/>
      <c r="D12" s="49"/>
      <c r="E12" s="50"/>
      <c r="F12" s="58"/>
      <c r="G12" s="52"/>
      <c r="H12" s="56"/>
      <c r="I12" s="56"/>
    </row>
    <row r="13" spans="1:9" ht="23.25" customHeight="1">
      <c r="A13" s="54" t="s">
        <v>342</v>
      </c>
      <c r="B13" s="47"/>
      <c r="C13" s="48"/>
      <c r="D13" s="49"/>
      <c r="E13" s="50"/>
      <c r="F13" s="58"/>
      <c r="G13" s="52"/>
      <c r="H13" s="56"/>
      <c r="I13" s="56"/>
    </row>
    <row r="14" spans="1:9" ht="23.25" customHeight="1">
      <c r="A14" s="54" t="s">
        <v>344</v>
      </c>
      <c r="B14" s="47"/>
      <c r="C14" s="48"/>
      <c r="D14" s="49"/>
      <c r="E14" s="50"/>
      <c r="F14" s="58"/>
      <c r="G14" s="52"/>
      <c r="H14" s="56"/>
      <c r="I14" s="56"/>
    </row>
    <row r="15" spans="1:9" s="40" customFormat="1" ht="23.25" customHeight="1">
      <c r="A15" s="54" t="s">
        <v>347</v>
      </c>
      <c r="B15" s="47"/>
      <c r="C15" s="48"/>
      <c r="D15" s="49"/>
      <c r="E15" s="50"/>
      <c r="F15" s="58"/>
      <c r="H15" s="57"/>
    </row>
    <row r="16" spans="1:9" s="40" customFormat="1" ht="23.25" customHeight="1">
      <c r="A16" s="54" t="s">
        <v>342</v>
      </c>
      <c r="B16" s="47"/>
      <c r="C16" s="48"/>
      <c r="D16" s="49"/>
      <c r="E16" s="50"/>
      <c r="F16" s="58"/>
    </row>
    <row r="17" spans="1:9" s="40" customFormat="1" ht="23.25" customHeight="1">
      <c r="A17" s="54" t="s">
        <v>343</v>
      </c>
      <c r="B17" s="47"/>
      <c r="C17" s="48"/>
      <c r="D17" s="49"/>
      <c r="E17" s="50"/>
      <c r="F17" s="58"/>
    </row>
    <row r="18" spans="1:9" ht="23.25" customHeight="1">
      <c r="A18" s="54" t="s">
        <v>344</v>
      </c>
      <c r="B18" s="47"/>
      <c r="C18" s="48"/>
      <c r="D18" s="49"/>
      <c r="E18" s="50"/>
      <c r="F18" s="58"/>
      <c r="G18" s="52"/>
      <c r="H18" s="56"/>
      <c r="I18" s="56"/>
    </row>
    <row r="19" spans="1:9" s="40" customFormat="1" ht="23.25" customHeight="1">
      <c r="A19" s="54" t="s">
        <v>348</v>
      </c>
      <c r="B19" s="47"/>
      <c r="C19" s="48"/>
      <c r="D19" s="49"/>
      <c r="E19" s="50"/>
      <c r="F19" s="58"/>
    </row>
    <row r="20" spans="1:9" s="40" customFormat="1" ht="23.25" customHeight="1">
      <c r="A20" s="54" t="s">
        <v>342</v>
      </c>
      <c r="B20" s="47"/>
      <c r="C20" s="48"/>
      <c r="D20" s="49"/>
      <c r="E20" s="50"/>
      <c r="F20" s="58"/>
    </row>
    <row r="21" spans="1:9" ht="23.25" customHeight="1">
      <c r="A21" s="54" t="s">
        <v>344</v>
      </c>
      <c r="B21" s="47"/>
      <c r="C21" s="48"/>
      <c r="D21" s="49"/>
      <c r="E21" s="50"/>
      <c r="F21" s="58"/>
      <c r="G21" s="52"/>
      <c r="H21" s="56"/>
      <c r="I21" s="56"/>
    </row>
    <row r="22" spans="1:9" s="40" customFormat="1" ht="23.25" customHeight="1">
      <c r="A22" s="55" t="s">
        <v>349</v>
      </c>
      <c r="B22" s="47"/>
      <c r="C22" s="48"/>
      <c r="D22" s="49"/>
      <c r="E22" s="50"/>
      <c r="F22" s="58"/>
    </row>
    <row r="23" spans="1:9" s="40" customFormat="1" ht="23.25" customHeight="1">
      <c r="A23" s="54" t="s">
        <v>342</v>
      </c>
      <c r="B23" s="47"/>
      <c r="C23" s="48"/>
      <c r="D23" s="49"/>
      <c r="E23" s="50"/>
      <c r="F23" s="58"/>
    </row>
    <row r="24" spans="1:9" ht="23.25" customHeight="1">
      <c r="A24" s="54" t="s">
        <v>344</v>
      </c>
      <c r="B24" s="47"/>
      <c r="C24" s="48"/>
      <c r="D24" s="49"/>
      <c r="E24" s="50"/>
      <c r="F24" s="58"/>
      <c r="G24" s="52"/>
      <c r="H24" s="56"/>
      <c r="I24" s="56"/>
    </row>
    <row r="25" spans="1:9" ht="23.25" customHeight="1">
      <c r="A25" s="55" t="s">
        <v>350</v>
      </c>
      <c r="B25" s="47"/>
      <c r="C25" s="48"/>
      <c r="D25" s="49"/>
      <c r="E25" s="50"/>
      <c r="F25" s="58"/>
    </row>
    <row r="26" spans="1:9" ht="23.25" customHeight="1">
      <c r="A26" s="54" t="s">
        <v>342</v>
      </c>
      <c r="B26" s="47"/>
      <c r="C26" s="48"/>
      <c r="D26" s="49"/>
      <c r="E26" s="50"/>
      <c r="F26" s="58"/>
    </row>
    <row r="27" spans="1:9" ht="23.25" customHeight="1">
      <c r="A27" s="54" t="s">
        <v>343</v>
      </c>
      <c r="B27" s="47"/>
      <c r="C27" s="48"/>
      <c r="D27" s="49"/>
      <c r="E27" s="50"/>
      <c r="F27" s="58"/>
    </row>
    <row r="28" spans="1:9" ht="23.25" customHeight="1">
      <c r="A28" s="54" t="s">
        <v>344</v>
      </c>
      <c r="B28" s="47"/>
      <c r="C28" s="48"/>
      <c r="D28" s="49"/>
      <c r="E28" s="50"/>
      <c r="F28" s="58"/>
      <c r="G28" s="52"/>
      <c r="H28" s="56"/>
      <c r="I28" s="56"/>
    </row>
    <row r="29" spans="1:9" ht="23.25" customHeight="1">
      <c r="A29" s="55" t="s">
        <v>351</v>
      </c>
      <c r="B29" s="47"/>
      <c r="C29" s="48"/>
      <c r="D29" s="49"/>
      <c r="E29" s="50"/>
      <c r="F29" s="58"/>
    </row>
    <row r="30" spans="1:9" ht="23.25" customHeight="1">
      <c r="A30" s="54" t="s">
        <v>342</v>
      </c>
      <c r="B30" s="47"/>
      <c r="C30" s="48"/>
      <c r="D30" s="49"/>
      <c r="E30" s="50"/>
      <c r="F30" s="58"/>
    </row>
    <row r="31" spans="1:9" ht="23.25" customHeight="1">
      <c r="A31" s="54" t="s">
        <v>343</v>
      </c>
      <c r="B31" s="47"/>
      <c r="C31" s="48"/>
      <c r="D31" s="49"/>
      <c r="E31" s="50"/>
      <c r="F31" s="58"/>
    </row>
    <row r="32" spans="1:9" ht="23.25" customHeight="1">
      <c r="A32" s="54" t="s">
        <v>344</v>
      </c>
      <c r="B32" s="47"/>
      <c r="C32" s="48"/>
      <c r="D32" s="49"/>
      <c r="E32" s="50"/>
      <c r="F32" s="58"/>
      <c r="G32" s="52"/>
      <c r="H32" s="56"/>
      <c r="I32" s="56"/>
    </row>
    <row r="33" spans="1:9" ht="23.25" customHeight="1">
      <c r="A33" s="54" t="s">
        <v>352</v>
      </c>
      <c r="B33" s="47"/>
      <c r="C33" s="48"/>
      <c r="D33" s="49"/>
      <c r="E33" s="50"/>
      <c r="F33" s="57"/>
    </row>
    <row r="34" spans="1:9" ht="23.25" customHeight="1">
      <c r="A34" s="54" t="s">
        <v>342</v>
      </c>
      <c r="B34" s="47"/>
      <c r="C34" s="48"/>
      <c r="D34" s="49"/>
      <c r="E34" s="50"/>
      <c r="F34" s="57"/>
    </row>
    <row r="35" spans="1:9" ht="23.25" customHeight="1">
      <c r="A35" s="54" t="s">
        <v>343</v>
      </c>
      <c r="B35" s="47"/>
      <c r="C35" s="48"/>
      <c r="D35" s="49"/>
      <c r="E35" s="50"/>
      <c r="F35" s="57"/>
    </row>
    <row r="36" spans="1:9" ht="23.25" customHeight="1">
      <c r="A36" s="54" t="s">
        <v>344</v>
      </c>
      <c r="B36" s="47"/>
      <c r="C36" s="48"/>
      <c r="D36" s="49"/>
      <c r="E36" s="50"/>
      <c r="F36" s="58"/>
      <c r="G36" s="52"/>
      <c r="H36" s="56"/>
      <c r="I36" s="56"/>
    </row>
    <row r="37" spans="1:9" ht="24.6" customHeight="1">
      <c r="F37" s="57"/>
    </row>
    <row r="38" spans="1:9" ht="24.6" customHeight="1">
      <c r="F38" s="57"/>
    </row>
    <row r="39" spans="1:9" ht="24.6" customHeight="1">
      <c r="F39" s="57"/>
    </row>
    <row r="40" spans="1:9" ht="24.6" customHeight="1">
      <c r="F40" s="57"/>
    </row>
    <row r="41" spans="1:9">
      <c r="F41" s="57"/>
    </row>
    <row r="42" spans="1:9">
      <c r="F42" s="57"/>
    </row>
    <row r="43" spans="1:9">
      <c r="F43" s="57"/>
    </row>
    <row r="44" spans="1:9">
      <c r="F44" s="57"/>
    </row>
    <row r="45" spans="1:9">
      <c r="F45" s="57"/>
    </row>
    <row r="46" spans="1:9">
      <c r="F46" s="57"/>
    </row>
  </sheetData>
  <mergeCells count="1">
    <mergeCell ref="A1:E1"/>
  </mergeCells>
  <phoneticPr fontId="94" type="noConversion"/>
  <printOptions horizontalCentered="1"/>
  <pageMargins left="0.59055118110236227" right="0.59055118110236227" top="0.78740157480314965" bottom="0.78740157480314965" header="0.59055118110236227" footer="0.23622047244094491"/>
  <pageSetup paperSize="9" scale="72" fitToWidth="0" orientation="portrait" r:id="rId1"/>
  <headerFooter alignWithMargins="0"/>
  <rowBreaks count="1" manualBreakCount="1">
    <brk id="19" max="16383" man="1"/>
  </rowBreaks>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workbookViewId="0">
      <selection sqref="A1:F23"/>
    </sheetView>
  </sheetViews>
  <sheetFormatPr defaultColWidth="9" defaultRowHeight="15"/>
  <cols>
    <col min="1" max="1" width="41" style="41" customWidth="1"/>
    <col min="2" max="3" width="15" style="41" customWidth="1"/>
    <col min="4" max="4" width="14.125" style="41" customWidth="1"/>
    <col min="5" max="5" width="14.125" style="42" customWidth="1"/>
    <col min="6" max="6" width="14.125" style="43" customWidth="1"/>
    <col min="7" max="7" width="14.75" style="41" customWidth="1"/>
    <col min="8" max="8" width="9.5" style="41" customWidth="1"/>
    <col min="9" max="9" width="13.375" style="41" customWidth="1"/>
    <col min="10" max="16384" width="9" style="41"/>
  </cols>
  <sheetData>
    <row r="1" spans="1:10" s="37" customFormat="1" ht="57" customHeight="1">
      <c r="A1" s="308" t="s">
        <v>353</v>
      </c>
      <c r="B1" s="308"/>
      <c r="C1" s="308"/>
      <c r="D1" s="308"/>
      <c r="E1" s="308"/>
      <c r="F1" s="308"/>
    </row>
    <row r="2" spans="1:10" s="38" customFormat="1" ht="14.25">
      <c r="A2" s="38" t="s">
        <v>354</v>
      </c>
      <c r="E2" s="45"/>
      <c r="F2" s="46" t="s">
        <v>2</v>
      </c>
    </row>
    <row r="3" spans="1:10" s="39" customFormat="1" ht="33" customHeight="1">
      <c r="A3" s="7" t="s">
        <v>246</v>
      </c>
      <c r="B3" s="7" t="s">
        <v>5</v>
      </c>
      <c r="C3" s="7" t="s">
        <v>6</v>
      </c>
      <c r="D3" s="7" t="s">
        <v>355</v>
      </c>
      <c r="E3" s="7" t="s">
        <v>327</v>
      </c>
      <c r="F3" s="7" t="s">
        <v>8</v>
      </c>
    </row>
    <row r="4" spans="1:10" ht="34.5" customHeight="1">
      <c r="A4" s="11" t="s">
        <v>356</v>
      </c>
      <c r="B4" s="47">
        <v>0</v>
      </c>
      <c r="C4" s="48">
        <v>0</v>
      </c>
      <c r="D4" s="48">
        <v>0</v>
      </c>
      <c r="E4" s="49"/>
      <c r="F4" s="50"/>
      <c r="G4" s="51"/>
      <c r="H4" s="52"/>
      <c r="I4" s="56"/>
      <c r="J4" s="56"/>
    </row>
    <row r="5" spans="1:10" ht="34.5" customHeight="1">
      <c r="A5" s="53" t="s">
        <v>357</v>
      </c>
      <c r="B5" s="47"/>
      <c r="C5" s="48"/>
      <c r="D5" s="48"/>
      <c r="E5" s="49"/>
      <c r="F5" s="50"/>
      <c r="G5" s="51"/>
      <c r="H5" s="52"/>
      <c r="I5" s="56"/>
      <c r="J5" s="56"/>
    </row>
    <row r="6" spans="1:10" ht="34.5" customHeight="1">
      <c r="A6" s="54" t="s">
        <v>358</v>
      </c>
      <c r="B6" s="47"/>
      <c r="C6" s="48"/>
      <c r="D6" s="48"/>
      <c r="E6" s="49"/>
      <c r="F6" s="50"/>
      <c r="G6" s="51"/>
      <c r="H6" s="52"/>
      <c r="I6" s="56"/>
      <c r="J6" s="56"/>
    </row>
    <row r="7" spans="1:10" ht="34.5" customHeight="1">
      <c r="A7" s="54" t="s">
        <v>359</v>
      </c>
      <c r="B7" s="47"/>
      <c r="C7" s="48"/>
      <c r="D7" s="48"/>
      <c r="E7" s="49"/>
      <c r="F7" s="50"/>
      <c r="G7" s="51"/>
      <c r="H7" s="52"/>
      <c r="I7" s="56"/>
      <c r="J7" s="56"/>
    </row>
    <row r="8" spans="1:10" ht="34.5" customHeight="1">
      <c r="A8" s="54" t="s">
        <v>360</v>
      </c>
      <c r="B8" s="47"/>
      <c r="C8" s="48"/>
      <c r="D8" s="48"/>
      <c r="E8" s="49"/>
      <c r="F8" s="50"/>
      <c r="G8" s="51"/>
      <c r="H8" s="52"/>
      <c r="I8" s="56"/>
      <c r="J8" s="56"/>
    </row>
    <row r="9" spans="1:10" ht="34.5" customHeight="1">
      <c r="A9" s="54" t="s">
        <v>361</v>
      </c>
      <c r="B9" s="47"/>
      <c r="C9" s="48"/>
      <c r="D9" s="48"/>
      <c r="E9" s="49"/>
      <c r="F9" s="50"/>
      <c r="G9" s="51"/>
      <c r="H9" s="52"/>
      <c r="I9" s="56"/>
      <c r="J9" s="56"/>
    </row>
    <row r="10" spans="1:10" ht="34.5" customHeight="1">
      <c r="A10" s="54" t="s">
        <v>362</v>
      </c>
      <c r="B10" s="47"/>
      <c r="C10" s="48"/>
      <c r="D10" s="48"/>
      <c r="E10" s="49"/>
      <c r="F10" s="50"/>
      <c r="G10" s="51"/>
      <c r="H10" s="52"/>
      <c r="I10" s="56"/>
      <c r="J10" s="56"/>
    </row>
    <row r="11" spans="1:10" ht="34.5" customHeight="1">
      <c r="A11" s="54" t="s">
        <v>359</v>
      </c>
      <c r="B11" s="47"/>
      <c r="C11" s="48"/>
      <c r="D11" s="48"/>
      <c r="E11" s="49"/>
      <c r="F11" s="50"/>
      <c r="G11" s="51"/>
      <c r="H11" s="52"/>
      <c r="I11" s="56"/>
      <c r="J11" s="56"/>
    </row>
    <row r="12" spans="1:10" s="40" customFormat="1" ht="34.5" customHeight="1">
      <c r="A12" s="54" t="s">
        <v>363</v>
      </c>
      <c r="B12" s="47"/>
      <c r="C12" s="48"/>
      <c r="D12" s="48"/>
      <c r="E12" s="49"/>
      <c r="F12" s="50"/>
      <c r="G12" s="51"/>
      <c r="I12" s="57"/>
    </row>
    <row r="13" spans="1:10" s="40" customFormat="1" ht="34.5" customHeight="1">
      <c r="A13" s="54" t="s">
        <v>364</v>
      </c>
      <c r="B13" s="47"/>
      <c r="C13" s="48"/>
      <c r="D13" s="48"/>
      <c r="E13" s="49"/>
      <c r="F13" s="50"/>
      <c r="G13" s="51"/>
    </row>
    <row r="14" spans="1:10" s="40" customFormat="1" ht="34.5" customHeight="1">
      <c r="A14" s="54" t="s">
        <v>365</v>
      </c>
      <c r="B14" s="47"/>
      <c r="C14" s="48"/>
      <c r="D14" s="48"/>
      <c r="E14" s="49"/>
      <c r="F14" s="50"/>
      <c r="G14" s="51"/>
    </row>
    <row r="15" spans="1:10" s="40" customFormat="1" ht="34.5" customHeight="1">
      <c r="A15" s="54" t="s">
        <v>366</v>
      </c>
      <c r="B15" s="47"/>
      <c r="C15" s="48"/>
      <c r="D15" s="48"/>
      <c r="E15" s="49"/>
      <c r="F15" s="50"/>
      <c r="G15" s="51"/>
    </row>
    <row r="16" spans="1:10" s="40" customFormat="1" ht="34.5" customHeight="1">
      <c r="A16" s="54" t="s">
        <v>367</v>
      </c>
      <c r="B16" s="47"/>
      <c r="C16" s="48"/>
      <c r="D16" s="48"/>
      <c r="E16" s="49"/>
      <c r="F16" s="50"/>
      <c r="G16" s="51"/>
    </row>
    <row r="17" spans="1:7" s="40" customFormat="1" ht="34.5" customHeight="1">
      <c r="A17" s="54" t="s">
        <v>368</v>
      </c>
      <c r="B17" s="47"/>
      <c r="C17" s="48"/>
      <c r="D17" s="48"/>
      <c r="E17" s="49"/>
      <c r="F17" s="50"/>
      <c r="G17" s="51"/>
    </row>
    <row r="18" spans="1:7" s="40" customFormat="1" ht="34.5" customHeight="1">
      <c r="A18" s="54" t="s">
        <v>369</v>
      </c>
      <c r="B18" s="47"/>
      <c r="C18" s="48"/>
      <c r="D18" s="48"/>
      <c r="E18" s="49"/>
      <c r="F18" s="50"/>
      <c r="G18" s="51"/>
    </row>
    <row r="19" spans="1:7" ht="34.5" customHeight="1">
      <c r="A19" s="55" t="s">
        <v>370</v>
      </c>
      <c r="B19" s="47"/>
      <c r="C19" s="48"/>
      <c r="D19" s="48"/>
      <c r="E19" s="49"/>
      <c r="F19" s="50"/>
      <c r="G19" s="51"/>
    </row>
    <row r="20" spans="1:7" ht="34.5" customHeight="1">
      <c r="A20" s="54" t="s">
        <v>371</v>
      </c>
      <c r="B20" s="47"/>
      <c r="C20" s="48"/>
      <c r="D20" s="48"/>
      <c r="E20" s="49"/>
      <c r="F20" s="50"/>
      <c r="G20" s="51"/>
    </row>
    <row r="21" spans="1:7" ht="34.5" customHeight="1">
      <c r="A21" s="55" t="s">
        <v>372</v>
      </c>
      <c r="B21" s="47"/>
      <c r="C21" s="48"/>
      <c r="D21" s="48"/>
      <c r="E21" s="49"/>
      <c r="F21" s="50"/>
      <c r="G21" s="51"/>
    </row>
    <row r="22" spans="1:7" ht="34.5" customHeight="1">
      <c r="A22" s="55" t="s">
        <v>373</v>
      </c>
      <c r="B22" s="47"/>
      <c r="C22" s="48"/>
      <c r="D22" s="48"/>
      <c r="E22" s="49"/>
      <c r="F22" s="50"/>
      <c r="G22" s="51"/>
    </row>
    <row r="23" spans="1:7" ht="34.5" customHeight="1">
      <c r="A23" s="55" t="s">
        <v>374</v>
      </c>
      <c r="B23" s="47"/>
      <c r="C23" s="48"/>
      <c r="D23" s="48"/>
      <c r="E23" s="49"/>
      <c r="F23" s="50"/>
    </row>
    <row r="24" spans="1:7" ht="24.6" customHeight="1"/>
    <row r="25" spans="1:7" ht="24.6" customHeight="1"/>
    <row r="26" spans="1:7" ht="24.6" customHeight="1"/>
    <row r="27" spans="1:7" ht="24.6" customHeight="1"/>
    <row r="28" spans="1:7" ht="24.6" customHeight="1"/>
    <row r="29" spans="1:7" ht="24.6" customHeight="1"/>
    <row r="30" spans="1:7" ht="24.6" customHeight="1"/>
    <row r="31" spans="1:7" ht="24.6" customHeight="1"/>
  </sheetData>
  <mergeCells count="1">
    <mergeCell ref="A1:F1"/>
  </mergeCells>
  <phoneticPr fontId="94" type="noConversion"/>
  <printOptions horizontalCentered="1" verticalCentered="1"/>
  <pageMargins left="0.59055118110236204" right="0.59055118110236204" top="0.78740157480314998" bottom="0.78740157480314998" header="0.59055118110236204" footer="0.23622047244094499"/>
  <pageSetup paperSize="9" scale="74" orientation="portrait" r:id="rId1"/>
  <headerFooter alignWithMargins="0"/>
  <rowBreaks count="1" manualBreakCount="1">
    <brk id="13" max="6" man="1"/>
  </rowBreaks>
</worksheet>
</file>

<file path=xl/worksheets/sheet16.xml><?xml version="1.0" encoding="utf-8"?>
<worksheet xmlns="http://schemas.openxmlformats.org/spreadsheetml/2006/main" xmlns:r="http://schemas.openxmlformats.org/officeDocument/2006/relationships">
  <sheetPr>
    <tabColor indexed="10"/>
  </sheetPr>
  <dimension ref="A1:K39"/>
  <sheetViews>
    <sheetView showGridLines="0" workbookViewId="0">
      <selection activeCell="F20" sqref="F20"/>
    </sheetView>
  </sheetViews>
  <sheetFormatPr defaultColWidth="9" defaultRowHeight="14.25"/>
  <cols>
    <col min="1" max="5" width="9" style="28"/>
    <col min="6" max="6" width="26.375" style="28" customWidth="1"/>
    <col min="7" max="16384" width="9" style="28"/>
  </cols>
  <sheetData>
    <row r="1" spans="1:11">
      <c r="J1" s="293"/>
      <c r="K1" s="293"/>
    </row>
    <row r="2" spans="1:11" ht="71.25" customHeight="1">
      <c r="A2" s="294"/>
      <c r="B2" s="294"/>
      <c r="C2" s="294"/>
      <c r="D2" s="30"/>
      <c r="E2" s="30"/>
      <c r="J2" s="295"/>
      <c r="K2" s="295"/>
    </row>
    <row r="3" spans="1:11" ht="71.25" customHeight="1">
      <c r="A3" s="29"/>
      <c r="B3" s="29"/>
      <c r="C3" s="29"/>
      <c r="D3" s="30"/>
      <c r="E3" s="30"/>
      <c r="J3" s="36"/>
      <c r="K3" s="36"/>
    </row>
    <row r="4" spans="1:11" ht="157.5" customHeight="1">
      <c r="A4" s="296" t="s">
        <v>375</v>
      </c>
      <c r="B4" s="296"/>
      <c r="C4" s="296"/>
      <c r="D4" s="296"/>
      <c r="E4" s="296"/>
      <c r="F4" s="296"/>
      <c r="G4" s="296"/>
      <c r="H4" s="296"/>
      <c r="I4" s="296"/>
      <c r="J4" s="296"/>
      <c r="K4" s="296"/>
    </row>
    <row r="6" spans="1:11" ht="14.25" customHeight="1">
      <c r="E6" s="298"/>
      <c r="F6" s="298"/>
      <c r="G6" s="298"/>
    </row>
    <row r="7" spans="1:11" ht="14.25" customHeight="1">
      <c r="E7" s="298"/>
      <c r="F7" s="298"/>
      <c r="G7" s="298"/>
    </row>
    <row r="8" spans="1:11" ht="14.25" customHeight="1">
      <c r="E8" s="298"/>
      <c r="F8" s="298"/>
      <c r="G8" s="298"/>
    </row>
    <row r="9" spans="1:11" ht="6" customHeight="1">
      <c r="A9" s="299"/>
      <c r="B9" s="299"/>
      <c r="C9" s="299"/>
      <c r="D9" s="299"/>
      <c r="E9" s="299"/>
      <c r="F9" s="299"/>
      <c r="G9" s="299"/>
      <c r="H9" s="299"/>
      <c r="I9" s="299"/>
      <c r="J9" s="299"/>
      <c r="K9" s="299"/>
    </row>
    <row r="10" spans="1:11" hidden="1">
      <c r="A10" s="299"/>
      <c r="B10" s="299"/>
      <c r="C10" s="299"/>
      <c r="D10" s="299"/>
      <c r="E10" s="299"/>
      <c r="F10" s="299"/>
      <c r="G10" s="299"/>
      <c r="H10" s="299"/>
      <c r="I10" s="299"/>
      <c r="J10" s="299"/>
      <c r="K10" s="299"/>
    </row>
    <row r="11" spans="1:11" hidden="1">
      <c r="A11" s="299"/>
      <c r="B11" s="299"/>
      <c r="C11" s="299"/>
      <c r="D11" s="299"/>
      <c r="E11" s="299"/>
      <c r="F11" s="299"/>
      <c r="G11" s="299"/>
      <c r="H11" s="299"/>
      <c r="I11" s="299"/>
      <c r="J11" s="299"/>
      <c r="K11" s="299"/>
    </row>
    <row r="12" spans="1:11" hidden="1">
      <c r="A12" s="299"/>
      <c r="B12" s="299"/>
      <c r="C12" s="299"/>
      <c r="D12" s="299"/>
      <c r="E12" s="299"/>
      <c r="F12" s="299"/>
      <c r="G12" s="299"/>
      <c r="H12" s="299"/>
      <c r="I12" s="299"/>
      <c r="J12" s="299"/>
      <c r="K12" s="299"/>
    </row>
    <row r="13" spans="1:11">
      <c r="A13" s="299"/>
      <c r="B13" s="299"/>
      <c r="C13" s="299"/>
      <c r="D13" s="299"/>
      <c r="E13" s="299"/>
      <c r="F13" s="299"/>
      <c r="G13" s="299"/>
      <c r="H13" s="299"/>
      <c r="I13" s="299"/>
      <c r="J13" s="299"/>
      <c r="K13" s="299"/>
    </row>
    <row r="14" spans="1:11">
      <c r="A14" s="299"/>
      <c r="B14" s="299"/>
      <c r="C14" s="299"/>
      <c r="D14" s="299"/>
      <c r="E14" s="299"/>
      <c r="F14" s="299"/>
      <c r="G14" s="299"/>
      <c r="H14" s="299"/>
      <c r="I14" s="299"/>
      <c r="J14" s="299"/>
      <c r="K14" s="299"/>
    </row>
    <row r="15" spans="1:11">
      <c r="A15" s="299"/>
      <c r="B15" s="299"/>
      <c r="C15" s="299"/>
      <c r="D15" s="299"/>
      <c r="E15" s="299"/>
      <c r="F15" s="299"/>
      <c r="G15" s="299"/>
      <c r="H15" s="299"/>
      <c r="I15" s="299"/>
      <c r="J15" s="299"/>
      <c r="K15" s="299"/>
    </row>
    <row r="16" spans="1:11">
      <c r="A16" s="299"/>
      <c r="B16" s="299"/>
      <c r="C16" s="299"/>
      <c r="D16" s="299"/>
      <c r="E16" s="299"/>
      <c r="F16" s="299"/>
      <c r="G16" s="299"/>
      <c r="H16" s="299"/>
      <c r="I16" s="299"/>
      <c r="J16" s="299"/>
      <c r="K16" s="299"/>
    </row>
    <row r="17" spans="1:11">
      <c r="A17" s="299"/>
      <c r="B17" s="299"/>
      <c r="C17" s="299"/>
      <c r="D17" s="299"/>
      <c r="E17" s="299"/>
      <c r="F17" s="299"/>
      <c r="G17" s="299"/>
      <c r="H17" s="299"/>
      <c r="I17" s="299"/>
      <c r="J17" s="299"/>
      <c r="K17" s="299"/>
    </row>
    <row r="22" spans="1:11" ht="101.25" customHeight="1"/>
    <row r="23" spans="1:11" ht="11.25" customHeight="1"/>
    <row r="26" spans="1:11" ht="27">
      <c r="F26" s="31"/>
    </row>
    <row r="28" spans="1:11" ht="47.25" customHeight="1">
      <c r="A28" s="32"/>
      <c r="B28" s="32"/>
      <c r="C28" s="32"/>
      <c r="D28" s="32"/>
      <c r="E28" s="32"/>
      <c r="F28" s="32"/>
      <c r="G28" s="32"/>
      <c r="H28" s="32"/>
      <c r="I28" s="32"/>
      <c r="J28" s="32"/>
      <c r="K28" s="32"/>
    </row>
    <row r="29" spans="1:11" ht="35.25">
      <c r="A29" s="32"/>
      <c r="B29" s="32"/>
      <c r="C29" s="32"/>
      <c r="D29" s="32"/>
      <c r="E29" s="32"/>
      <c r="F29" s="33"/>
      <c r="G29" s="32"/>
      <c r="H29" s="32"/>
      <c r="I29" s="32"/>
      <c r="J29" s="32"/>
      <c r="K29" s="32"/>
    </row>
    <row r="30" spans="1:11" ht="35.25">
      <c r="A30" s="32"/>
      <c r="B30" s="32"/>
      <c r="C30" s="32"/>
      <c r="D30" s="32"/>
      <c r="E30" s="32"/>
      <c r="F30" s="32"/>
      <c r="G30" s="32"/>
      <c r="H30" s="32"/>
      <c r="I30" s="32"/>
      <c r="J30" s="32"/>
      <c r="K30" s="32"/>
    </row>
    <row r="31" spans="1:11" ht="35.25">
      <c r="A31" s="32"/>
      <c r="B31" s="32"/>
      <c r="C31" s="32"/>
      <c r="D31" s="32"/>
      <c r="E31" s="32"/>
      <c r="F31" s="32"/>
      <c r="G31" s="32"/>
      <c r="H31" s="32"/>
      <c r="I31" s="32"/>
      <c r="J31" s="32"/>
      <c r="K31" s="32"/>
    </row>
    <row r="32" spans="1:11" ht="35.25">
      <c r="A32" s="32"/>
      <c r="B32" s="32"/>
      <c r="C32" s="32"/>
      <c r="D32" s="32"/>
      <c r="E32" s="32"/>
      <c r="F32" s="32"/>
      <c r="G32" s="32"/>
      <c r="H32" s="32"/>
      <c r="I32" s="32"/>
      <c r="J32" s="32"/>
      <c r="K32" s="32"/>
    </row>
    <row r="33" spans="1:11" ht="15.75">
      <c r="A33" s="34"/>
      <c r="B33" s="34"/>
      <c r="C33" s="34"/>
      <c r="D33" s="34"/>
      <c r="E33" s="34"/>
      <c r="F33" s="34"/>
      <c r="G33" s="34"/>
      <c r="H33" s="34"/>
      <c r="I33" s="34"/>
      <c r="J33" s="34"/>
      <c r="K33" s="34"/>
    </row>
    <row r="34" spans="1:11">
      <c r="A34" s="297"/>
      <c r="B34" s="297"/>
      <c r="C34" s="297"/>
      <c r="D34" s="297"/>
      <c r="E34" s="297"/>
      <c r="F34" s="297"/>
      <c r="G34" s="297"/>
      <c r="H34" s="297"/>
      <c r="I34" s="297"/>
      <c r="J34" s="297"/>
      <c r="K34" s="297"/>
    </row>
    <row r="35" spans="1:11" ht="35.25" customHeight="1">
      <c r="A35" s="297"/>
      <c r="B35" s="297"/>
      <c r="C35" s="297"/>
      <c r="D35" s="297"/>
      <c r="E35" s="297"/>
      <c r="F35" s="297"/>
      <c r="G35" s="297"/>
      <c r="H35" s="297"/>
      <c r="I35" s="297"/>
      <c r="J35" s="297"/>
      <c r="K35" s="297"/>
    </row>
    <row r="36" spans="1:11" ht="3.75" customHeight="1">
      <c r="F36" s="35"/>
      <c r="G36" s="35"/>
      <c r="H36" s="35"/>
      <c r="I36" s="35"/>
      <c r="J36" s="35"/>
      <c r="K36" s="35"/>
    </row>
    <row r="37" spans="1:11" ht="14.25" hidden="1" customHeight="1">
      <c r="F37" s="35"/>
      <c r="G37" s="35"/>
      <c r="H37" s="35"/>
      <c r="I37" s="35"/>
      <c r="J37" s="35"/>
      <c r="K37" s="35"/>
    </row>
    <row r="38" spans="1:11" ht="14.25" hidden="1" customHeight="1">
      <c r="F38" s="35"/>
      <c r="G38" s="35"/>
      <c r="H38" s="35"/>
      <c r="I38" s="35"/>
      <c r="J38" s="35"/>
      <c r="K38" s="35"/>
    </row>
    <row r="39" spans="1:11" ht="23.25" customHeight="1">
      <c r="F39" s="35"/>
      <c r="G39" s="35"/>
      <c r="H39" s="35"/>
      <c r="I39" s="35"/>
      <c r="J39" s="35"/>
      <c r="K39" s="35"/>
    </row>
  </sheetData>
  <mergeCells count="7">
    <mergeCell ref="J1:K1"/>
    <mergeCell ref="A2:C2"/>
    <mergeCell ref="J2:K2"/>
    <mergeCell ref="A4:K4"/>
    <mergeCell ref="A34:K35"/>
    <mergeCell ref="E6:G8"/>
    <mergeCell ref="A9:K17"/>
  </mergeCells>
  <phoneticPr fontId="94" type="noConversion"/>
  <printOptions horizontalCentered="1" verticalCentered="1"/>
  <pageMargins left="0.58888888888888902" right="0.58888888888888902" top="0.78888888888888897" bottom="0.78888888888888897" header="0.58888888888888902" footer="0.23888888888888901"/>
  <pageSetup paperSize="9" scale="72"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F25"/>
  <sheetViews>
    <sheetView showGridLines="0" workbookViewId="0">
      <selection sqref="A1:F25"/>
    </sheetView>
  </sheetViews>
  <sheetFormatPr defaultColWidth="9" defaultRowHeight="14.25"/>
  <cols>
    <col min="1" max="1" width="42.125" customWidth="1"/>
    <col min="2" max="3" width="17.25" customWidth="1"/>
    <col min="4" max="4" width="15.5" customWidth="1"/>
    <col min="5" max="5" width="11.875" customWidth="1"/>
    <col min="6" max="6" width="11.25" customWidth="1"/>
  </cols>
  <sheetData>
    <row r="1" spans="1:6" ht="57" customHeight="1">
      <c r="A1" s="323" t="s">
        <v>376</v>
      </c>
      <c r="B1" s="323"/>
      <c r="C1" s="323"/>
      <c r="D1" s="323"/>
      <c r="E1" s="323"/>
      <c r="F1" s="323"/>
    </row>
    <row r="2" spans="1:6" ht="15" customHeight="1">
      <c r="A2" s="13" t="s">
        <v>377</v>
      </c>
      <c r="B2" s="14"/>
      <c r="C2" s="14"/>
      <c r="D2" s="15"/>
      <c r="F2" s="16" t="s">
        <v>2</v>
      </c>
    </row>
    <row r="3" spans="1:6" ht="27.75" customHeight="1">
      <c r="A3" s="7" t="s">
        <v>246</v>
      </c>
      <c r="B3" s="7" t="s">
        <v>5</v>
      </c>
      <c r="C3" s="7" t="s">
        <v>6</v>
      </c>
      <c r="D3" s="7" t="s">
        <v>293</v>
      </c>
      <c r="E3" s="7" t="s">
        <v>8</v>
      </c>
      <c r="F3" s="7" t="s">
        <v>9</v>
      </c>
    </row>
    <row r="4" spans="1:6" ht="30.75" customHeight="1">
      <c r="A4" s="17" t="s">
        <v>378</v>
      </c>
      <c r="B4" s="18">
        <v>0</v>
      </c>
      <c r="C4" s="18">
        <v>0</v>
      </c>
      <c r="D4" s="18">
        <v>0</v>
      </c>
      <c r="E4" s="19"/>
      <c r="F4" s="19"/>
    </row>
    <row r="5" spans="1:6" ht="30.75" customHeight="1">
      <c r="A5" s="21" t="s">
        <v>379</v>
      </c>
      <c r="B5" s="18"/>
      <c r="C5" s="19"/>
      <c r="D5" s="19"/>
      <c r="E5" s="19"/>
      <c r="F5" s="19"/>
    </row>
    <row r="6" spans="1:6" ht="30.75" hidden="1" customHeight="1">
      <c r="A6" s="26" t="s">
        <v>380</v>
      </c>
      <c r="B6" s="18"/>
      <c r="C6" s="19"/>
      <c r="D6" s="19"/>
      <c r="E6" s="19"/>
      <c r="F6" s="19"/>
    </row>
    <row r="7" spans="1:6" ht="30.75" hidden="1" customHeight="1">
      <c r="A7" s="26" t="s">
        <v>381</v>
      </c>
      <c r="B7" s="18"/>
      <c r="C7" s="19"/>
      <c r="D7" s="19"/>
      <c r="E7" s="19"/>
      <c r="F7" s="19"/>
    </row>
    <row r="8" spans="1:6" ht="30.75" hidden="1" customHeight="1">
      <c r="A8" s="26" t="s">
        <v>382</v>
      </c>
      <c r="B8" s="18"/>
      <c r="C8" s="19"/>
      <c r="D8" s="19"/>
      <c r="E8" s="19"/>
      <c r="F8" s="19"/>
    </row>
    <row r="9" spans="1:6" ht="30.75" hidden="1" customHeight="1">
      <c r="A9" s="26" t="s">
        <v>383</v>
      </c>
      <c r="B9" s="18"/>
      <c r="C9" s="19"/>
      <c r="D9" s="19"/>
      <c r="E9" s="19"/>
      <c r="F9" s="19"/>
    </row>
    <row r="10" spans="1:6" ht="30.75" hidden="1" customHeight="1">
      <c r="A10" s="26" t="s">
        <v>384</v>
      </c>
      <c r="B10" s="18"/>
      <c r="C10" s="19"/>
      <c r="D10" s="19"/>
      <c r="E10" s="19"/>
      <c r="F10" s="19"/>
    </row>
    <row r="11" spans="1:6" ht="30.75" hidden="1" customHeight="1">
      <c r="A11" s="26" t="s">
        <v>385</v>
      </c>
      <c r="B11" s="18"/>
      <c r="C11" s="19"/>
      <c r="D11" s="19"/>
      <c r="E11" s="19"/>
      <c r="F11" s="19"/>
    </row>
    <row r="12" spans="1:6" ht="30.75" hidden="1" customHeight="1">
      <c r="A12" s="26" t="s">
        <v>386</v>
      </c>
      <c r="B12" s="18"/>
      <c r="C12" s="19"/>
      <c r="D12" s="19"/>
      <c r="E12" s="19"/>
      <c r="F12" s="19"/>
    </row>
    <row r="13" spans="1:6" ht="30.75" hidden="1" customHeight="1">
      <c r="A13" s="26" t="s">
        <v>387</v>
      </c>
      <c r="B13" s="18"/>
      <c r="C13" s="19"/>
      <c r="D13" s="19"/>
      <c r="E13" s="19"/>
      <c r="F13" s="19"/>
    </row>
    <row r="14" spans="1:6" ht="30.75" hidden="1" customHeight="1">
      <c r="A14" s="26" t="s">
        <v>388</v>
      </c>
      <c r="B14" s="18"/>
      <c r="C14" s="19"/>
      <c r="D14" s="19"/>
      <c r="E14" s="19"/>
      <c r="F14" s="19"/>
    </row>
    <row r="15" spans="1:6" ht="30.75" hidden="1" customHeight="1">
      <c r="A15" s="26" t="s">
        <v>389</v>
      </c>
      <c r="B15" s="18"/>
      <c r="C15" s="19"/>
      <c r="D15" s="19"/>
      <c r="E15" s="19"/>
      <c r="F15" s="19"/>
    </row>
    <row r="16" spans="1:6" ht="30.75" hidden="1" customHeight="1">
      <c r="A16" s="26" t="s">
        <v>390</v>
      </c>
      <c r="B16" s="18"/>
      <c r="C16" s="19"/>
      <c r="D16" s="19"/>
      <c r="E16" s="19"/>
      <c r="F16" s="19"/>
    </row>
    <row r="17" spans="1:6" ht="30.75" customHeight="1">
      <c r="A17" s="21" t="s">
        <v>391</v>
      </c>
      <c r="B17" s="18"/>
      <c r="C17" s="19"/>
      <c r="D17" s="19"/>
      <c r="E17" s="19"/>
      <c r="F17" s="19"/>
    </row>
    <row r="18" spans="1:6" ht="27" customHeight="1">
      <c r="A18" s="21" t="s">
        <v>392</v>
      </c>
      <c r="B18" s="19"/>
      <c r="C18" s="19"/>
      <c r="D18" s="19"/>
      <c r="E18" s="19"/>
      <c r="F18" s="19"/>
    </row>
    <row r="19" spans="1:6" ht="27" customHeight="1">
      <c r="A19" s="21" t="s">
        <v>393</v>
      </c>
      <c r="B19" s="19"/>
      <c r="C19" s="19"/>
      <c r="D19" s="19"/>
      <c r="E19" s="19"/>
      <c r="F19" s="19"/>
    </row>
    <row r="20" spans="1:6" ht="27" customHeight="1">
      <c r="A20" s="21" t="s">
        <v>394</v>
      </c>
      <c r="B20" s="19"/>
      <c r="C20" s="19"/>
      <c r="D20" s="19"/>
      <c r="E20" s="19"/>
      <c r="F20" s="19"/>
    </row>
    <row r="21" spans="1:6" ht="27" customHeight="1">
      <c r="A21" s="24" t="s">
        <v>395</v>
      </c>
      <c r="B21" s="19"/>
      <c r="C21" s="19"/>
      <c r="D21" s="19"/>
      <c r="E21" s="19"/>
      <c r="F21" s="19"/>
    </row>
    <row r="22" spans="1:6" ht="27" customHeight="1">
      <c r="A22" s="27" t="s">
        <v>396</v>
      </c>
      <c r="B22" s="19"/>
      <c r="C22" s="19"/>
      <c r="D22" s="19"/>
      <c r="E22" s="19"/>
      <c r="F22" s="19"/>
    </row>
    <row r="23" spans="1:6" ht="27" customHeight="1">
      <c r="A23" s="27" t="s">
        <v>397</v>
      </c>
      <c r="B23" s="19"/>
      <c r="C23" s="19"/>
      <c r="D23" s="19"/>
      <c r="E23" s="19"/>
      <c r="F23" s="19"/>
    </row>
    <row r="24" spans="1:6" ht="27" customHeight="1">
      <c r="A24" s="27" t="s">
        <v>398</v>
      </c>
      <c r="B24" s="19"/>
      <c r="C24" s="19"/>
      <c r="D24" s="19"/>
      <c r="E24" s="19"/>
      <c r="F24" s="19"/>
    </row>
    <row r="25" spans="1:6" ht="27" customHeight="1">
      <c r="A25" s="24" t="s">
        <v>399</v>
      </c>
      <c r="B25" s="19"/>
      <c r="C25" s="19"/>
      <c r="D25" s="19"/>
      <c r="E25" s="19"/>
      <c r="F25" s="19"/>
    </row>
  </sheetData>
  <mergeCells count="1">
    <mergeCell ref="A1:F1"/>
  </mergeCells>
  <phoneticPr fontId="94" type="noConversion"/>
  <printOptions horizontalCentered="1"/>
  <pageMargins left="0.59055118110236227" right="0.59055118110236227" top="0.78740157480314965" bottom="0.78740157480314965" header="0.59055118110236227" footer="0.23622047244094491"/>
  <pageSetup paperSize="9" scale="73" fitToHeight="0" orientation="portrait"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F20"/>
  <sheetViews>
    <sheetView showGridLines="0" workbookViewId="0">
      <selection sqref="A1:F19"/>
    </sheetView>
  </sheetViews>
  <sheetFormatPr defaultColWidth="9" defaultRowHeight="14.25"/>
  <cols>
    <col min="1" max="1" width="42" customWidth="1"/>
    <col min="2" max="4" width="16.625" customWidth="1"/>
    <col min="5" max="5" width="10.875" customWidth="1"/>
    <col min="6" max="6" width="11" customWidth="1"/>
  </cols>
  <sheetData>
    <row r="1" spans="1:6" ht="56.25" customHeight="1">
      <c r="A1" s="323" t="s">
        <v>400</v>
      </c>
      <c r="B1" s="323"/>
      <c r="C1" s="323"/>
      <c r="D1" s="323"/>
      <c r="E1" s="323"/>
      <c r="F1" s="323"/>
    </row>
    <row r="2" spans="1:6" ht="15" customHeight="1">
      <c r="A2" s="13" t="s">
        <v>401</v>
      </c>
      <c r="B2" s="14"/>
      <c r="C2" s="14"/>
      <c r="D2" s="15"/>
      <c r="F2" s="16" t="s">
        <v>2</v>
      </c>
    </row>
    <row r="3" spans="1:6" ht="33" customHeight="1">
      <c r="A3" s="7" t="s">
        <v>246</v>
      </c>
      <c r="B3" s="7" t="s">
        <v>5</v>
      </c>
      <c r="C3" s="7" t="s">
        <v>6</v>
      </c>
      <c r="D3" s="7" t="s">
        <v>293</v>
      </c>
      <c r="E3" s="7" t="s">
        <v>8</v>
      </c>
      <c r="F3" s="7" t="s">
        <v>9</v>
      </c>
    </row>
    <row r="4" spans="1:6" ht="33" customHeight="1">
      <c r="A4" s="17" t="s">
        <v>402</v>
      </c>
      <c r="B4" s="18">
        <v>0</v>
      </c>
      <c r="C4" s="18">
        <v>0</v>
      </c>
      <c r="D4" s="18">
        <v>0</v>
      </c>
      <c r="E4" s="19"/>
      <c r="F4" s="19"/>
    </row>
    <row r="5" spans="1:6" ht="33" customHeight="1">
      <c r="A5" s="20" t="s">
        <v>403</v>
      </c>
      <c r="B5" s="18"/>
      <c r="C5" s="19"/>
      <c r="D5" s="19"/>
      <c r="E5" s="19"/>
      <c r="F5" s="19"/>
    </row>
    <row r="6" spans="1:6" ht="33" hidden="1" customHeight="1">
      <c r="A6" s="21" t="s">
        <v>404</v>
      </c>
      <c r="B6" s="18"/>
      <c r="C6" s="19"/>
      <c r="D6" s="19"/>
      <c r="E6" s="19"/>
      <c r="F6" s="19"/>
    </row>
    <row r="7" spans="1:6" ht="33" hidden="1" customHeight="1">
      <c r="A7" s="22" t="s">
        <v>405</v>
      </c>
      <c r="B7" s="18"/>
      <c r="C7" s="19"/>
      <c r="D7" s="19"/>
      <c r="E7" s="19"/>
      <c r="F7" s="19"/>
    </row>
    <row r="8" spans="1:6" ht="33" hidden="1" customHeight="1">
      <c r="A8" s="22" t="s">
        <v>406</v>
      </c>
      <c r="B8" s="18"/>
      <c r="C8" s="19"/>
      <c r="D8" s="19"/>
      <c r="E8" s="19"/>
      <c r="F8" s="19"/>
    </row>
    <row r="9" spans="1:6" ht="33" customHeight="1">
      <c r="A9" s="20" t="s">
        <v>407</v>
      </c>
      <c r="B9" s="18"/>
      <c r="C9" s="19"/>
      <c r="D9" s="19"/>
      <c r="E9" s="19"/>
      <c r="F9" s="19"/>
    </row>
    <row r="10" spans="1:6" ht="33" hidden="1" customHeight="1">
      <c r="A10" s="22" t="s">
        <v>408</v>
      </c>
      <c r="B10" s="18"/>
      <c r="C10" s="19"/>
      <c r="D10" s="19"/>
      <c r="E10" s="19"/>
      <c r="F10" s="19"/>
    </row>
    <row r="11" spans="1:6" ht="33" hidden="1" customHeight="1">
      <c r="A11" s="22" t="s">
        <v>409</v>
      </c>
      <c r="B11" s="18"/>
      <c r="C11" s="19"/>
      <c r="D11" s="19"/>
      <c r="E11" s="19"/>
      <c r="F11" s="19"/>
    </row>
    <row r="12" spans="1:6" ht="33" hidden="1" customHeight="1">
      <c r="A12" s="22" t="s">
        <v>410</v>
      </c>
      <c r="B12" s="18"/>
      <c r="C12" s="19"/>
      <c r="D12" s="19"/>
      <c r="E12" s="19"/>
      <c r="F12" s="19"/>
    </row>
    <row r="13" spans="1:6" ht="33" hidden="1" customHeight="1">
      <c r="A13" s="22" t="s">
        <v>411</v>
      </c>
      <c r="B13" s="18"/>
      <c r="C13" s="19"/>
      <c r="D13" s="19"/>
      <c r="E13" s="19"/>
      <c r="F13" s="19"/>
    </row>
    <row r="14" spans="1:6" ht="33" customHeight="1">
      <c r="A14" s="23" t="s">
        <v>412</v>
      </c>
      <c r="B14" s="18"/>
      <c r="C14" s="19"/>
      <c r="D14" s="19"/>
      <c r="E14" s="19"/>
      <c r="F14" s="19"/>
    </row>
    <row r="15" spans="1:6" ht="33" customHeight="1">
      <c r="A15" s="23" t="s">
        <v>413</v>
      </c>
      <c r="B15" s="18"/>
      <c r="C15" s="19"/>
      <c r="D15" s="19"/>
      <c r="E15" s="19"/>
      <c r="F15" s="19"/>
    </row>
    <row r="16" spans="1:6" ht="27" customHeight="1">
      <c r="A16" s="23" t="s">
        <v>414</v>
      </c>
      <c r="B16" s="19"/>
      <c r="C16" s="19"/>
      <c r="D16" s="19"/>
      <c r="E16" s="19"/>
      <c r="F16" s="19"/>
    </row>
    <row r="17" spans="1:6" ht="27" customHeight="1">
      <c r="A17" s="24" t="s">
        <v>399</v>
      </c>
      <c r="B17" s="19"/>
      <c r="C17" s="19"/>
      <c r="D17" s="19"/>
      <c r="E17" s="19"/>
      <c r="F17" s="19"/>
    </row>
    <row r="18" spans="1:6" ht="27" customHeight="1">
      <c r="A18" s="25" t="s">
        <v>415</v>
      </c>
      <c r="B18" s="19"/>
      <c r="C18" s="19"/>
      <c r="D18" s="19"/>
      <c r="E18" s="19"/>
      <c r="F18" s="19"/>
    </row>
    <row r="19" spans="1:6" ht="27" customHeight="1">
      <c r="A19" s="11" t="s">
        <v>416</v>
      </c>
      <c r="B19" s="19"/>
      <c r="C19" s="19"/>
      <c r="D19" s="19"/>
      <c r="E19" s="19"/>
      <c r="F19" s="19"/>
    </row>
    <row r="20" spans="1:6" ht="27" customHeight="1"/>
  </sheetData>
  <mergeCells count="1">
    <mergeCell ref="A1:F1"/>
  </mergeCells>
  <phoneticPr fontId="94" type="noConversion"/>
  <printOptions horizontalCentered="1"/>
  <pageMargins left="0.59055118110236227" right="0.59055118110236227" top="0.78740157480314965" bottom="0.78740157480314965" header="0.59055118110236227" footer="0.23622047244094491"/>
  <pageSetup paperSize="9" scale="74" fitToHeight="0"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G15"/>
  <sheetViews>
    <sheetView showGridLines="0" workbookViewId="0">
      <selection sqref="A1:F9"/>
    </sheetView>
  </sheetViews>
  <sheetFormatPr defaultColWidth="9" defaultRowHeight="14.25"/>
  <cols>
    <col min="1" max="1" width="50.25" style="5" customWidth="1"/>
    <col min="2" max="2" width="14" style="5" customWidth="1"/>
    <col min="3" max="3" width="13" style="5" customWidth="1"/>
    <col min="4" max="4" width="9.5" style="5" customWidth="1"/>
    <col min="5" max="5" width="12.25" style="5" customWidth="1"/>
    <col min="6" max="7" width="13.875" style="5" customWidth="1"/>
    <col min="8" max="16384" width="9" style="5"/>
  </cols>
  <sheetData>
    <row r="1" spans="1:7" s="1" customFormat="1" ht="60" customHeight="1">
      <c r="A1" s="322" t="s">
        <v>417</v>
      </c>
      <c r="B1" s="322"/>
      <c r="C1" s="322"/>
      <c r="D1" s="322"/>
      <c r="E1" s="322"/>
      <c r="F1" s="322"/>
    </row>
    <row r="2" spans="1:7" s="2" customFormat="1">
      <c r="A2" s="2" t="s">
        <v>418</v>
      </c>
      <c r="B2" s="6"/>
      <c r="F2" s="6" t="s">
        <v>2</v>
      </c>
      <c r="G2" s="6"/>
    </row>
    <row r="3" spans="1:7" s="3" customFormat="1" ht="34.5" customHeight="1">
      <c r="A3" s="301" t="s">
        <v>3</v>
      </c>
      <c r="B3" s="324" t="s">
        <v>5</v>
      </c>
      <c r="C3" s="324" t="s">
        <v>6</v>
      </c>
      <c r="D3" s="326" t="s">
        <v>72</v>
      </c>
      <c r="E3" s="328" t="s">
        <v>8</v>
      </c>
      <c r="F3" s="330" t="s">
        <v>419</v>
      </c>
    </row>
    <row r="4" spans="1:7" s="3" customFormat="1" ht="34.5" customHeight="1">
      <c r="A4" s="301"/>
      <c r="B4" s="325"/>
      <c r="C4" s="325"/>
      <c r="D4" s="327"/>
      <c r="E4" s="329"/>
      <c r="F4" s="331"/>
    </row>
    <row r="5" spans="1:7" s="4" customFormat="1" ht="30.75" customHeight="1">
      <c r="A5" s="8" t="s">
        <v>420</v>
      </c>
      <c r="B5" s="9">
        <v>0</v>
      </c>
      <c r="C5" s="9">
        <v>0</v>
      </c>
      <c r="D5" s="9">
        <v>0</v>
      </c>
      <c r="E5" s="10"/>
      <c r="F5" s="10"/>
    </row>
    <row r="6" spans="1:7" s="4" customFormat="1" ht="30.75" customHeight="1">
      <c r="A6" s="11" t="s">
        <v>421</v>
      </c>
      <c r="B6" s="9"/>
      <c r="C6" s="9"/>
      <c r="D6" s="9"/>
      <c r="E6" s="10"/>
      <c r="F6" s="10"/>
    </row>
    <row r="7" spans="1:7" s="4" customFormat="1" ht="30.75" customHeight="1">
      <c r="A7" s="12" t="s">
        <v>422</v>
      </c>
      <c r="B7" s="9"/>
      <c r="C7" s="9"/>
      <c r="D7" s="9"/>
      <c r="E7" s="10"/>
      <c r="F7" s="10"/>
    </row>
    <row r="8" spans="1:7" s="4" customFormat="1" ht="30.75" customHeight="1">
      <c r="A8" s="11" t="s">
        <v>423</v>
      </c>
      <c r="B8" s="9"/>
      <c r="C8" s="9"/>
      <c r="D8" s="9"/>
      <c r="E8" s="10"/>
      <c r="F8" s="10"/>
    </row>
    <row r="9" spans="1:7" s="4" customFormat="1" ht="30.75" customHeight="1">
      <c r="A9" s="12" t="s">
        <v>424</v>
      </c>
      <c r="B9" s="9"/>
      <c r="C9" s="9"/>
      <c r="D9" s="9"/>
      <c r="E9" s="10"/>
      <c r="F9" s="10"/>
    </row>
    <row r="10" spans="1:7" ht="24.6" customHeight="1"/>
    <row r="11" spans="1:7" ht="24.6" customHeight="1"/>
    <row r="12" spans="1:7" ht="24.6" customHeight="1"/>
    <row r="13" spans="1:7" ht="24.6" customHeight="1"/>
    <row r="14" spans="1:7" ht="24.6" customHeight="1"/>
    <row r="15" spans="1:7" ht="24.6" customHeight="1"/>
  </sheetData>
  <mergeCells count="7">
    <mergeCell ref="A1:F1"/>
    <mergeCell ref="A3:A4"/>
    <mergeCell ref="B3:B4"/>
    <mergeCell ref="C3:C4"/>
    <mergeCell ref="D3:D4"/>
    <mergeCell ref="E3:E4"/>
    <mergeCell ref="F3:F4"/>
  </mergeCells>
  <phoneticPr fontId="94" type="noConversion"/>
  <printOptions horizontalCentered="1"/>
  <pageMargins left="0.59055118110236227" right="0.59055118110236227" top="0.78740157480314965" bottom="0.78740157480314965" header="0.59055118110236227" footer="0.23622047244094491"/>
  <pageSetup paperSize="9" scale="75" fitToHeight="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XFC48"/>
  <sheetViews>
    <sheetView showGridLines="0" workbookViewId="0">
      <pane ySplit="4" topLeftCell="A5" activePane="bottomLeft" state="frozen"/>
      <selection pane="bottomLeft" activeCell="L10" sqref="L10"/>
    </sheetView>
  </sheetViews>
  <sheetFormatPr defaultColWidth="9" defaultRowHeight="14.25"/>
  <cols>
    <col min="1" max="1" width="39" style="91" customWidth="1"/>
    <col min="2" max="2" width="5.5" style="91" hidden="1" customWidth="1"/>
    <col min="3" max="3" width="13.25" style="91" customWidth="1"/>
    <col min="4" max="4" width="12.625" style="219" customWidth="1"/>
    <col min="5" max="5" width="12.75" style="219" customWidth="1"/>
    <col min="6" max="6" width="10.625" style="243" customWidth="1"/>
    <col min="7" max="7" width="11.5" style="100" hidden="1" customWidth="1"/>
    <col min="8" max="8" width="13.875" style="100" customWidth="1"/>
    <col min="9" max="9" width="26.125" style="91" customWidth="1"/>
    <col min="10" max="16383" width="9" style="91"/>
  </cols>
  <sheetData>
    <row r="1" spans="1:11" s="96" customFormat="1" ht="59.25" customHeight="1">
      <c r="A1" s="300" t="s">
        <v>434</v>
      </c>
      <c r="B1" s="300"/>
      <c r="C1" s="300"/>
      <c r="D1" s="300"/>
      <c r="E1" s="300"/>
      <c r="F1" s="300"/>
      <c r="G1" s="300"/>
      <c r="H1" s="204"/>
    </row>
    <row r="2" spans="1:11">
      <c r="A2" s="91" t="s">
        <v>1</v>
      </c>
      <c r="F2" s="243" t="s">
        <v>2</v>
      </c>
      <c r="G2" s="102" t="s">
        <v>2</v>
      </c>
      <c r="H2" s="102"/>
    </row>
    <row r="3" spans="1:11" ht="15" customHeight="1">
      <c r="A3" s="301" t="s">
        <v>3</v>
      </c>
      <c r="B3" s="302" t="s">
        <v>4</v>
      </c>
      <c r="C3" s="301" t="s">
        <v>5</v>
      </c>
      <c r="D3" s="304" t="s">
        <v>6</v>
      </c>
      <c r="E3" s="306" t="s">
        <v>7</v>
      </c>
      <c r="F3" s="301" t="s">
        <v>8</v>
      </c>
      <c r="G3" s="301" t="s">
        <v>9</v>
      </c>
      <c r="H3" s="102"/>
    </row>
    <row r="4" spans="1:11" s="97" customFormat="1" ht="13.5" customHeight="1">
      <c r="A4" s="301"/>
      <c r="B4" s="303"/>
      <c r="C4" s="301"/>
      <c r="D4" s="305"/>
      <c r="E4" s="307"/>
      <c r="F4" s="301"/>
      <c r="G4" s="301"/>
      <c r="H4" s="205"/>
    </row>
    <row r="5" spans="1:11" ht="24" customHeight="1">
      <c r="A5" s="258" t="s">
        <v>10</v>
      </c>
      <c r="B5" s="258"/>
      <c r="C5" s="259">
        <f>C6+C20</f>
        <v>125623</v>
      </c>
      <c r="D5" s="260">
        <f>D6+D20</f>
        <v>110987</v>
      </c>
      <c r="E5" s="260">
        <f>E6+E20</f>
        <v>110987</v>
      </c>
      <c r="F5" s="221">
        <f>E5/D5</f>
        <v>1</v>
      </c>
      <c r="G5" s="206"/>
      <c r="H5" s="207"/>
      <c r="I5" s="100"/>
      <c r="K5" s="100"/>
    </row>
    <row r="6" spans="1:11" s="202" customFormat="1" ht="24" customHeight="1">
      <c r="A6" s="261" t="s">
        <v>11</v>
      </c>
      <c r="B6" s="261"/>
      <c r="C6" s="259">
        <f>SUM(C7:C19)</f>
        <v>125623</v>
      </c>
      <c r="D6" s="260">
        <f>SUM(D7:D19)</f>
        <v>110987</v>
      </c>
      <c r="E6" s="260">
        <f>SUM(E7:E19)</f>
        <v>110987</v>
      </c>
      <c r="F6" s="221">
        <f t="shared" ref="F6:F9" si="0">E6/D6</f>
        <v>1</v>
      </c>
      <c r="G6" s="206"/>
      <c r="H6" s="207"/>
      <c r="J6" s="91"/>
      <c r="K6" s="100"/>
    </row>
    <row r="7" spans="1:11" ht="24" customHeight="1">
      <c r="A7" s="237" t="s">
        <v>12</v>
      </c>
      <c r="B7" s="237"/>
      <c r="C7" s="262">
        <v>58970</v>
      </c>
      <c r="D7" s="263">
        <v>50805</v>
      </c>
      <c r="E7" s="263">
        <v>50805</v>
      </c>
      <c r="F7" s="222">
        <f t="shared" si="0"/>
        <v>1</v>
      </c>
      <c r="G7" s="206"/>
      <c r="H7" s="207"/>
      <c r="I7" s="100"/>
      <c r="K7" s="100"/>
    </row>
    <row r="8" spans="1:11" ht="24" customHeight="1">
      <c r="A8" s="237" t="s">
        <v>13</v>
      </c>
      <c r="B8" s="237"/>
      <c r="C8" s="262">
        <v>30079</v>
      </c>
      <c r="D8" s="263">
        <v>24434</v>
      </c>
      <c r="E8" s="263">
        <v>24434</v>
      </c>
      <c r="F8" s="222">
        <f t="shared" si="0"/>
        <v>1</v>
      </c>
      <c r="G8" s="206"/>
      <c r="H8" s="207"/>
      <c r="K8" s="100"/>
    </row>
    <row r="9" spans="1:11" ht="24" customHeight="1">
      <c r="A9" s="237" t="s">
        <v>14</v>
      </c>
      <c r="B9" s="237"/>
      <c r="C9" s="262">
        <v>7383</v>
      </c>
      <c r="D9" s="263">
        <v>4377</v>
      </c>
      <c r="E9" s="263">
        <v>4377</v>
      </c>
      <c r="F9" s="222">
        <f t="shared" si="0"/>
        <v>1</v>
      </c>
      <c r="G9" s="206"/>
      <c r="H9" s="207"/>
      <c r="I9" s="100"/>
      <c r="K9" s="100"/>
    </row>
    <row r="10" spans="1:11" ht="24" customHeight="1">
      <c r="A10" s="264" t="s">
        <v>15</v>
      </c>
      <c r="B10" s="264"/>
      <c r="C10" s="262"/>
      <c r="D10" s="263"/>
      <c r="E10" s="263"/>
      <c r="F10" s="222"/>
      <c r="G10" s="206"/>
      <c r="H10" s="207"/>
      <c r="I10" s="100"/>
      <c r="K10" s="100"/>
    </row>
    <row r="11" spans="1:11" ht="24" customHeight="1">
      <c r="A11" s="264" t="s">
        <v>16</v>
      </c>
      <c r="B11" s="264"/>
      <c r="C11" s="262"/>
      <c r="D11" s="263"/>
      <c r="E11" s="263"/>
      <c r="F11" s="222"/>
      <c r="G11" s="206"/>
      <c r="H11" s="207"/>
      <c r="I11" s="100"/>
      <c r="K11" s="100"/>
    </row>
    <row r="12" spans="1:11" ht="24" customHeight="1">
      <c r="A12" s="237" t="s">
        <v>17</v>
      </c>
      <c r="B12" s="237"/>
      <c r="C12" s="262">
        <v>18465</v>
      </c>
      <c r="D12" s="263">
        <v>18094</v>
      </c>
      <c r="E12" s="263">
        <v>18094</v>
      </c>
      <c r="F12" s="222">
        <f t="shared" ref="F12:F16" si="1">E12/D12</f>
        <v>1</v>
      </c>
      <c r="G12" s="206"/>
      <c r="H12" s="207"/>
      <c r="I12" s="100"/>
      <c r="K12" s="100"/>
    </row>
    <row r="13" spans="1:11" ht="24" customHeight="1">
      <c r="A13" s="237" t="s">
        <v>18</v>
      </c>
      <c r="B13" s="237"/>
      <c r="C13" s="262">
        <v>4823</v>
      </c>
      <c r="D13" s="263">
        <v>3909</v>
      </c>
      <c r="E13" s="263">
        <v>3909</v>
      </c>
      <c r="F13" s="222">
        <f t="shared" si="1"/>
        <v>1</v>
      </c>
      <c r="G13" s="206"/>
      <c r="H13" s="207"/>
      <c r="I13" s="100"/>
      <c r="K13" s="100"/>
    </row>
    <row r="14" spans="1:11" ht="24" customHeight="1">
      <c r="A14" s="237" t="s">
        <v>19</v>
      </c>
      <c r="B14" s="237"/>
      <c r="C14" s="262">
        <v>3550</v>
      </c>
      <c r="D14" s="263">
        <v>3091</v>
      </c>
      <c r="E14" s="263">
        <v>3091</v>
      </c>
      <c r="F14" s="222">
        <f t="shared" si="1"/>
        <v>1</v>
      </c>
      <c r="G14" s="206"/>
      <c r="H14" s="207"/>
      <c r="I14" s="100"/>
      <c r="K14" s="100"/>
    </row>
    <row r="15" spans="1:11" ht="24" customHeight="1">
      <c r="A15" s="237" t="s">
        <v>20</v>
      </c>
      <c r="B15" s="237"/>
      <c r="C15" s="262">
        <v>2002</v>
      </c>
      <c r="D15" s="263">
        <v>5869</v>
      </c>
      <c r="E15" s="263">
        <v>5869</v>
      </c>
      <c r="F15" s="222">
        <f t="shared" si="1"/>
        <v>1</v>
      </c>
      <c r="G15" s="206"/>
      <c r="H15" s="207"/>
      <c r="I15" s="100"/>
      <c r="K15" s="100"/>
    </row>
    <row r="16" spans="1:11" ht="24" customHeight="1">
      <c r="A16" s="237" t="s">
        <v>21</v>
      </c>
      <c r="B16" s="237"/>
      <c r="C16" s="262">
        <v>351</v>
      </c>
      <c r="D16" s="263">
        <v>408</v>
      </c>
      <c r="E16" s="263">
        <v>408</v>
      </c>
      <c r="F16" s="222">
        <f t="shared" si="1"/>
        <v>1</v>
      </c>
      <c r="G16" s="206"/>
      <c r="H16" s="207"/>
      <c r="I16" s="100"/>
      <c r="K16" s="100"/>
    </row>
    <row r="17" spans="1:11" ht="24" customHeight="1">
      <c r="A17" s="237" t="s">
        <v>22</v>
      </c>
      <c r="B17" s="237"/>
      <c r="C17" s="262"/>
      <c r="D17" s="263"/>
      <c r="E17" s="263"/>
      <c r="F17" s="272"/>
      <c r="G17" s="103"/>
      <c r="H17" s="207"/>
      <c r="I17" s="100"/>
      <c r="K17" s="100"/>
    </row>
    <row r="18" spans="1:11" ht="24" customHeight="1">
      <c r="A18" s="237" t="s">
        <v>23</v>
      </c>
      <c r="B18" s="237"/>
      <c r="C18" s="262"/>
      <c r="D18" s="263"/>
      <c r="E18" s="263"/>
      <c r="F18" s="272"/>
      <c r="G18" s="103"/>
      <c r="H18" s="207"/>
      <c r="I18" s="100"/>
      <c r="K18" s="100"/>
    </row>
    <row r="19" spans="1:11" ht="24" customHeight="1">
      <c r="A19" s="237" t="s">
        <v>24</v>
      </c>
      <c r="B19" s="237"/>
      <c r="C19" s="262"/>
      <c r="D19" s="263"/>
      <c r="E19" s="263"/>
      <c r="F19" s="272"/>
      <c r="G19" s="103"/>
      <c r="H19" s="207"/>
      <c r="I19" s="100"/>
      <c r="K19" s="100"/>
    </row>
    <row r="20" spans="1:11" s="203" customFormat="1" ht="24" customHeight="1">
      <c r="A20" s="261" t="s">
        <v>25</v>
      </c>
      <c r="B20" s="261"/>
      <c r="C20" s="262"/>
      <c r="D20" s="263"/>
      <c r="E20" s="263"/>
      <c r="F20" s="272"/>
      <c r="G20" s="103"/>
      <c r="H20" s="207"/>
      <c r="I20" s="100"/>
      <c r="J20" s="91"/>
      <c r="K20" s="100"/>
    </row>
    <row r="21" spans="1:11" ht="24" customHeight="1">
      <c r="A21" s="237" t="s">
        <v>26</v>
      </c>
      <c r="B21" s="237"/>
      <c r="C21" s="262"/>
      <c r="D21" s="263"/>
      <c r="E21" s="263"/>
      <c r="F21" s="272"/>
      <c r="G21" s="103"/>
      <c r="H21" s="207"/>
      <c r="I21" s="100"/>
      <c r="K21" s="100"/>
    </row>
    <row r="22" spans="1:11" ht="24" customHeight="1">
      <c r="A22" s="237" t="s">
        <v>27</v>
      </c>
      <c r="B22" s="237"/>
      <c r="C22" s="262"/>
      <c r="D22" s="263"/>
      <c r="E22" s="263"/>
      <c r="F22" s="272"/>
      <c r="G22" s="103"/>
      <c r="H22" s="207"/>
      <c r="I22" s="100"/>
      <c r="K22" s="100"/>
    </row>
    <row r="23" spans="1:11" ht="24" customHeight="1">
      <c r="A23" s="237" t="s">
        <v>28</v>
      </c>
      <c r="B23" s="237"/>
      <c r="C23" s="262"/>
      <c r="D23" s="263"/>
      <c r="E23" s="263"/>
      <c r="F23" s="272"/>
      <c r="G23" s="103"/>
      <c r="H23" s="207"/>
      <c r="I23" s="100"/>
      <c r="K23" s="100"/>
    </row>
    <row r="24" spans="1:11" ht="24" customHeight="1">
      <c r="A24" s="237" t="s">
        <v>29</v>
      </c>
      <c r="B24" s="237"/>
      <c r="C24" s="262"/>
      <c r="D24" s="263"/>
      <c r="E24" s="263"/>
      <c r="F24" s="272"/>
      <c r="G24" s="103"/>
      <c r="H24" s="207"/>
      <c r="I24" s="100"/>
      <c r="K24" s="100"/>
    </row>
    <row r="25" spans="1:11" ht="24" customHeight="1">
      <c r="A25" s="237" t="s">
        <v>30</v>
      </c>
      <c r="B25" s="237"/>
      <c r="C25" s="262"/>
      <c r="D25" s="263"/>
      <c r="E25" s="263"/>
      <c r="F25" s="272"/>
      <c r="G25" s="103"/>
      <c r="H25" s="207"/>
      <c r="I25" s="100"/>
      <c r="K25" s="100"/>
    </row>
    <row r="26" spans="1:11" ht="24" customHeight="1">
      <c r="A26" s="237" t="s">
        <v>31</v>
      </c>
      <c r="B26" s="237"/>
      <c r="C26" s="262"/>
      <c r="D26" s="263"/>
      <c r="E26" s="263"/>
      <c r="F26" s="272"/>
      <c r="G26" s="103"/>
      <c r="H26" s="207"/>
      <c r="I26" s="100"/>
      <c r="K26" s="100"/>
    </row>
    <row r="27" spans="1:11" ht="24" customHeight="1">
      <c r="A27" s="265" t="s">
        <v>32</v>
      </c>
      <c r="B27" s="265"/>
      <c r="C27" s="266"/>
      <c r="D27" s="267"/>
      <c r="E27" s="267"/>
      <c r="F27" s="273"/>
      <c r="G27" s="208"/>
      <c r="H27" s="207"/>
    </row>
    <row r="28" spans="1:11" s="98" customFormat="1" ht="24" customHeight="1">
      <c r="A28" s="268" t="s">
        <v>10</v>
      </c>
      <c r="B28" s="268"/>
      <c r="C28" s="269">
        <f>C5</f>
        <v>125623</v>
      </c>
      <c r="D28" s="270">
        <f>D5</f>
        <v>110987</v>
      </c>
      <c r="E28" s="270">
        <f>E5</f>
        <v>110987</v>
      </c>
      <c r="F28" s="274">
        <f>E28/D28</f>
        <v>1</v>
      </c>
      <c r="G28" s="209"/>
      <c r="H28" s="207"/>
    </row>
    <row r="29" spans="1:11" ht="24" customHeight="1">
      <c r="A29" s="236" t="s">
        <v>33</v>
      </c>
      <c r="B29" s="236"/>
      <c r="C29" s="262"/>
      <c r="D29" s="263"/>
      <c r="E29" s="263"/>
      <c r="F29" s="275"/>
      <c r="G29" s="209"/>
      <c r="H29" s="207"/>
    </row>
    <row r="30" spans="1:11" ht="24" customHeight="1">
      <c r="A30" s="236" t="s">
        <v>34</v>
      </c>
      <c r="B30" s="236"/>
      <c r="C30" s="262"/>
      <c r="D30" s="263">
        <f>25531-8000</f>
        <v>17531</v>
      </c>
      <c r="E30" s="263">
        <f>25531-8000</f>
        <v>17531</v>
      </c>
      <c r="F30" s="222">
        <f t="shared" ref="F30" si="2">E30/D30</f>
        <v>1</v>
      </c>
      <c r="G30" s="209"/>
      <c r="H30" s="207"/>
    </row>
    <row r="31" spans="1:11" ht="24" customHeight="1">
      <c r="A31" s="236" t="s">
        <v>35</v>
      </c>
      <c r="B31" s="236"/>
      <c r="C31" s="262"/>
      <c r="D31" s="263"/>
      <c r="E31" s="263"/>
      <c r="F31" s="222"/>
      <c r="G31" s="209"/>
      <c r="H31" s="207"/>
    </row>
    <row r="32" spans="1:11" ht="24" customHeight="1">
      <c r="A32" s="236" t="s">
        <v>36</v>
      </c>
      <c r="B32" s="236"/>
      <c r="C32" s="262"/>
      <c r="D32" s="263">
        <v>4869</v>
      </c>
      <c r="E32" s="263">
        <v>4869</v>
      </c>
      <c r="F32" s="222">
        <f>E32/D32</f>
        <v>1</v>
      </c>
      <c r="G32" s="209"/>
      <c r="H32" s="207"/>
    </row>
    <row r="33" spans="1:8" ht="24" customHeight="1">
      <c r="A33" s="271" t="s">
        <v>37</v>
      </c>
      <c r="B33" s="236"/>
      <c r="C33" s="262"/>
      <c r="D33" s="263">
        <v>8000</v>
      </c>
      <c r="E33" s="263">
        <v>8000</v>
      </c>
      <c r="F33" s="222">
        <f>E33/D33</f>
        <v>1</v>
      </c>
      <c r="G33" s="209"/>
      <c r="H33" s="207"/>
    </row>
    <row r="34" spans="1:8" ht="24" customHeight="1">
      <c r="A34" s="271" t="s">
        <v>38</v>
      </c>
      <c r="B34" s="271"/>
      <c r="C34" s="262">
        <v>14111</v>
      </c>
      <c r="D34" s="263">
        <v>18526</v>
      </c>
      <c r="E34" s="263">
        <v>18526</v>
      </c>
      <c r="F34" s="222">
        <f t="shared" ref="F34:F36" si="3">E34/D34</f>
        <v>1</v>
      </c>
      <c r="G34" s="209"/>
      <c r="H34" s="207"/>
    </row>
    <row r="35" spans="1:8" ht="24" customHeight="1">
      <c r="A35" s="271" t="s">
        <v>39</v>
      </c>
      <c r="B35" s="271"/>
      <c r="C35" s="262">
        <v>62568</v>
      </c>
      <c r="D35" s="263">
        <v>60196</v>
      </c>
      <c r="E35" s="263">
        <v>60196</v>
      </c>
      <c r="F35" s="222">
        <f t="shared" si="3"/>
        <v>1</v>
      </c>
      <c r="G35" s="209"/>
      <c r="H35" s="207"/>
    </row>
    <row r="36" spans="1:8" ht="24" customHeight="1">
      <c r="A36" s="258" t="s">
        <v>40</v>
      </c>
      <c r="B36" s="258"/>
      <c r="C36" s="259">
        <f>SUM(C28:C33)-C34-C35</f>
        <v>48944</v>
      </c>
      <c r="D36" s="260">
        <f>SUM(D28:D33)-D34-D35</f>
        <v>62665</v>
      </c>
      <c r="E36" s="260">
        <f>SUM(E28:E33)-E34-E35</f>
        <v>62665</v>
      </c>
      <c r="F36" s="221">
        <f t="shared" si="3"/>
        <v>1</v>
      </c>
      <c r="G36" s="209"/>
      <c r="H36" s="207"/>
    </row>
    <row r="37" spans="1:8" ht="15" customHeight="1"/>
    <row r="38" spans="1:8" ht="15" customHeight="1"/>
    <row r="39" spans="1:8" ht="15" customHeight="1">
      <c r="A39" s="285"/>
    </row>
    <row r="40" spans="1:8" ht="15" customHeight="1"/>
    <row r="41" spans="1:8" ht="15" customHeight="1"/>
    <row r="42" spans="1:8" ht="15" customHeight="1">
      <c r="A42" s="285"/>
    </row>
    <row r="43" spans="1:8" ht="15" customHeight="1"/>
    <row r="44" spans="1:8" ht="15" customHeight="1"/>
    <row r="45" spans="1:8" ht="15" customHeight="1"/>
    <row r="46" spans="1:8" ht="15" customHeight="1"/>
    <row r="47" spans="1:8" ht="15" customHeight="1"/>
    <row r="48" spans="1:8" ht="15" customHeight="1"/>
  </sheetData>
  <mergeCells count="8">
    <mergeCell ref="A1:G1"/>
    <mergeCell ref="A3:A4"/>
    <mergeCell ref="B3:B4"/>
    <mergeCell ref="C3:C4"/>
    <mergeCell ref="D3:D4"/>
    <mergeCell ref="E3:E4"/>
    <mergeCell ref="F3:F4"/>
    <mergeCell ref="G3:G4"/>
  </mergeCells>
  <phoneticPr fontId="94" type="noConversion"/>
  <printOptions horizontalCentered="1" verticalCentered="1"/>
  <pageMargins left="0.31496062992125984" right="0.31496062992125984" top="0.31496062992125984" bottom="0.43307086614173229" header="0.35433070866141736" footer="0.23622047244094491"/>
  <pageSetup paperSize="9" scale="66" orientation="portrait" r:id="rId1"/>
  <headerFooter alignWithMargins="0"/>
  <rowBreaks count="1" manualBreakCount="1">
    <brk id="19" max="16383"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35"/>
  <sheetViews>
    <sheetView showGridLines="0" showZeros="0" tabSelected="1" workbookViewId="0">
      <pane ySplit="4" topLeftCell="A17" activePane="bottomLeft" state="frozen"/>
      <selection pane="bottomLeft" activeCell="N25" sqref="N25"/>
    </sheetView>
  </sheetViews>
  <sheetFormatPr defaultColWidth="9" defaultRowHeight="15"/>
  <cols>
    <col min="1" max="1" width="34.375" style="64" customWidth="1"/>
    <col min="2" max="2" width="13.375" style="64" hidden="1" customWidth="1"/>
    <col min="3" max="3" width="10.375" style="64" customWidth="1"/>
    <col min="4" max="4" width="10.875" style="64" customWidth="1"/>
    <col min="5" max="5" width="10.375" style="170" customWidth="1"/>
    <col min="6" max="6" width="13.375" style="225" customWidth="1"/>
    <col min="7" max="7" width="13.375" style="64" hidden="1" customWidth="1"/>
    <col min="8" max="8" width="11.625" style="64" customWidth="1"/>
    <col min="9" max="16384" width="9" style="64"/>
  </cols>
  <sheetData>
    <row r="1" spans="1:9" s="63" customFormat="1" ht="55.5" customHeight="1">
      <c r="A1" s="308" t="s">
        <v>41</v>
      </c>
      <c r="B1" s="308"/>
      <c r="C1" s="308"/>
      <c r="D1" s="308"/>
      <c r="E1" s="308"/>
      <c r="F1" s="308"/>
      <c r="G1" s="308"/>
    </row>
    <row r="2" spans="1:9" s="38" customFormat="1" ht="14.25">
      <c r="A2" s="38" t="s">
        <v>42</v>
      </c>
      <c r="E2" s="171"/>
      <c r="F2" s="172" t="s">
        <v>2</v>
      </c>
      <c r="G2" s="173" t="s">
        <v>2</v>
      </c>
    </row>
    <row r="3" spans="1:9" s="38" customFormat="1" ht="21" customHeight="1">
      <c r="A3" s="309" t="s">
        <v>3</v>
      </c>
      <c r="B3" s="309" t="s">
        <v>4</v>
      </c>
      <c r="C3" s="309" t="s">
        <v>5</v>
      </c>
      <c r="D3" s="309" t="s">
        <v>6</v>
      </c>
      <c r="E3" s="311" t="s">
        <v>7</v>
      </c>
      <c r="F3" s="309" t="s">
        <v>8</v>
      </c>
      <c r="G3" s="309" t="s">
        <v>9</v>
      </c>
    </row>
    <row r="4" spans="1:9" s="39" customFormat="1" ht="21" customHeight="1">
      <c r="A4" s="310"/>
      <c r="B4" s="309"/>
      <c r="C4" s="310"/>
      <c r="D4" s="310"/>
      <c r="E4" s="312"/>
      <c r="F4" s="310"/>
      <c r="G4" s="310"/>
    </row>
    <row r="5" spans="1:9" ht="27.95" customHeight="1">
      <c r="A5" s="11" t="s">
        <v>43</v>
      </c>
      <c r="B5" s="174">
        <f>SUM(B6:B25)</f>
        <v>0</v>
      </c>
      <c r="C5" s="220">
        <f>SUM(C6:C25)</f>
        <v>48944</v>
      </c>
      <c r="D5" s="220">
        <f>SUM(D6:D25)</f>
        <v>55382</v>
      </c>
      <c r="E5" s="220">
        <f>SUM(E6:E25)</f>
        <v>55382</v>
      </c>
      <c r="F5" s="221">
        <f>E5/D5</f>
        <v>1</v>
      </c>
      <c r="G5" s="175"/>
      <c r="H5" s="176"/>
    </row>
    <row r="6" spans="1:9" ht="27.95" customHeight="1">
      <c r="A6" s="177" t="s">
        <v>44</v>
      </c>
      <c r="B6" s="178"/>
      <c r="C6" s="178">
        <v>74</v>
      </c>
      <c r="D6" s="178">
        <v>67</v>
      </c>
      <c r="E6" s="178">
        <v>67</v>
      </c>
      <c r="F6" s="222">
        <f t="shared" ref="F6:F7" si="0">E6/D6</f>
        <v>1</v>
      </c>
      <c r="G6" s="179"/>
      <c r="H6" s="176"/>
      <c r="I6" s="38"/>
    </row>
    <row r="7" spans="1:9" ht="27.95" customHeight="1">
      <c r="A7" s="177" t="s">
        <v>45</v>
      </c>
      <c r="B7" s="178"/>
      <c r="C7" s="178">
        <v>158</v>
      </c>
      <c r="D7" s="178">
        <v>43</v>
      </c>
      <c r="E7" s="178">
        <v>43</v>
      </c>
      <c r="F7" s="222">
        <f t="shared" si="0"/>
        <v>1</v>
      </c>
      <c r="G7" s="179"/>
      <c r="H7" s="176"/>
    </row>
    <row r="8" spans="1:9" ht="27.95" customHeight="1">
      <c r="A8" s="177" t="s">
        <v>46</v>
      </c>
      <c r="B8" s="178"/>
      <c r="C8" s="178"/>
      <c r="D8" s="178"/>
      <c r="E8" s="178"/>
      <c r="F8" s="222"/>
      <c r="G8" s="179"/>
      <c r="H8" s="176"/>
    </row>
    <row r="9" spans="1:9" ht="27.95" customHeight="1">
      <c r="A9" s="177" t="s">
        <v>47</v>
      </c>
      <c r="B9" s="178"/>
      <c r="C9" s="178"/>
      <c r="D9" s="178"/>
      <c r="E9" s="178"/>
      <c r="F9" s="222"/>
      <c r="G9" s="179"/>
      <c r="H9" s="176"/>
    </row>
    <row r="10" spans="1:9" ht="27.95" customHeight="1">
      <c r="A10" s="177" t="s">
        <v>48</v>
      </c>
      <c r="B10" s="178"/>
      <c r="C10" s="178"/>
      <c r="D10" s="178"/>
      <c r="E10" s="178"/>
      <c r="F10" s="222"/>
      <c r="G10" s="179"/>
      <c r="H10" s="176"/>
    </row>
    <row r="11" spans="1:9" ht="27.95" customHeight="1">
      <c r="A11" s="177" t="s">
        <v>49</v>
      </c>
      <c r="B11" s="178"/>
      <c r="C11" s="178"/>
      <c r="D11" s="178"/>
      <c r="E11" s="178"/>
      <c r="F11" s="222"/>
      <c r="G11" s="179"/>
      <c r="H11" s="176"/>
    </row>
    <row r="12" spans="1:9" ht="27.95" customHeight="1">
      <c r="A12" s="177" t="s">
        <v>50</v>
      </c>
      <c r="B12" s="178"/>
      <c r="C12" s="178">
        <v>35</v>
      </c>
      <c r="D12" s="178">
        <v>36</v>
      </c>
      <c r="E12" s="178">
        <v>36</v>
      </c>
      <c r="F12" s="222">
        <f t="shared" ref="F12:F24" si="1">E12/D12</f>
        <v>1</v>
      </c>
      <c r="G12" s="179"/>
      <c r="H12" s="176"/>
    </row>
    <row r="13" spans="1:9" ht="27.95" customHeight="1">
      <c r="A13" s="177" t="s">
        <v>51</v>
      </c>
      <c r="B13" s="178"/>
      <c r="C13" s="178">
        <v>500</v>
      </c>
      <c r="D13" s="178">
        <v>155</v>
      </c>
      <c r="E13" s="178">
        <v>155</v>
      </c>
      <c r="F13" s="222">
        <f t="shared" si="1"/>
        <v>1</v>
      </c>
      <c r="G13" s="179"/>
      <c r="H13" s="176"/>
    </row>
    <row r="14" spans="1:9" ht="27.95" customHeight="1">
      <c r="A14" s="177" t="s">
        <v>52</v>
      </c>
      <c r="B14" s="178"/>
      <c r="C14" s="178">
        <v>46888</v>
      </c>
      <c r="D14" s="178">
        <f>54007</f>
        <v>54007</v>
      </c>
      <c r="E14" s="178">
        <v>54007</v>
      </c>
      <c r="F14" s="222">
        <f t="shared" si="1"/>
        <v>1</v>
      </c>
      <c r="G14" s="179"/>
      <c r="H14" s="176"/>
    </row>
    <row r="15" spans="1:9" ht="27.95" customHeight="1">
      <c r="A15" s="177" t="s">
        <v>53</v>
      </c>
      <c r="B15" s="178"/>
      <c r="C15" s="178"/>
      <c r="D15" s="178"/>
      <c r="E15" s="178"/>
      <c r="F15" s="222"/>
      <c r="G15" s="179"/>
      <c r="H15" s="176"/>
    </row>
    <row r="16" spans="1:9" ht="27.95" customHeight="1">
      <c r="A16" s="177" t="s">
        <v>54</v>
      </c>
      <c r="B16" s="178"/>
      <c r="C16" s="178"/>
      <c r="D16" s="178"/>
      <c r="E16" s="178"/>
      <c r="F16" s="222"/>
      <c r="G16" s="179"/>
      <c r="H16" s="176"/>
    </row>
    <row r="17" spans="1:8" ht="27.95" customHeight="1">
      <c r="A17" s="177" t="s">
        <v>55</v>
      </c>
      <c r="B17" s="178"/>
      <c r="C17" s="178">
        <v>663</v>
      </c>
      <c r="D17" s="178">
        <v>726</v>
      </c>
      <c r="E17" s="178">
        <v>726</v>
      </c>
      <c r="F17" s="222">
        <f t="shared" si="1"/>
        <v>1</v>
      </c>
      <c r="G17" s="179"/>
      <c r="H17" s="176"/>
    </row>
    <row r="18" spans="1:8" ht="27.95" customHeight="1">
      <c r="A18" s="177" t="s">
        <v>56</v>
      </c>
      <c r="B18" s="178"/>
      <c r="C18" s="178"/>
      <c r="D18" s="178"/>
      <c r="E18" s="178"/>
      <c r="F18" s="222"/>
      <c r="G18" s="179"/>
      <c r="H18" s="176"/>
    </row>
    <row r="19" spans="1:8" ht="27.95" customHeight="1">
      <c r="A19" s="177" t="s">
        <v>57</v>
      </c>
      <c r="B19" s="178"/>
      <c r="C19" s="178"/>
      <c r="D19" s="178"/>
      <c r="E19" s="178"/>
      <c r="F19" s="222"/>
      <c r="G19" s="179"/>
      <c r="H19" s="176"/>
    </row>
    <row r="20" spans="1:8" ht="26.45" customHeight="1">
      <c r="A20" s="177" t="s">
        <v>58</v>
      </c>
      <c r="B20" s="178"/>
      <c r="C20" s="180"/>
      <c r="D20" s="178"/>
      <c r="E20" s="181"/>
      <c r="F20" s="222"/>
      <c r="G20" s="179"/>
      <c r="H20" s="176"/>
    </row>
    <row r="21" spans="1:8" ht="27.95" customHeight="1">
      <c r="A21" s="177" t="s">
        <v>59</v>
      </c>
      <c r="B21" s="178"/>
      <c r="C21" s="180"/>
      <c r="D21" s="178"/>
      <c r="E21" s="182"/>
      <c r="F21" s="222"/>
      <c r="G21" s="179"/>
      <c r="H21" s="176"/>
    </row>
    <row r="22" spans="1:8" ht="26.45" customHeight="1">
      <c r="A22" s="177" t="s">
        <v>60</v>
      </c>
      <c r="B22" s="178"/>
      <c r="C22" s="180"/>
      <c r="D22" s="178"/>
      <c r="E22" s="183"/>
      <c r="F22" s="222"/>
      <c r="G22" s="179"/>
      <c r="H22" s="176"/>
    </row>
    <row r="23" spans="1:8" ht="27.95" customHeight="1">
      <c r="A23" s="177" t="s">
        <v>61</v>
      </c>
      <c r="B23" s="184"/>
      <c r="C23" s="185"/>
      <c r="D23" s="178"/>
      <c r="E23" s="182"/>
      <c r="F23" s="222"/>
      <c r="G23" s="179"/>
      <c r="H23" s="176"/>
    </row>
    <row r="24" spans="1:8" ht="27.95" customHeight="1">
      <c r="A24" s="177" t="s">
        <v>62</v>
      </c>
      <c r="B24" s="178"/>
      <c r="C24" s="186"/>
      <c r="D24" s="178">
        <v>348</v>
      </c>
      <c r="E24" s="187">
        <v>348</v>
      </c>
      <c r="F24" s="222">
        <f t="shared" si="1"/>
        <v>1</v>
      </c>
      <c r="G24" s="179"/>
      <c r="H24" s="176"/>
    </row>
    <row r="25" spans="1:8" ht="27.95" customHeight="1">
      <c r="A25" s="188" t="s">
        <v>63</v>
      </c>
      <c r="B25" s="189"/>
      <c r="C25" s="190">
        <v>626</v>
      </c>
      <c r="D25" s="184"/>
      <c r="E25" s="191"/>
      <c r="F25" s="223"/>
      <c r="G25" s="192"/>
      <c r="H25" s="176"/>
    </row>
    <row r="26" spans="1:8" ht="27.95" customHeight="1">
      <c r="A26" s="193" t="s">
        <v>40</v>
      </c>
      <c r="B26" s="178" t="e">
        <f>'1收入'!#REF!</f>
        <v>#REF!</v>
      </c>
      <c r="C26" s="178">
        <f>'1收入'!C36</f>
        <v>48944</v>
      </c>
      <c r="D26" s="194">
        <f>'1收入'!D36</f>
        <v>62665</v>
      </c>
      <c r="E26" s="178">
        <f>'1收入'!E36</f>
        <v>62665</v>
      </c>
      <c r="F26" s="224">
        <f t="shared" ref="F26:F31" si="2">E26/D26</f>
        <v>1</v>
      </c>
      <c r="G26" s="195"/>
    </row>
    <row r="27" spans="1:8" ht="27.95" customHeight="1">
      <c r="A27" s="196" t="s">
        <v>64</v>
      </c>
      <c r="B27" s="178">
        <f>B5</f>
        <v>0</v>
      </c>
      <c r="C27" s="178">
        <f>C5</f>
        <v>48944</v>
      </c>
      <c r="D27" s="178">
        <f>D5</f>
        <v>55382</v>
      </c>
      <c r="E27" s="178">
        <f>E5</f>
        <v>55382</v>
      </c>
      <c r="F27" s="222">
        <f t="shared" si="2"/>
        <v>1</v>
      </c>
      <c r="G27" s="179"/>
    </row>
    <row r="28" spans="1:8" ht="27.95" customHeight="1">
      <c r="A28" s="197" t="s">
        <v>65</v>
      </c>
      <c r="B28" s="178"/>
      <c r="C28" s="178"/>
      <c r="D28" s="178"/>
      <c r="E28" s="178"/>
      <c r="F28" s="222"/>
      <c r="G28" s="179"/>
    </row>
    <row r="29" spans="1:8" ht="27.95" customHeight="1">
      <c r="A29" s="198" t="s">
        <v>66</v>
      </c>
      <c r="B29" s="178"/>
      <c r="C29" s="178"/>
      <c r="D29" s="210"/>
      <c r="E29" s="178"/>
      <c r="F29" s="222"/>
      <c r="G29" s="179"/>
    </row>
    <row r="30" spans="1:8" ht="27.95" customHeight="1">
      <c r="A30" s="199" t="s">
        <v>67</v>
      </c>
      <c r="B30" s="178" t="e">
        <f>B26-B27-B28-B29</f>
        <v>#REF!</v>
      </c>
      <c r="C30" s="178">
        <f>C26-C27-C28-C29</f>
        <v>0</v>
      </c>
      <c r="D30" s="178">
        <f>D26-D27-D28-D29</f>
        <v>7283</v>
      </c>
      <c r="E30" s="178">
        <f>E26-E27-E28-E29</f>
        <v>7283</v>
      </c>
      <c r="F30" s="222">
        <f t="shared" si="2"/>
        <v>1</v>
      </c>
      <c r="G30" s="179"/>
    </row>
    <row r="31" spans="1:8" ht="27.95" customHeight="1">
      <c r="A31" s="200" t="s">
        <v>68</v>
      </c>
      <c r="B31" s="178"/>
      <c r="C31" s="178"/>
      <c r="D31" s="210">
        <v>7283</v>
      </c>
      <c r="E31" s="178">
        <v>7283</v>
      </c>
      <c r="F31" s="222">
        <f t="shared" si="2"/>
        <v>1</v>
      </c>
      <c r="G31" s="179"/>
    </row>
    <row r="32" spans="1:8" ht="27.95" customHeight="1">
      <c r="A32" s="201" t="s">
        <v>69</v>
      </c>
      <c r="B32" s="178"/>
      <c r="C32" s="178"/>
      <c r="D32" s="210">
        <f>D30-D31</f>
        <v>0</v>
      </c>
      <c r="E32" s="178">
        <f>E30-E31</f>
        <v>0</v>
      </c>
      <c r="F32" s="222"/>
      <c r="G32" s="179"/>
    </row>
    <row r="33" ht="24.6" customHeight="1"/>
    <row r="34" ht="24.6" customHeight="1"/>
    <row r="35" ht="24.6" customHeight="1"/>
  </sheetData>
  <mergeCells count="8">
    <mergeCell ref="A1:G1"/>
    <mergeCell ref="A3:A4"/>
    <mergeCell ref="B3:B4"/>
    <mergeCell ref="C3:C4"/>
    <mergeCell ref="D3:D4"/>
    <mergeCell ref="E3:E4"/>
    <mergeCell ref="F3:F4"/>
    <mergeCell ref="G3:G4"/>
  </mergeCells>
  <phoneticPr fontId="94" type="noConversion"/>
  <printOptions horizontalCentered="1" verticalCentered="1"/>
  <pageMargins left="0.59055118110236227" right="0.59055118110236227" top="0.23622047244094491" bottom="0.31496062992125984" header="0.43307086614173229" footer="0.23622047244094491"/>
  <pageSetup paperSize="9" scale="77" orientation="portrait" r:id="rId1"/>
  <headerFooter alignWithMargins="0"/>
  <rowBreaks count="1" manualBreakCount="1">
    <brk id="16" max="19" man="1"/>
  </rowBreaks>
</worksheet>
</file>

<file path=xl/worksheets/sheet4.xml><?xml version="1.0" encoding="utf-8"?>
<worksheet xmlns="http://schemas.openxmlformats.org/spreadsheetml/2006/main" xmlns:r="http://schemas.openxmlformats.org/officeDocument/2006/relationships">
  <sheetPr>
    <pageSetUpPr fitToPage="1"/>
  </sheetPr>
  <dimension ref="A1:J153"/>
  <sheetViews>
    <sheetView showGridLines="0" showZeros="0" workbookViewId="0">
      <pane ySplit="4" topLeftCell="A107" activePane="bottomLeft" state="frozen"/>
      <selection pane="bottomLeft" activeCell="I119" sqref="I119"/>
    </sheetView>
  </sheetViews>
  <sheetFormatPr defaultColWidth="8.375" defaultRowHeight="24.95" customHeight="1"/>
  <cols>
    <col min="1" max="1" width="45.75" style="153" customWidth="1"/>
    <col min="2" max="3" width="19" style="154" customWidth="1"/>
    <col min="4" max="4" width="19" style="155" customWidth="1"/>
    <col min="5" max="9" width="8.375" style="153"/>
    <col min="10" max="10" width="8.5" style="153" bestFit="1" customWidth="1"/>
    <col min="11" max="16384" width="8.375" style="153"/>
  </cols>
  <sheetData>
    <row r="1" spans="1:4" s="150" customFormat="1" ht="51.75" customHeight="1">
      <c r="A1" s="313" t="s">
        <v>426</v>
      </c>
      <c r="B1" s="313"/>
      <c r="C1" s="313"/>
      <c r="D1" s="314"/>
    </row>
    <row r="2" spans="1:4" ht="18" customHeight="1">
      <c r="A2" s="156" t="s">
        <v>70</v>
      </c>
      <c r="B2" s="157"/>
      <c r="C2" s="157"/>
      <c r="D2" s="158" t="s">
        <v>2</v>
      </c>
    </row>
    <row r="3" spans="1:4" s="151" customFormat="1" ht="36.75" customHeight="1">
      <c r="A3" s="159" t="s">
        <v>71</v>
      </c>
      <c r="B3" s="160" t="s">
        <v>6</v>
      </c>
      <c r="C3" s="160" t="s">
        <v>72</v>
      </c>
      <c r="D3" s="161" t="s">
        <v>8</v>
      </c>
    </row>
    <row r="4" spans="1:4" s="152" customFormat="1" ht="22.5" customHeight="1">
      <c r="A4" s="162" t="s">
        <v>43</v>
      </c>
      <c r="B4" s="226">
        <f>B5+B34+B39+B42+B49+B94+B111+B118+B126+B139+B142+B150+B151+B89</f>
        <v>55382</v>
      </c>
      <c r="C4" s="226">
        <f>C5+C34+C39+C42+C49+C94+C111+C118+C126+C139+C142+C150+C151+C89</f>
        <v>55382</v>
      </c>
      <c r="D4" s="163">
        <f>C4/B4</f>
        <v>1</v>
      </c>
    </row>
    <row r="5" spans="1:4" ht="28.5" customHeight="1">
      <c r="A5" s="164" t="s">
        <v>44</v>
      </c>
      <c r="B5" s="227">
        <v>67</v>
      </c>
      <c r="C5" s="227">
        <v>67</v>
      </c>
      <c r="D5" s="163">
        <f>C5/B5</f>
        <v>1</v>
      </c>
    </row>
    <row r="6" spans="1:4" ht="28.5" customHeight="1">
      <c r="A6" s="165" t="s">
        <v>430</v>
      </c>
      <c r="B6" s="228">
        <v>67</v>
      </c>
      <c r="C6" s="228">
        <v>67</v>
      </c>
      <c r="D6" s="161">
        <f>C6/B6</f>
        <v>1</v>
      </c>
    </row>
    <row r="7" spans="1:4" ht="28.5" hidden="1" customHeight="1">
      <c r="A7" s="165" t="s">
        <v>73</v>
      </c>
      <c r="B7" s="228"/>
      <c r="C7" s="228"/>
      <c r="D7" s="161"/>
    </row>
    <row r="8" spans="1:4" ht="28.5" hidden="1" customHeight="1">
      <c r="A8" s="165" t="s">
        <v>74</v>
      </c>
      <c r="B8" s="228"/>
      <c r="C8" s="228"/>
      <c r="D8" s="161"/>
    </row>
    <row r="9" spans="1:4" ht="28.5" customHeight="1">
      <c r="A9" s="165" t="s">
        <v>75</v>
      </c>
      <c r="B9" s="228">
        <v>67</v>
      </c>
      <c r="C9" s="228">
        <v>67</v>
      </c>
      <c r="D9" s="161">
        <f>C9/B9</f>
        <v>1</v>
      </c>
    </row>
    <row r="10" spans="1:4" ht="28.5" hidden="1" customHeight="1">
      <c r="A10" s="165" t="s">
        <v>76</v>
      </c>
      <c r="B10" s="228"/>
      <c r="C10" s="228"/>
      <c r="D10" s="161"/>
    </row>
    <row r="11" spans="1:4" ht="28.5" hidden="1" customHeight="1">
      <c r="A11" s="165" t="s">
        <v>73</v>
      </c>
      <c r="B11" s="228"/>
      <c r="C11" s="228"/>
      <c r="D11" s="161"/>
    </row>
    <row r="12" spans="1:4" ht="28.5" hidden="1" customHeight="1">
      <c r="A12" s="165" t="s">
        <v>77</v>
      </c>
      <c r="B12" s="228"/>
      <c r="C12" s="228"/>
      <c r="D12" s="161"/>
    </row>
    <row r="13" spans="1:4" ht="28.5" hidden="1" customHeight="1">
      <c r="A13" s="165" t="s">
        <v>78</v>
      </c>
      <c r="B13" s="228"/>
      <c r="C13" s="228"/>
      <c r="D13" s="161"/>
    </row>
    <row r="14" spans="1:4" ht="24.95" hidden="1" customHeight="1">
      <c r="A14" s="165" t="s">
        <v>79</v>
      </c>
      <c r="B14" s="228"/>
      <c r="C14" s="228"/>
      <c r="D14" s="161"/>
    </row>
    <row r="15" spans="1:4" ht="24.95" hidden="1" customHeight="1">
      <c r="A15" s="165" t="s">
        <v>80</v>
      </c>
      <c r="B15" s="228"/>
      <c r="C15" s="228"/>
      <c r="D15" s="161"/>
    </row>
    <row r="16" spans="1:4" ht="24.95" hidden="1" customHeight="1">
      <c r="A16" s="165" t="s">
        <v>81</v>
      </c>
      <c r="B16" s="228"/>
      <c r="C16" s="228"/>
      <c r="D16" s="161"/>
    </row>
    <row r="17" spans="1:4" ht="24.95" hidden="1" customHeight="1">
      <c r="A17" s="165" t="s">
        <v>73</v>
      </c>
      <c r="B17" s="228"/>
      <c r="C17" s="228"/>
      <c r="D17" s="161"/>
    </row>
    <row r="18" spans="1:4" ht="24.95" hidden="1" customHeight="1">
      <c r="A18" s="165" t="s">
        <v>82</v>
      </c>
      <c r="B18" s="228"/>
      <c r="C18" s="228"/>
      <c r="D18" s="161"/>
    </row>
    <row r="19" spans="1:4" ht="24.95" hidden="1" customHeight="1">
      <c r="A19" s="165" t="s">
        <v>83</v>
      </c>
      <c r="B19" s="228"/>
      <c r="C19" s="228"/>
      <c r="D19" s="161"/>
    </row>
    <row r="20" spans="1:4" ht="24.95" hidden="1" customHeight="1">
      <c r="A20" s="165" t="s">
        <v>84</v>
      </c>
      <c r="B20" s="228"/>
      <c r="C20" s="228"/>
      <c r="D20" s="161"/>
    </row>
    <row r="21" spans="1:4" ht="24.95" hidden="1" customHeight="1">
      <c r="A21" s="165" t="s">
        <v>73</v>
      </c>
      <c r="B21" s="228"/>
      <c r="C21" s="228"/>
      <c r="D21" s="161"/>
    </row>
    <row r="22" spans="1:4" ht="24.95" hidden="1" customHeight="1">
      <c r="A22" s="165" t="s">
        <v>85</v>
      </c>
      <c r="B22" s="228"/>
      <c r="C22" s="228"/>
      <c r="D22" s="161"/>
    </row>
    <row r="23" spans="1:4" ht="24.95" hidden="1" customHeight="1">
      <c r="A23" s="165" t="s">
        <v>86</v>
      </c>
      <c r="B23" s="228"/>
      <c r="C23" s="228"/>
      <c r="D23" s="161"/>
    </row>
    <row r="24" spans="1:4" ht="24.95" hidden="1" customHeight="1">
      <c r="A24" s="165" t="s">
        <v>73</v>
      </c>
      <c r="B24" s="228"/>
      <c r="C24" s="228"/>
      <c r="D24" s="161"/>
    </row>
    <row r="25" spans="1:4" ht="24.95" hidden="1" customHeight="1">
      <c r="A25" s="165" t="s">
        <v>87</v>
      </c>
      <c r="B25" s="228"/>
      <c r="C25" s="228"/>
      <c r="D25" s="161"/>
    </row>
    <row r="26" spans="1:4" ht="24.95" hidden="1" customHeight="1">
      <c r="A26" s="165" t="s">
        <v>88</v>
      </c>
      <c r="B26" s="228"/>
      <c r="C26" s="228"/>
      <c r="D26" s="161"/>
    </row>
    <row r="27" spans="1:4" ht="24.95" hidden="1" customHeight="1">
      <c r="A27" s="165" t="s">
        <v>89</v>
      </c>
      <c r="B27" s="228"/>
      <c r="C27" s="228"/>
      <c r="D27" s="161"/>
    </row>
    <row r="28" spans="1:4" ht="24.95" hidden="1" customHeight="1">
      <c r="A28" s="165" t="s">
        <v>90</v>
      </c>
      <c r="B28" s="228"/>
      <c r="C28" s="228"/>
      <c r="D28" s="161"/>
    </row>
    <row r="29" spans="1:4" ht="24.95" hidden="1" customHeight="1">
      <c r="A29" s="165" t="s">
        <v>73</v>
      </c>
      <c r="B29" s="228"/>
      <c r="C29" s="228"/>
      <c r="D29" s="161"/>
    </row>
    <row r="30" spans="1:4" ht="24.95" hidden="1" customHeight="1">
      <c r="A30" s="165" t="s">
        <v>91</v>
      </c>
      <c r="B30" s="228"/>
      <c r="C30" s="228"/>
      <c r="D30" s="161"/>
    </row>
    <row r="31" spans="1:4" ht="24.95" hidden="1" customHeight="1">
      <c r="A31" s="165" t="s">
        <v>92</v>
      </c>
      <c r="B31" s="228"/>
      <c r="C31" s="228"/>
      <c r="D31" s="161"/>
    </row>
    <row r="32" spans="1:4" ht="24.95" hidden="1" customHeight="1">
      <c r="A32" s="165" t="s">
        <v>93</v>
      </c>
      <c r="B32" s="228"/>
      <c r="C32" s="228"/>
      <c r="D32" s="161"/>
    </row>
    <row r="33" spans="1:4" ht="24.95" hidden="1" customHeight="1">
      <c r="A33" s="165" t="s">
        <v>94</v>
      </c>
      <c r="B33" s="228"/>
      <c r="C33" s="228"/>
      <c r="D33" s="161"/>
    </row>
    <row r="34" spans="1:4" ht="24.95" hidden="1" customHeight="1">
      <c r="A34" s="164" t="s">
        <v>46</v>
      </c>
      <c r="B34" s="227"/>
      <c r="C34" s="227"/>
      <c r="D34" s="161"/>
    </row>
    <row r="35" spans="1:4" ht="24.95" hidden="1" customHeight="1">
      <c r="A35" s="165" t="s">
        <v>95</v>
      </c>
      <c r="B35" s="228"/>
      <c r="C35" s="228"/>
      <c r="D35" s="161"/>
    </row>
    <row r="36" spans="1:4" ht="24.95" hidden="1" customHeight="1">
      <c r="A36" s="165" t="s">
        <v>96</v>
      </c>
      <c r="B36" s="228"/>
      <c r="C36" s="228"/>
      <c r="D36" s="161"/>
    </row>
    <row r="37" spans="1:4" ht="24.95" hidden="1" customHeight="1">
      <c r="A37" s="165" t="s">
        <v>97</v>
      </c>
      <c r="B37" s="228"/>
      <c r="C37" s="228"/>
      <c r="D37" s="161"/>
    </row>
    <row r="38" spans="1:4" ht="24.95" hidden="1" customHeight="1">
      <c r="A38" s="165" t="s">
        <v>98</v>
      </c>
      <c r="B38" s="228"/>
      <c r="C38" s="228"/>
      <c r="D38" s="161"/>
    </row>
    <row r="39" spans="1:4" ht="24.95" hidden="1" customHeight="1">
      <c r="A39" s="164" t="s">
        <v>47</v>
      </c>
      <c r="B39" s="227"/>
      <c r="C39" s="227"/>
      <c r="D39" s="161"/>
    </row>
    <row r="40" spans="1:4" ht="24.95" hidden="1" customHeight="1">
      <c r="A40" s="165" t="s">
        <v>99</v>
      </c>
      <c r="B40" s="228"/>
      <c r="C40" s="228"/>
      <c r="D40" s="161"/>
    </row>
    <row r="41" spans="1:4" ht="24.95" hidden="1" customHeight="1">
      <c r="A41" s="165" t="s">
        <v>100</v>
      </c>
      <c r="B41" s="228"/>
      <c r="C41" s="228"/>
      <c r="D41" s="161"/>
    </row>
    <row r="42" spans="1:4" ht="24.95" hidden="1" customHeight="1">
      <c r="A42" s="164" t="s">
        <v>101</v>
      </c>
      <c r="B42" s="227"/>
      <c r="C42" s="227"/>
      <c r="D42" s="161"/>
    </row>
    <row r="43" spans="1:4" ht="24.95" hidden="1" customHeight="1">
      <c r="A43" s="165" t="s">
        <v>102</v>
      </c>
      <c r="B43" s="228"/>
      <c r="C43" s="228"/>
      <c r="D43" s="161"/>
    </row>
    <row r="44" spans="1:4" ht="24.95" hidden="1" customHeight="1">
      <c r="A44" s="165" t="s">
        <v>103</v>
      </c>
      <c r="B44" s="228"/>
      <c r="C44" s="228"/>
      <c r="D44" s="161"/>
    </row>
    <row r="45" spans="1:4" ht="24.95" hidden="1" customHeight="1">
      <c r="A45" s="165" t="s">
        <v>104</v>
      </c>
      <c r="B45" s="228"/>
      <c r="C45" s="228"/>
      <c r="D45" s="161"/>
    </row>
    <row r="46" spans="1:4" ht="24.95" hidden="1" customHeight="1">
      <c r="A46" s="165" t="s">
        <v>105</v>
      </c>
      <c r="B46" s="228"/>
      <c r="C46" s="228"/>
      <c r="D46" s="161"/>
    </row>
    <row r="47" spans="1:4" ht="24.95" hidden="1" customHeight="1">
      <c r="A47" s="165" t="s">
        <v>106</v>
      </c>
      <c r="B47" s="228"/>
      <c r="C47" s="228"/>
      <c r="D47" s="161"/>
    </row>
    <row r="48" spans="1:4" ht="24.95" hidden="1" customHeight="1">
      <c r="A48" s="165" t="s">
        <v>107</v>
      </c>
      <c r="B48" s="228"/>
      <c r="C48" s="228"/>
      <c r="D48" s="161"/>
    </row>
    <row r="49" spans="1:4" ht="24.95" hidden="1" customHeight="1">
      <c r="A49" s="164" t="s">
        <v>49</v>
      </c>
      <c r="B49" s="227"/>
      <c r="C49" s="227"/>
      <c r="D49" s="161"/>
    </row>
    <row r="50" spans="1:4" ht="24.95" hidden="1" customHeight="1">
      <c r="A50" s="165" t="s">
        <v>108</v>
      </c>
      <c r="B50" s="228"/>
      <c r="C50" s="228"/>
      <c r="D50" s="161"/>
    </row>
    <row r="51" spans="1:4" ht="24.95" hidden="1" customHeight="1">
      <c r="A51" s="165" t="s">
        <v>109</v>
      </c>
      <c r="B51" s="228"/>
      <c r="C51" s="228"/>
      <c r="D51" s="161"/>
    </row>
    <row r="52" spans="1:4" ht="24.95" hidden="1" customHeight="1">
      <c r="A52" s="165" t="s">
        <v>110</v>
      </c>
      <c r="B52" s="228"/>
      <c r="C52" s="228"/>
      <c r="D52" s="161"/>
    </row>
    <row r="53" spans="1:4" ht="24.95" hidden="1" customHeight="1">
      <c r="A53" s="165" t="s">
        <v>111</v>
      </c>
      <c r="B53" s="228"/>
      <c r="C53" s="228"/>
      <c r="D53" s="161"/>
    </row>
    <row r="54" spans="1:4" ht="24.95" hidden="1" customHeight="1">
      <c r="A54" s="165" t="s">
        <v>112</v>
      </c>
      <c r="B54" s="228"/>
      <c r="C54" s="228"/>
      <c r="D54" s="161"/>
    </row>
    <row r="55" spans="1:4" ht="24.95" hidden="1" customHeight="1">
      <c r="A55" s="165" t="s">
        <v>113</v>
      </c>
      <c r="B55" s="228"/>
      <c r="C55" s="228"/>
      <c r="D55" s="161"/>
    </row>
    <row r="56" spans="1:4" ht="24.95" hidden="1" customHeight="1">
      <c r="A56" s="165" t="s">
        <v>114</v>
      </c>
      <c r="B56" s="228"/>
      <c r="C56" s="228"/>
      <c r="D56" s="161"/>
    </row>
    <row r="57" spans="1:4" ht="24.95" hidden="1" customHeight="1">
      <c r="A57" s="165" t="s">
        <v>115</v>
      </c>
      <c r="B57" s="228"/>
      <c r="C57" s="228"/>
      <c r="D57" s="161"/>
    </row>
    <row r="58" spans="1:4" ht="24.95" hidden="1" customHeight="1">
      <c r="A58" s="165" t="s">
        <v>116</v>
      </c>
      <c r="B58" s="228"/>
      <c r="C58" s="228"/>
      <c r="D58" s="161"/>
    </row>
    <row r="59" spans="1:4" ht="24.95" hidden="1" customHeight="1">
      <c r="A59" s="165" t="s">
        <v>117</v>
      </c>
      <c r="B59" s="228"/>
      <c r="C59" s="228"/>
      <c r="D59" s="161"/>
    </row>
    <row r="60" spans="1:4" ht="24.95" hidden="1" customHeight="1">
      <c r="A60" s="165" t="s">
        <v>118</v>
      </c>
      <c r="B60" s="228"/>
      <c r="C60" s="228"/>
      <c r="D60" s="161"/>
    </row>
    <row r="61" spans="1:4" ht="24.95" hidden="1" customHeight="1">
      <c r="A61" s="165" t="s">
        <v>119</v>
      </c>
      <c r="B61" s="228"/>
      <c r="C61" s="228"/>
      <c r="D61" s="161"/>
    </row>
    <row r="62" spans="1:4" ht="24.95" hidden="1" customHeight="1">
      <c r="A62" s="165" t="s">
        <v>120</v>
      </c>
      <c r="B62" s="228"/>
      <c r="C62" s="228"/>
      <c r="D62" s="161"/>
    </row>
    <row r="63" spans="1:4" ht="24.95" hidden="1" customHeight="1">
      <c r="A63" s="165" t="s">
        <v>121</v>
      </c>
      <c r="B63" s="228"/>
      <c r="C63" s="228"/>
      <c r="D63" s="161"/>
    </row>
    <row r="64" spans="1:4" ht="24.95" hidden="1" customHeight="1">
      <c r="A64" s="165" t="s">
        <v>122</v>
      </c>
      <c r="B64" s="228"/>
      <c r="C64" s="228"/>
      <c r="D64" s="161"/>
    </row>
    <row r="65" spans="1:4" ht="24.95" hidden="1" customHeight="1">
      <c r="A65" s="165" t="s">
        <v>123</v>
      </c>
      <c r="B65" s="228"/>
      <c r="C65" s="228"/>
      <c r="D65" s="161"/>
    </row>
    <row r="66" spans="1:4" ht="24.95" hidden="1" customHeight="1">
      <c r="A66" s="165" t="s">
        <v>124</v>
      </c>
      <c r="B66" s="228"/>
      <c r="C66" s="228"/>
      <c r="D66" s="161"/>
    </row>
    <row r="67" spans="1:4" ht="24.95" hidden="1" customHeight="1">
      <c r="A67" s="165" t="s">
        <v>125</v>
      </c>
      <c r="B67" s="228"/>
      <c r="C67" s="228"/>
      <c r="D67" s="161"/>
    </row>
    <row r="68" spans="1:4" ht="24.95" hidden="1" customHeight="1">
      <c r="A68" s="165" t="s">
        <v>126</v>
      </c>
      <c r="B68" s="228"/>
      <c r="C68" s="228"/>
      <c r="D68" s="161"/>
    </row>
    <row r="69" spans="1:4" ht="24.95" hidden="1" customHeight="1">
      <c r="A69" s="165" t="s">
        <v>127</v>
      </c>
      <c r="B69" s="228"/>
      <c r="C69" s="228"/>
      <c r="D69" s="161"/>
    </row>
    <row r="70" spans="1:4" ht="24.95" hidden="1" customHeight="1">
      <c r="A70" s="165" t="s">
        <v>128</v>
      </c>
      <c r="B70" s="228"/>
      <c r="C70" s="228"/>
      <c r="D70" s="161"/>
    </row>
    <row r="71" spans="1:4" ht="24.95" hidden="1" customHeight="1">
      <c r="A71" s="165" t="s">
        <v>129</v>
      </c>
      <c r="B71" s="228"/>
      <c r="C71" s="228"/>
      <c r="D71" s="161"/>
    </row>
    <row r="72" spans="1:4" ht="24.95" hidden="1" customHeight="1">
      <c r="A72" s="165" t="s">
        <v>130</v>
      </c>
      <c r="B72" s="228"/>
      <c r="C72" s="228"/>
      <c r="D72" s="161"/>
    </row>
    <row r="73" spans="1:4" ht="24.95" hidden="1" customHeight="1">
      <c r="A73" s="165" t="s">
        <v>131</v>
      </c>
      <c r="B73" s="228"/>
      <c r="C73" s="228"/>
      <c r="D73" s="161"/>
    </row>
    <row r="74" spans="1:4" ht="24.95" hidden="1" customHeight="1">
      <c r="A74" s="165" t="s">
        <v>132</v>
      </c>
      <c r="B74" s="228"/>
      <c r="C74" s="228"/>
      <c r="D74" s="161"/>
    </row>
    <row r="75" spans="1:4" ht="24.95" hidden="1" customHeight="1">
      <c r="A75" s="165" t="s">
        <v>133</v>
      </c>
      <c r="B75" s="228"/>
      <c r="C75" s="228"/>
      <c r="D75" s="161"/>
    </row>
    <row r="76" spans="1:4" ht="24.95" hidden="1" customHeight="1">
      <c r="A76" s="165" t="s">
        <v>134</v>
      </c>
      <c r="B76" s="228"/>
      <c r="C76" s="228"/>
      <c r="D76" s="161"/>
    </row>
    <row r="77" spans="1:4" ht="24.95" hidden="1" customHeight="1">
      <c r="A77" s="165" t="s">
        <v>135</v>
      </c>
      <c r="B77" s="228"/>
      <c r="C77" s="228"/>
      <c r="D77" s="161"/>
    </row>
    <row r="78" spans="1:4" ht="24.95" hidden="1" customHeight="1">
      <c r="A78" s="165" t="s">
        <v>136</v>
      </c>
      <c r="B78" s="228"/>
      <c r="C78" s="228"/>
      <c r="D78" s="161"/>
    </row>
    <row r="79" spans="1:4" ht="24.95" hidden="1" customHeight="1">
      <c r="A79" s="165" t="s">
        <v>137</v>
      </c>
      <c r="B79" s="228"/>
      <c r="C79" s="228"/>
      <c r="D79" s="161"/>
    </row>
    <row r="80" spans="1:4" ht="24.95" hidden="1" customHeight="1">
      <c r="A80" s="165" t="s">
        <v>138</v>
      </c>
      <c r="B80" s="228"/>
      <c r="C80" s="228"/>
      <c r="D80" s="161"/>
    </row>
    <row r="81" spans="1:4" ht="24.95" hidden="1" customHeight="1">
      <c r="A81" s="165" t="s">
        <v>139</v>
      </c>
      <c r="B81" s="228"/>
      <c r="C81" s="228"/>
      <c r="D81" s="161"/>
    </row>
    <row r="82" spans="1:4" ht="24.95" hidden="1" customHeight="1">
      <c r="A82" s="165" t="s">
        <v>140</v>
      </c>
      <c r="B82" s="228"/>
      <c r="C82" s="228"/>
      <c r="D82" s="161"/>
    </row>
    <row r="83" spans="1:4" ht="24.95" hidden="1" customHeight="1">
      <c r="A83" s="165" t="s">
        <v>141</v>
      </c>
      <c r="B83" s="228"/>
      <c r="C83" s="228"/>
      <c r="D83" s="161"/>
    </row>
    <row r="84" spans="1:4" ht="24.95" hidden="1" customHeight="1">
      <c r="A84" s="165" t="s">
        <v>142</v>
      </c>
      <c r="B84" s="228"/>
      <c r="C84" s="228"/>
      <c r="D84" s="161"/>
    </row>
    <row r="85" spans="1:4" ht="24.95" hidden="1" customHeight="1">
      <c r="A85" s="165" t="s">
        <v>143</v>
      </c>
      <c r="B85" s="228"/>
      <c r="C85" s="228"/>
      <c r="D85" s="161"/>
    </row>
    <row r="86" spans="1:4" ht="24.95" hidden="1" customHeight="1">
      <c r="A86" s="165" t="s">
        <v>144</v>
      </c>
      <c r="B86" s="228"/>
      <c r="C86" s="228"/>
      <c r="D86" s="161"/>
    </row>
    <row r="87" spans="1:4" ht="24.95" hidden="1" customHeight="1">
      <c r="A87" s="165" t="s">
        <v>145</v>
      </c>
      <c r="B87" s="228"/>
      <c r="C87" s="228"/>
      <c r="D87" s="161"/>
    </row>
    <row r="88" spans="1:4" ht="24.95" hidden="1" customHeight="1">
      <c r="A88" s="165" t="s">
        <v>146</v>
      </c>
      <c r="B88" s="228"/>
      <c r="C88" s="228"/>
      <c r="D88" s="161"/>
    </row>
    <row r="89" spans="1:4" ht="24.95" customHeight="1">
      <c r="A89" s="166" t="s">
        <v>45</v>
      </c>
      <c r="B89" s="227">
        <v>43</v>
      </c>
      <c r="C89" s="227">
        <v>43</v>
      </c>
      <c r="D89" s="163">
        <f t="shared" ref="D89:D100" si="0">C89/B89</f>
        <v>1</v>
      </c>
    </row>
    <row r="90" spans="1:4" ht="24.95" customHeight="1">
      <c r="A90" s="165" t="s">
        <v>147</v>
      </c>
      <c r="B90" s="228">
        <v>41</v>
      </c>
      <c r="C90" s="228">
        <v>41</v>
      </c>
      <c r="D90" s="161">
        <f t="shared" si="0"/>
        <v>1</v>
      </c>
    </row>
    <row r="91" spans="1:4" ht="24.95" customHeight="1">
      <c r="A91" s="165" t="s">
        <v>75</v>
      </c>
      <c r="B91" s="228">
        <v>41</v>
      </c>
      <c r="C91" s="228">
        <v>41</v>
      </c>
      <c r="D91" s="161">
        <f t="shared" si="0"/>
        <v>1</v>
      </c>
    </row>
    <row r="92" spans="1:4" ht="24.95" customHeight="1">
      <c r="A92" s="165" t="s">
        <v>148</v>
      </c>
      <c r="B92" s="228">
        <v>2</v>
      </c>
      <c r="C92" s="228">
        <v>2</v>
      </c>
      <c r="D92" s="161">
        <f t="shared" si="0"/>
        <v>1</v>
      </c>
    </row>
    <row r="93" spans="1:4" ht="24.95" customHeight="1">
      <c r="A93" s="165" t="s">
        <v>149</v>
      </c>
      <c r="B93" s="228">
        <v>2</v>
      </c>
      <c r="C93" s="228">
        <v>2</v>
      </c>
      <c r="D93" s="161">
        <f t="shared" si="0"/>
        <v>1</v>
      </c>
    </row>
    <row r="94" spans="1:4" ht="24.95" customHeight="1">
      <c r="A94" s="164" t="s">
        <v>50</v>
      </c>
      <c r="B94" s="227">
        <v>36</v>
      </c>
      <c r="C94" s="133">
        <v>36</v>
      </c>
      <c r="D94" s="163">
        <f t="shared" si="0"/>
        <v>1</v>
      </c>
    </row>
    <row r="95" spans="1:4" ht="24.95" hidden="1" customHeight="1">
      <c r="A95" s="165" t="s">
        <v>150</v>
      </c>
      <c r="B95" s="228"/>
      <c r="C95" s="228"/>
      <c r="D95" s="163" t="e">
        <f t="shared" si="0"/>
        <v>#DIV/0!</v>
      </c>
    </row>
    <row r="96" spans="1:4" ht="24.95" hidden="1" customHeight="1">
      <c r="A96" s="165" t="s">
        <v>151</v>
      </c>
      <c r="B96" s="228"/>
      <c r="C96" s="228"/>
      <c r="D96" s="163" t="e">
        <f t="shared" si="0"/>
        <v>#DIV/0!</v>
      </c>
    </row>
    <row r="97" spans="1:4" ht="24.95" hidden="1" customHeight="1">
      <c r="A97" s="165" t="s">
        <v>152</v>
      </c>
      <c r="B97" s="228"/>
      <c r="C97" s="228"/>
      <c r="D97" s="163" t="e">
        <f t="shared" si="0"/>
        <v>#DIV/0!</v>
      </c>
    </row>
    <row r="98" spans="1:4" ht="24.95" hidden="1" customHeight="1">
      <c r="A98" s="165" t="s">
        <v>153</v>
      </c>
      <c r="B98" s="228"/>
      <c r="C98" s="228"/>
      <c r="D98" s="163" t="e">
        <f t="shared" si="0"/>
        <v>#DIV/0!</v>
      </c>
    </row>
    <row r="99" spans="1:4" ht="24.95" hidden="1" customHeight="1">
      <c r="A99" s="165" t="s">
        <v>154</v>
      </c>
      <c r="B99" s="228"/>
      <c r="C99" s="228"/>
      <c r="D99" s="163" t="e">
        <f t="shared" si="0"/>
        <v>#DIV/0!</v>
      </c>
    </row>
    <row r="100" spans="1:4" ht="24.95" hidden="1" customHeight="1">
      <c r="A100" s="165" t="s">
        <v>155</v>
      </c>
      <c r="B100" s="228"/>
      <c r="C100" s="228"/>
      <c r="D100" s="163" t="e">
        <f t="shared" si="0"/>
        <v>#DIV/0!</v>
      </c>
    </row>
    <row r="101" spans="1:4" ht="24.95" hidden="1" customHeight="1">
      <c r="A101" s="165" t="s">
        <v>156</v>
      </c>
      <c r="B101" s="228"/>
      <c r="C101" s="228"/>
      <c r="D101" s="163" t="e">
        <f t="shared" ref="D101:D132" si="1">C101/B101</f>
        <v>#DIV/0!</v>
      </c>
    </row>
    <row r="102" spans="1:4" ht="24.95" hidden="1" customHeight="1">
      <c r="A102" s="165" t="s">
        <v>157</v>
      </c>
      <c r="B102" s="228"/>
      <c r="C102" s="228"/>
      <c r="D102" s="163" t="e">
        <f t="shared" si="1"/>
        <v>#DIV/0!</v>
      </c>
    </row>
    <row r="103" spans="1:4" ht="24.95" hidden="1" customHeight="1">
      <c r="A103" s="165" t="s">
        <v>158</v>
      </c>
      <c r="B103" s="228"/>
      <c r="C103" s="228"/>
      <c r="D103" s="163" t="e">
        <f t="shared" si="1"/>
        <v>#DIV/0!</v>
      </c>
    </row>
    <row r="104" spans="1:4" ht="24.95" hidden="1" customHeight="1">
      <c r="A104" s="165" t="s">
        <v>159</v>
      </c>
      <c r="B104" s="228"/>
      <c r="C104" s="228"/>
      <c r="D104" s="163" t="e">
        <f t="shared" si="1"/>
        <v>#DIV/0!</v>
      </c>
    </row>
    <row r="105" spans="1:4" ht="24.95" hidden="1" customHeight="1">
      <c r="A105" s="165" t="s">
        <v>160</v>
      </c>
      <c r="B105" s="228"/>
      <c r="C105" s="228"/>
      <c r="D105" s="163" t="e">
        <f t="shared" si="1"/>
        <v>#DIV/0!</v>
      </c>
    </row>
    <row r="106" spans="1:4" ht="24.95" customHeight="1">
      <c r="A106" s="165" t="s">
        <v>161</v>
      </c>
      <c r="B106" s="228">
        <f>B107+B108+B109</f>
        <v>36</v>
      </c>
      <c r="C106" s="228">
        <f>C107+C108+C109</f>
        <v>36</v>
      </c>
      <c r="D106" s="161">
        <f t="shared" si="1"/>
        <v>1</v>
      </c>
    </row>
    <row r="107" spans="1:4" ht="24.95" customHeight="1">
      <c r="A107" s="165" t="s">
        <v>162</v>
      </c>
      <c r="B107" s="228">
        <v>20</v>
      </c>
      <c r="C107" s="228">
        <v>20</v>
      </c>
      <c r="D107" s="161">
        <f t="shared" si="1"/>
        <v>1</v>
      </c>
    </row>
    <row r="108" spans="1:4" ht="24.95" customHeight="1">
      <c r="A108" s="165" t="s">
        <v>163</v>
      </c>
      <c r="B108" s="228">
        <v>4</v>
      </c>
      <c r="C108" s="228">
        <v>4</v>
      </c>
      <c r="D108" s="161">
        <f t="shared" si="1"/>
        <v>1</v>
      </c>
    </row>
    <row r="109" spans="1:4" ht="24.95" customHeight="1">
      <c r="A109" s="165" t="s">
        <v>164</v>
      </c>
      <c r="B109" s="228">
        <v>12</v>
      </c>
      <c r="C109" s="228">
        <v>12</v>
      </c>
      <c r="D109" s="161">
        <f t="shared" si="1"/>
        <v>1</v>
      </c>
    </row>
    <row r="110" spans="1:4" ht="24.95" hidden="1" customHeight="1">
      <c r="A110" s="165" t="s">
        <v>165</v>
      </c>
      <c r="B110" s="228"/>
      <c r="C110" s="228"/>
      <c r="D110" s="163" t="e">
        <f t="shared" si="1"/>
        <v>#DIV/0!</v>
      </c>
    </row>
    <row r="111" spans="1:4" ht="24.95" customHeight="1">
      <c r="A111" s="164" t="s">
        <v>51</v>
      </c>
      <c r="B111" s="227">
        <v>155</v>
      </c>
      <c r="C111" s="227">
        <v>155</v>
      </c>
      <c r="D111" s="163">
        <f t="shared" si="1"/>
        <v>1</v>
      </c>
    </row>
    <row r="112" spans="1:4" ht="24.95" hidden="1" customHeight="1">
      <c r="A112" s="165" t="s">
        <v>166</v>
      </c>
      <c r="B112" s="228"/>
      <c r="C112" s="228"/>
      <c r="D112" s="163" t="e">
        <f t="shared" si="1"/>
        <v>#DIV/0!</v>
      </c>
    </row>
    <row r="113" spans="1:4" ht="24.95" hidden="1" customHeight="1">
      <c r="A113" s="165" t="s">
        <v>167</v>
      </c>
      <c r="B113" s="228"/>
      <c r="C113" s="228"/>
      <c r="D113" s="163" t="e">
        <f t="shared" si="1"/>
        <v>#DIV/0!</v>
      </c>
    </row>
    <row r="114" spans="1:4" ht="24.95" customHeight="1">
      <c r="A114" s="165" t="s">
        <v>168</v>
      </c>
      <c r="B114" s="228">
        <v>155</v>
      </c>
      <c r="C114" s="228">
        <v>155</v>
      </c>
      <c r="D114" s="161">
        <f t="shared" si="1"/>
        <v>1</v>
      </c>
    </row>
    <row r="115" spans="1:4" ht="24.95" customHeight="1">
      <c r="A115" s="165" t="s">
        <v>169</v>
      </c>
      <c r="B115" s="228">
        <v>155</v>
      </c>
      <c r="C115" s="228">
        <v>155</v>
      </c>
      <c r="D115" s="161">
        <f t="shared" si="1"/>
        <v>1</v>
      </c>
    </row>
    <row r="116" spans="1:4" ht="24.95" hidden="1" customHeight="1">
      <c r="A116" s="165" t="s">
        <v>170</v>
      </c>
      <c r="B116" s="228"/>
      <c r="C116" s="228"/>
      <c r="D116" s="163" t="e">
        <f t="shared" si="1"/>
        <v>#DIV/0!</v>
      </c>
    </row>
    <row r="117" spans="1:4" ht="24.95" hidden="1" customHeight="1">
      <c r="A117" s="165" t="s">
        <v>171</v>
      </c>
      <c r="B117" s="228"/>
      <c r="C117" s="228"/>
      <c r="D117" s="163" t="e">
        <f t="shared" si="1"/>
        <v>#DIV/0!</v>
      </c>
    </row>
    <row r="118" spans="1:4" ht="24.95" customHeight="1">
      <c r="A118" s="164" t="s">
        <v>52</v>
      </c>
      <c r="B118" s="227">
        <v>54007</v>
      </c>
      <c r="C118" s="227">
        <v>54007</v>
      </c>
      <c r="D118" s="163">
        <f t="shared" si="1"/>
        <v>1</v>
      </c>
    </row>
    <row r="119" spans="1:4" ht="24.95" customHeight="1">
      <c r="A119" s="165" t="s">
        <v>172</v>
      </c>
      <c r="B119" s="228">
        <v>54007</v>
      </c>
      <c r="C119" s="228">
        <v>54007</v>
      </c>
      <c r="D119" s="161">
        <f t="shared" si="1"/>
        <v>1</v>
      </c>
    </row>
    <row r="120" spans="1:4" ht="24.95" hidden="1" customHeight="1">
      <c r="A120" s="165" t="s">
        <v>173</v>
      </c>
      <c r="B120" s="228"/>
      <c r="C120" s="228"/>
      <c r="D120" s="161" t="e">
        <f t="shared" si="1"/>
        <v>#DIV/0!</v>
      </c>
    </row>
    <row r="121" spans="1:4" ht="24.95" customHeight="1">
      <c r="A121" s="165" t="s">
        <v>174</v>
      </c>
      <c r="B121" s="228">
        <v>54007</v>
      </c>
      <c r="C121" s="228">
        <v>54007</v>
      </c>
      <c r="D121" s="161">
        <f t="shared" si="1"/>
        <v>1</v>
      </c>
    </row>
    <row r="122" spans="1:4" ht="24.95" hidden="1" customHeight="1">
      <c r="A122" s="165" t="s">
        <v>175</v>
      </c>
      <c r="B122" s="228"/>
      <c r="C122" s="228"/>
      <c r="D122" s="163" t="e">
        <f t="shared" si="1"/>
        <v>#DIV/0!</v>
      </c>
    </row>
    <row r="123" spans="1:4" ht="24.95" hidden="1" customHeight="1">
      <c r="A123" s="165" t="s">
        <v>176</v>
      </c>
      <c r="B123" s="228"/>
      <c r="C123" s="228"/>
      <c r="D123" s="163" t="e">
        <f t="shared" si="1"/>
        <v>#DIV/0!</v>
      </c>
    </row>
    <row r="124" spans="1:4" ht="24.95" hidden="1" customHeight="1">
      <c r="A124" s="165" t="s">
        <v>177</v>
      </c>
      <c r="B124" s="228"/>
      <c r="C124" s="228"/>
      <c r="D124" s="163" t="e">
        <f t="shared" si="1"/>
        <v>#DIV/0!</v>
      </c>
    </row>
    <row r="125" spans="1:4" ht="24.95" hidden="1" customHeight="1">
      <c r="A125" s="165" t="s">
        <v>178</v>
      </c>
      <c r="B125" s="228"/>
      <c r="C125" s="228"/>
      <c r="D125" s="163" t="e">
        <f t="shared" si="1"/>
        <v>#DIV/0!</v>
      </c>
    </row>
    <row r="126" spans="1:4" ht="24.95" hidden="1" customHeight="1">
      <c r="A126" s="164" t="s">
        <v>53</v>
      </c>
      <c r="B126" s="227"/>
      <c r="C126" s="227"/>
      <c r="D126" s="163" t="e">
        <f t="shared" si="1"/>
        <v>#DIV/0!</v>
      </c>
    </row>
    <row r="127" spans="1:4" ht="24.95" hidden="1" customHeight="1">
      <c r="A127" s="165" t="s">
        <v>179</v>
      </c>
      <c r="B127" s="228"/>
      <c r="C127" s="228"/>
      <c r="D127" s="163" t="e">
        <f t="shared" si="1"/>
        <v>#DIV/0!</v>
      </c>
    </row>
    <row r="128" spans="1:4" ht="24.95" hidden="1" customHeight="1">
      <c r="A128" s="165" t="s">
        <v>79</v>
      </c>
      <c r="B128" s="228"/>
      <c r="C128" s="228"/>
      <c r="D128" s="163" t="e">
        <f t="shared" si="1"/>
        <v>#DIV/0!</v>
      </c>
    </row>
    <row r="129" spans="1:10" ht="24.95" hidden="1" customHeight="1">
      <c r="A129" s="165" t="s">
        <v>180</v>
      </c>
      <c r="B129" s="228"/>
      <c r="C129" s="228"/>
      <c r="D129" s="163" t="e">
        <f t="shared" si="1"/>
        <v>#DIV/0!</v>
      </c>
    </row>
    <row r="130" spans="1:10" ht="24.95" hidden="1" customHeight="1">
      <c r="A130" s="165" t="s">
        <v>181</v>
      </c>
      <c r="B130" s="228"/>
      <c r="C130" s="228"/>
      <c r="D130" s="163" t="e">
        <f t="shared" si="1"/>
        <v>#DIV/0!</v>
      </c>
    </row>
    <row r="131" spans="1:10" ht="24.95" hidden="1" customHeight="1">
      <c r="A131" s="165" t="s">
        <v>182</v>
      </c>
      <c r="B131" s="228"/>
      <c r="C131" s="228"/>
      <c r="D131" s="163" t="e">
        <f t="shared" si="1"/>
        <v>#DIV/0!</v>
      </c>
    </row>
    <row r="132" spans="1:10" ht="24.95" hidden="1" customHeight="1">
      <c r="A132" s="165" t="s">
        <v>183</v>
      </c>
      <c r="B132" s="228"/>
      <c r="C132" s="228"/>
      <c r="D132" s="163" t="e">
        <f t="shared" si="1"/>
        <v>#DIV/0!</v>
      </c>
    </row>
    <row r="133" spans="1:10" ht="24.95" hidden="1" customHeight="1">
      <c r="A133" s="165" t="s">
        <v>184</v>
      </c>
      <c r="B133" s="228"/>
      <c r="C133" s="228"/>
      <c r="D133" s="163" t="e">
        <f t="shared" ref="D133:D153" si="2">C133/B133</f>
        <v>#DIV/0!</v>
      </c>
    </row>
    <row r="134" spans="1:10" ht="24.95" hidden="1" customHeight="1">
      <c r="A134" s="165" t="s">
        <v>185</v>
      </c>
      <c r="B134" s="228"/>
      <c r="C134" s="228"/>
      <c r="D134" s="163" t="e">
        <f t="shared" si="2"/>
        <v>#DIV/0!</v>
      </c>
    </row>
    <row r="135" spans="1:10" ht="24.95" hidden="1" customHeight="1">
      <c r="A135" s="165" t="s">
        <v>186</v>
      </c>
      <c r="B135" s="228"/>
      <c r="C135" s="228"/>
      <c r="D135" s="163" t="e">
        <f t="shared" si="2"/>
        <v>#DIV/0!</v>
      </c>
    </row>
    <row r="136" spans="1:10" ht="24.95" hidden="1" customHeight="1">
      <c r="A136" s="165" t="s">
        <v>187</v>
      </c>
      <c r="B136" s="228"/>
      <c r="C136" s="228"/>
      <c r="D136" s="163" t="e">
        <f t="shared" si="2"/>
        <v>#DIV/0!</v>
      </c>
    </row>
    <row r="137" spans="1:10" ht="24.95" hidden="1" customHeight="1">
      <c r="A137" s="165" t="s">
        <v>188</v>
      </c>
      <c r="B137" s="228"/>
      <c r="C137" s="228"/>
      <c r="D137" s="163" t="e">
        <f t="shared" si="2"/>
        <v>#DIV/0!</v>
      </c>
    </row>
    <row r="138" spans="1:10" ht="24.95" hidden="1" customHeight="1">
      <c r="A138" s="165" t="s">
        <v>189</v>
      </c>
      <c r="B138" s="228"/>
      <c r="C138" s="228"/>
      <c r="D138" s="163" t="e">
        <f t="shared" si="2"/>
        <v>#DIV/0!</v>
      </c>
    </row>
    <row r="139" spans="1:10" ht="24.95" hidden="1" customHeight="1">
      <c r="A139" s="164" t="s">
        <v>54</v>
      </c>
      <c r="B139" s="227"/>
      <c r="C139" s="227"/>
      <c r="D139" s="163" t="e">
        <f t="shared" si="2"/>
        <v>#DIV/0!</v>
      </c>
    </row>
    <row r="140" spans="1:10" ht="24.95" hidden="1" customHeight="1">
      <c r="A140" s="165" t="s">
        <v>190</v>
      </c>
      <c r="B140" s="228"/>
      <c r="C140" s="228"/>
      <c r="D140" s="163" t="e">
        <f t="shared" si="2"/>
        <v>#DIV/0!</v>
      </c>
    </row>
    <row r="141" spans="1:10" ht="24.95" hidden="1" customHeight="1">
      <c r="A141" s="165" t="s">
        <v>191</v>
      </c>
      <c r="B141" s="228"/>
      <c r="C141" s="228"/>
      <c r="D141" s="163" t="e">
        <f t="shared" si="2"/>
        <v>#DIV/0!</v>
      </c>
    </row>
    <row r="142" spans="1:10" ht="24.95" customHeight="1">
      <c r="A142" s="164" t="s">
        <v>55</v>
      </c>
      <c r="B142" s="227">
        <v>726</v>
      </c>
      <c r="C142" s="227">
        <v>726</v>
      </c>
      <c r="D142" s="163">
        <f t="shared" si="2"/>
        <v>1</v>
      </c>
    </row>
    <row r="143" spans="1:10" ht="24.95" customHeight="1">
      <c r="A143" s="167" t="s">
        <v>192</v>
      </c>
      <c r="B143" s="228">
        <v>15</v>
      </c>
      <c r="C143" s="228">
        <v>15</v>
      </c>
      <c r="D143" s="161">
        <f t="shared" si="2"/>
        <v>1</v>
      </c>
    </row>
    <row r="144" spans="1:10" ht="24.95" customHeight="1">
      <c r="A144" s="167" t="s">
        <v>75</v>
      </c>
      <c r="B144" s="132">
        <v>15</v>
      </c>
      <c r="C144" s="132">
        <v>15</v>
      </c>
      <c r="D144" s="161">
        <f t="shared" si="2"/>
        <v>1</v>
      </c>
      <c r="J144" s="286"/>
    </row>
    <row r="145" spans="1:4" ht="24.95" hidden="1" customHeight="1">
      <c r="A145" s="165" t="s">
        <v>193</v>
      </c>
      <c r="B145" s="228"/>
      <c r="C145" s="228"/>
      <c r="D145" s="161" t="e">
        <f t="shared" si="2"/>
        <v>#DIV/0!</v>
      </c>
    </row>
    <row r="146" spans="1:4" ht="24.95" hidden="1" customHeight="1">
      <c r="A146" s="165" t="s">
        <v>194</v>
      </c>
      <c r="B146" s="228"/>
      <c r="C146" s="228"/>
      <c r="D146" s="161" t="e">
        <f t="shared" si="2"/>
        <v>#DIV/0!</v>
      </c>
    </row>
    <row r="147" spans="1:4" ht="24.95" customHeight="1">
      <c r="A147" s="167" t="s">
        <v>195</v>
      </c>
      <c r="B147" s="132">
        <f>B148+B149</f>
        <v>711</v>
      </c>
      <c r="C147" s="132">
        <f>C148+C149</f>
        <v>711</v>
      </c>
      <c r="D147" s="161">
        <f t="shared" si="2"/>
        <v>1</v>
      </c>
    </row>
    <row r="148" spans="1:4" ht="24.95" customHeight="1">
      <c r="A148" s="165" t="s">
        <v>73</v>
      </c>
      <c r="B148" s="228">
        <v>589</v>
      </c>
      <c r="C148" s="228">
        <v>589</v>
      </c>
      <c r="D148" s="161">
        <f t="shared" si="2"/>
        <v>1</v>
      </c>
    </row>
    <row r="149" spans="1:4" ht="24.95" customHeight="1">
      <c r="A149" s="165" t="s">
        <v>196</v>
      </c>
      <c r="B149" s="228">
        <v>122</v>
      </c>
      <c r="C149" s="228">
        <v>122</v>
      </c>
      <c r="D149" s="161">
        <f t="shared" si="2"/>
        <v>1</v>
      </c>
    </row>
    <row r="150" spans="1:4" ht="24.95" hidden="1" customHeight="1">
      <c r="A150" s="164" t="s">
        <v>63</v>
      </c>
      <c r="B150" s="227"/>
      <c r="C150" s="227"/>
      <c r="D150" s="163" t="e">
        <f t="shared" si="2"/>
        <v>#DIV/0!</v>
      </c>
    </row>
    <row r="151" spans="1:4" ht="24.95" customHeight="1">
      <c r="A151" s="168" t="s">
        <v>197</v>
      </c>
      <c r="B151" s="229">
        <v>348</v>
      </c>
      <c r="C151" s="229">
        <v>348</v>
      </c>
      <c r="D151" s="163">
        <f t="shared" si="2"/>
        <v>1</v>
      </c>
    </row>
    <row r="152" spans="1:4" ht="24.95" customHeight="1">
      <c r="A152" s="169" t="s">
        <v>198</v>
      </c>
      <c r="B152" s="230">
        <v>341</v>
      </c>
      <c r="C152" s="230">
        <v>341</v>
      </c>
      <c r="D152" s="161">
        <f t="shared" si="2"/>
        <v>1</v>
      </c>
    </row>
    <row r="153" spans="1:4" ht="24.95" customHeight="1">
      <c r="A153" s="169" t="s">
        <v>199</v>
      </c>
      <c r="B153" s="230">
        <v>7</v>
      </c>
      <c r="C153" s="230">
        <v>7</v>
      </c>
      <c r="D153" s="161">
        <f t="shared" si="2"/>
        <v>1</v>
      </c>
    </row>
  </sheetData>
  <mergeCells count="1">
    <mergeCell ref="A1:D1"/>
  </mergeCells>
  <phoneticPr fontId="94" type="noConversion"/>
  <printOptions horizontalCentered="1"/>
  <pageMargins left="0.59027777777777801" right="0.59027777777777801" top="0.55000000000000004" bottom="0.31388888888888899" header="0.59027777777777801" footer="0.23888888888888901"/>
  <pageSetup paperSize="9" scale="82" fitToHeight="4"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rgb="FFFFFF00"/>
    <pageSetUpPr fitToPage="1"/>
  </sheetPr>
  <dimension ref="A1:B52"/>
  <sheetViews>
    <sheetView workbookViewId="0">
      <selection activeCell="A16" sqref="A16"/>
    </sheetView>
  </sheetViews>
  <sheetFormatPr defaultColWidth="9" defaultRowHeight="14.25"/>
  <cols>
    <col min="1" max="1" width="61" style="135" customWidth="1"/>
    <col min="2" max="2" width="35.25" style="136" customWidth="1"/>
    <col min="3" max="221" width="9" style="135"/>
    <col min="222" max="222" width="38.625" style="135" customWidth="1"/>
    <col min="223" max="224" width="12.75" style="135" customWidth="1"/>
    <col min="225" max="225" width="32.875" style="135" customWidth="1"/>
    <col min="226" max="227" width="12.75" style="135" customWidth="1"/>
    <col min="228" max="229" width="9" style="135"/>
    <col min="230" max="230" width="16.25" style="135" customWidth="1"/>
    <col min="231" max="231" width="18.25" style="135" customWidth="1"/>
    <col min="232" max="477" width="9" style="135"/>
    <col min="478" max="478" width="38.625" style="135" customWidth="1"/>
    <col min="479" max="480" width="12.75" style="135" customWidth="1"/>
    <col min="481" max="481" width="32.875" style="135" customWidth="1"/>
    <col min="482" max="483" width="12.75" style="135" customWidth="1"/>
    <col min="484" max="485" width="9" style="135"/>
    <col min="486" max="486" width="16.25" style="135" customWidth="1"/>
    <col min="487" max="487" width="18.25" style="135" customWidth="1"/>
    <col min="488" max="733" width="9" style="135"/>
    <col min="734" max="734" width="38.625" style="135" customWidth="1"/>
    <col min="735" max="736" width="12.75" style="135" customWidth="1"/>
    <col min="737" max="737" width="32.875" style="135" customWidth="1"/>
    <col min="738" max="739" width="12.75" style="135" customWidth="1"/>
    <col min="740" max="741" width="9" style="135"/>
    <col min="742" max="742" width="16.25" style="135" customWidth="1"/>
    <col min="743" max="743" width="18.25" style="135" customWidth="1"/>
    <col min="744" max="989" width="9" style="135"/>
    <col min="990" max="990" width="38.625" style="135" customWidth="1"/>
    <col min="991" max="992" width="12.75" style="135" customWidth="1"/>
    <col min="993" max="993" width="32.875" style="135" customWidth="1"/>
    <col min="994" max="995" width="12.75" style="135" customWidth="1"/>
    <col min="996" max="997" width="9" style="135"/>
    <col min="998" max="998" width="16.25" style="135" customWidth="1"/>
    <col min="999" max="999" width="18.25" style="135" customWidth="1"/>
    <col min="1000" max="1245" width="9" style="135"/>
    <col min="1246" max="1246" width="38.625" style="135" customWidth="1"/>
    <col min="1247" max="1248" width="12.75" style="135" customWidth="1"/>
    <col min="1249" max="1249" width="32.875" style="135" customWidth="1"/>
    <col min="1250" max="1251" width="12.75" style="135" customWidth="1"/>
    <col min="1252" max="1253" width="9" style="135"/>
    <col min="1254" max="1254" width="16.25" style="135" customWidth="1"/>
    <col min="1255" max="1255" width="18.25" style="135" customWidth="1"/>
    <col min="1256" max="1501" width="9" style="135"/>
    <col min="1502" max="1502" width="38.625" style="135" customWidth="1"/>
    <col min="1503" max="1504" width="12.75" style="135" customWidth="1"/>
    <col min="1505" max="1505" width="32.875" style="135" customWidth="1"/>
    <col min="1506" max="1507" width="12.75" style="135" customWidth="1"/>
    <col min="1508" max="1509" width="9" style="135"/>
    <col min="1510" max="1510" width="16.25" style="135" customWidth="1"/>
    <col min="1511" max="1511" width="18.25" style="135" customWidth="1"/>
    <col min="1512" max="1757" width="9" style="135"/>
    <col min="1758" max="1758" width="38.625" style="135" customWidth="1"/>
    <col min="1759" max="1760" width="12.75" style="135" customWidth="1"/>
    <col min="1761" max="1761" width="32.875" style="135" customWidth="1"/>
    <col min="1762" max="1763" width="12.75" style="135" customWidth="1"/>
    <col min="1764" max="1765" width="9" style="135"/>
    <col min="1766" max="1766" width="16.25" style="135" customWidth="1"/>
    <col min="1767" max="1767" width="18.25" style="135" customWidth="1"/>
    <col min="1768" max="2013" width="9" style="135"/>
    <col min="2014" max="2014" width="38.625" style="135" customWidth="1"/>
    <col min="2015" max="2016" width="12.75" style="135" customWidth="1"/>
    <col min="2017" max="2017" width="32.875" style="135" customWidth="1"/>
    <col min="2018" max="2019" width="12.75" style="135" customWidth="1"/>
    <col min="2020" max="2021" width="9" style="135"/>
    <col min="2022" max="2022" width="16.25" style="135" customWidth="1"/>
    <col min="2023" max="2023" width="18.25" style="135" customWidth="1"/>
    <col min="2024" max="2269" width="9" style="135"/>
    <col min="2270" max="2270" width="38.625" style="135" customWidth="1"/>
    <col min="2271" max="2272" width="12.75" style="135" customWidth="1"/>
    <col min="2273" max="2273" width="32.875" style="135" customWidth="1"/>
    <col min="2274" max="2275" width="12.75" style="135" customWidth="1"/>
    <col min="2276" max="2277" width="9" style="135"/>
    <col min="2278" max="2278" width="16.25" style="135" customWidth="1"/>
    <col min="2279" max="2279" width="18.25" style="135" customWidth="1"/>
    <col min="2280" max="2525" width="9" style="135"/>
    <col min="2526" max="2526" width="38.625" style="135" customWidth="1"/>
    <col min="2527" max="2528" width="12.75" style="135" customWidth="1"/>
    <col min="2529" max="2529" width="32.875" style="135" customWidth="1"/>
    <col min="2530" max="2531" width="12.75" style="135" customWidth="1"/>
    <col min="2532" max="2533" width="9" style="135"/>
    <col min="2534" max="2534" width="16.25" style="135" customWidth="1"/>
    <col min="2535" max="2535" width="18.25" style="135" customWidth="1"/>
    <col min="2536" max="2781" width="9" style="135"/>
    <col min="2782" max="2782" width="38.625" style="135" customWidth="1"/>
    <col min="2783" max="2784" width="12.75" style="135" customWidth="1"/>
    <col min="2785" max="2785" width="32.875" style="135" customWidth="1"/>
    <col min="2786" max="2787" width="12.75" style="135" customWidth="1"/>
    <col min="2788" max="2789" width="9" style="135"/>
    <col min="2790" max="2790" width="16.25" style="135" customWidth="1"/>
    <col min="2791" max="2791" width="18.25" style="135" customWidth="1"/>
    <col min="2792" max="3037" width="9" style="135"/>
    <col min="3038" max="3038" width="38.625" style="135" customWidth="1"/>
    <col min="3039" max="3040" width="12.75" style="135" customWidth="1"/>
    <col min="3041" max="3041" width="32.875" style="135" customWidth="1"/>
    <col min="3042" max="3043" width="12.75" style="135" customWidth="1"/>
    <col min="3044" max="3045" width="9" style="135"/>
    <col min="3046" max="3046" width="16.25" style="135" customWidth="1"/>
    <col min="3047" max="3047" width="18.25" style="135" customWidth="1"/>
    <col min="3048" max="3293" width="9" style="135"/>
    <col min="3294" max="3294" width="38.625" style="135" customWidth="1"/>
    <col min="3295" max="3296" width="12.75" style="135" customWidth="1"/>
    <col min="3297" max="3297" width="32.875" style="135" customWidth="1"/>
    <col min="3298" max="3299" width="12.75" style="135" customWidth="1"/>
    <col min="3300" max="3301" width="9" style="135"/>
    <col min="3302" max="3302" width="16.25" style="135" customWidth="1"/>
    <col min="3303" max="3303" width="18.25" style="135" customWidth="1"/>
    <col min="3304" max="3549" width="9" style="135"/>
    <col min="3550" max="3550" width="38.625" style="135" customWidth="1"/>
    <col min="3551" max="3552" width="12.75" style="135" customWidth="1"/>
    <col min="3553" max="3553" width="32.875" style="135" customWidth="1"/>
    <col min="3554" max="3555" width="12.75" style="135" customWidth="1"/>
    <col min="3556" max="3557" width="9" style="135"/>
    <col min="3558" max="3558" width="16.25" style="135" customWidth="1"/>
    <col min="3559" max="3559" width="18.25" style="135" customWidth="1"/>
    <col min="3560" max="3805" width="9" style="135"/>
    <col min="3806" max="3806" width="38.625" style="135" customWidth="1"/>
    <col min="3807" max="3808" width="12.75" style="135" customWidth="1"/>
    <col min="3809" max="3809" width="32.875" style="135" customWidth="1"/>
    <col min="3810" max="3811" width="12.75" style="135" customWidth="1"/>
    <col min="3812" max="3813" width="9" style="135"/>
    <col min="3814" max="3814" width="16.25" style="135" customWidth="1"/>
    <col min="3815" max="3815" width="18.25" style="135" customWidth="1"/>
    <col min="3816" max="4061" width="9" style="135"/>
    <col min="4062" max="4062" width="38.625" style="135" customWidth="1"/>
    <col min="4063" max="4064" width="12.75" style="135" customWidth="1"/>
    <col min="4065" max="4065" width="32.875" style="135" customWidth="1"/>
    <col min="4066" max="4067" width="12.75" style="135" customWidth="1"/>
    <col min="4068" max="4069" width="9" style="135"/>
    <col min="4070" max="4070" width="16.25" style="135" customWidth="1"/>
    <col min="4071" max="4071" width="18.25" style="135" customWidth="1"/>
    <col min="4072" max="4317" width="9" style="135"/>
    <col min="4318" max="4318" width="38.625" style="135" customWidth="1"/>
    <col min="4319" max="4320" width="12.75" style="135" customWidth="1"/>
    <col min="4321" max="4321" width="32.875" style="135" customWidth="1"/>
    <col min="4322" max="4323" width="12.75" style="135" customWidth="1"/>
    <col min="4324" max="4325" width="9" style="135"/>
    <col min="4326" max="4326" width="16.25" style="135" customWidth="1"/>
    <col min="4327" max="4327" width="18.25" style="135" customWidth="1"/>
    <col min="4328" max="4573" width="9" style="135"/>
    <col min="4574" max="4574" width="38.625" style="135" customWidth="1"/>
    <col min="4575" max="4576" width="12.75" style="135" customWidth="1"/>
    <col min="4577" max="4577" width="32.875" style="135" customWidth="1"/>
    <col min="4578" max="4579" width="12.75" style="135" customWidth="1"/>
    <col min="4580" max="4581" width="9" style="135"/>
    <col min="4582" max="4582" width="16.25" style="135" customWidth="1"/>
    <col min="4583" max="4583" width="18.25" style="135" customWidth="1"/>
    <col min="4584" max="4829" width="9" style="135"/>
    <col min="4830" max="4830" width="38.625" style="135" customWidth="1"/>
    <col min="4831" max="4832" width="12.75" style="135" customWidth="1"/>
    <col min="4833" max="4833" width="32.875" style="135" customWidth="1"/>
    <col min="4834" max="4835" width="12.75" style="135" customWidth="1"/>
    <col min="4836" max="4837" width="9" style="135"/>
    <col min="4838" max="4838" width="16.25" style="135" customWidth="1"/>
    <col min="4839" max="4839" width="18.25" style="135" customWidth="1"/>
    <col min="4840" max="5085" width="9" style="135"/>
    <col min="5086" max="5086" width="38.625" style="135" customWidth="1"/>
    <col min="5087" max="5088" width="12.75" style="135" customWidth="1"/>
    <col min="5089" max="5089" width="32.875" style="135" customWidth="1"/>
    <col min="5090" max="5091" width="12.75" style="135" customWidth="1"/>
    <col min="5092" max="5093" width="9" style="135"/>
    <col min="5094" max="5094" width="16.25" style="135" customWidth="1"/>
    <col min="5095" max="5095" width="18.25" style="135" customWidth="1"/>
    <col min="5096" max="5341" width="9" style="135"/>
    <col min="5342" max="5342" width="38.625" style="135" customWidth="1"/>
    <col min="5343" max="5344" width="12.75" style="135" customWidth="1"/>
    <col min="5345" max="5345" width="32.875" style="135" customWidth="1"/>
    <col min="5346" max="5347" width="12.75" style="135" customWidth="1"/>
    <col min="5348" max="5349" width="9" style="135"/>
    <col min="5350" max="5350" width="16.25" style="135" customWidth="1"/>
    <col min="5351" max="5351" width="18.25" style="135" customWidth="1"/>
    <col min="5352" max="5597" width="9" style="135"/>
    <col min="5598" max="5598" width="38.625" style="135" customWidth="1"/>
    <col min="5599" max="5600" width="12.75" style="135" customWidth="1"/>
    <col min="5601" max="5601" width="32.875" style="135" customWidth="1"/>
    <col min="5602" max="5603" width="12.75" style="135" customWidth="1"/>
    <col min="5604" max="5605" width="9" style="135"/>
    <col min="5606" max="5606" width="16.25" style="135" customWidth="1"/>
    <col min="5607" max="5607" width="18.25" style="135" customWidth="1"/>
    <col min="5608" max="5853" width="9" style="135"/>
    <col min="5854" max="5854" width="38.625" style="135" customWidth="1"/>
    <col min="5855" max="5856" width="12.75" style="135" customWidth="1"/>
    <col min="5857" max="5857" width="32.875" style="135" customWidth="1"/>
    <col min="5858" max="5859" width="12.75" style="135" customWidth="1"/>
    <col min="5860" max="5861" width="9" style="135"/>
    <col min="5862" max="5862" width="16.25" style="135" customWidth="1"/>
    <col min="5863" max="5863" width="18.25" style="135" customWidth="1"/>
    <col min="5864" max="6109" width="9" style="135"/>
    <col min="6110" max="6110" width="38.625" style="135" customWidth="1"/>
    <col min="6111" max="6112" width="12.75" style="135" customWidth="1"/>
    <col min="6113" max="6113" width="32.875" style="135" customWidth="1"/>
    <col min="6114" max="6115" width="12.75" style="135" customWidth="1"/>
    <col min="6116" max="6117" width="9" style="135"/>
    <col min="6118" max="6118" width="16.25" style="135" customWidth="1"/>
    <col min="6119" max="6119" width="18.25" style="135" customWidth="1"/>
    <col min="6120" max="6365" width="9" style="135"/>
    <col min="6366" max="6366" width="38.625" style="135" customWidth="1"/>
    <col min="6367" max="6368" width="12.75" style="135" customWidth="1"/>
    <col min="6369" max="6369" width="32.875" style="135" customWidth="1"/>
    <col min="6370" max="6371" width="12.75" style="135" customWidth="1"/>
    <col min="6372" max="6373" width="9" style="135"/>
    <col min="6374" max="6374" width="16.25" style="135" customWidth="1"/>
    <col min="6375" max="6375" width="18.25" style="135" customWidth="1"/>
    <col min="6376" max="6621" width="9" style="135"/>
    <col min="6622" max="6622" width="38.625" style="135" customWidth="1"/>
    <col min="6623" max="6624" width="12.75" style="135" customWidth="1"/>
    <col min="6625" max="6625" width="32.875" style="135" customWidth="1"/>
    <col min="6626" max="6627" width="12.75" style="135" customWidth="1"/>
    <col min="6628" max="6629" width="9" style="135"/>
    <col min="6630" max="6630" width="16.25" style="135" customWidth="1"/>
    <col min="6631" max="6631" width="18.25" style="135" customWidth="1"/>
    <col min="6632" max="6877" width="9" style="135"/>
    <col min="6878" max="6878" width="38.625" style="135" customWidth="1"/>
    <col min="6879" max="6880" width="12.75" style="135" customWidth="1"/>
    <col min="6881" max="6881" width="32.875" style="135" customWidth="1"/>
    <col min="6882" max="6883" width="12.75" style="135" customWidth="1"/>
    <col min="6884" max="6885" width="9" style="135"/>
    <col min="6886" max="6886" width="16.25" style="135" customWidth="1"/>
    <col min="6887" max="6887" width="18.25" style="135" customWidth="1"/>
    <col min="6888" max="7133" width="9" style="135"/>
    <col min="7134" max="7134" width="38.625" style="135" customWidth="1"/>
    <col min="7135" max="7136" width="12.75" style="135" customWidth="1"/>
    <col min="7137" max="7137" width="32.875" style="135" customWidth="1"/>
    <col min="7138" max="7139" width="12.75" style="135" customWidth="1"/>
    <col min="7140" max="7141" width="9" style="135"/>
    <col min="7142" max="7142" width="16.25" style="135" customWidth="1"/>
    <col min="7143" max="7143" width="18.25" style="135" customWidth="1"/>
    <col min="7144" max="7389" width="9" style="135"/>
    <col min="7390" max="7390" width="38.625" style="135" customWidth="1"/>
    <col min="7391" max="7392" width="12.75" style="135" customWidth="1"/>
    <col min="7393" max="7393" width="32.875" style="135" customWidth="1"/>
    <col min="7394" max="7395" width="12.75" style="135" customWidth="1"/>
    <col min="7396" max="7397" width="9" style="135"/>
    <col min="7398" max="7398" width="16.25" style="135" customWidth="1"/>
    <col min="7399" max="7399" width="18.25" style="135" customWidth="1"/>
    <col min="7400" max="7645" width="9" style="135"/>
    <col min="7646" max="7646" width="38.625" style="135" customWidth="1"/>
    <col min="7647" max="7648" width="12.75" style="135" customWidth="1"/>
    <col min="7649" max="7649" width="32.875" style="135" customWidth="1"/>
    <col min="7650" max="7651" width="12.75" style="135" customWidth="1"/>
    <col min="7652" max="7653" width="9" style="135"/>
    <col min="7654" max="7654" width="16.25" style="135" customWidth="1"/>
    <col min="7655" max="7655" width="18.25" style="135" customWidth="1"/>
    <col min="7656" max="7901" width="9" style="135"/>
    <col min="7902" max="7902" width="38.625" style="135" customWidth="1"/>
    <col min="7903" max="7904" width="12.75" style="135" customWidth="1"/>
    <col min="7905" max="7905" width="32.875" style="135" customWidth="1"/>
    <col min="7906" max="7907" width="12.75" style="135" customWidth="1"/>
    <col min="7908" max="7909" width="9" style="135"/>
    <col min="7910" max="7910" width="16.25" style="135" customWidth="1"/>
    <col min="7911" max="7911" width="18.25" style="135" customWidth="1"/>
    <col min="7912" max="8157" width="9" style="135"/>
    <col min="8158" max="8158" width="38.625" style="135" customWidth="1"/>
    <col min="8159" max="8160" width="12.75" style="135" customWidth="1"/>
    <col min="8161" max="8161" width="32.875" style="135" customWidth="1"/>
    <col min="8162" max="8163" width="12.75" style="135" customWidth="1"/>
    <col min="8164" max="8165" width="9" style="135"/>
    <col min="8166" max="8166" width="16.25" style="135" customWidth="1"/>
    <col min="8167" max="8167" width="18.25" style="135" customWidth="1"/>
    <col min="8168" max="8413" width="9" style="135"/>
    <col min="8414" max="8414" width="38.625" style="135" customWidth="1"/>
    <col min="8415" max="8416" width="12.75" style="135" customWidth="1"/>
    <col min="8417" max="8417" width="32.875" style="135" customWidth="1"/>
    <col min="8418" max="8419" width="12.75" style="135" customWidth="1"/>
    <col min="8420" max="8421" width="9" style="135"/>
    <col min="8422" max="8422" width="16.25" style="135" customWidth="1"/>
    <col min="8423" max="8423" width="18.25" style="135" customWidth="1"/>
    <col min="8424" max="8669" width="9" style="135"/>
    <col min="8670" max="8670" width="38.625" style="135" customWidth="1"/>
    <col min="8671" max="8672" width="12.75" style="135" customWidth="1"/>
    <col min="8673" max="8673" width="32.875" style="135" customWidth="1"/>
    <col min="8674" max="8675" width="12.75" style="135" customWidth="1"/>
    <col min="8676" max="8677" width="9" style="135"/>
    <col min="8678" max="8678" width="16.25" style="135" customWidth="1"/>
    <col min="8679" max="8679" width="18.25" style="135" customWidth="1"/>
    <col min="8680" max="8925" width="9" style="135"/>
    <col min="8926" max="8926" width="38.625" style="135" customWidth="1"/>
    <col min="8927" max="8928" width="12.75" style="135" customWidth="1"/>
    <col min="8929" max="8929" width="32.875" style="135" customWidth="1"/>
    <col min="8930" max="8931" width="12.75" style="135" customWidth="1"/>
    <col min="8932" max="8933" width="9" style="135"/>
    <col min="8934" max="8934" width="16.25" style="135" customWidth="1"/>
    <col min="8935" max="8935" width="18.25" style="135" customWidth="1"/>
    <col min="8936" max="9181" width="9" style="135"/>
    <col min="9182" max="9182" width="38.625" style="135" customWidth="1"/>
    <col min="9183" max="9184" width="12.75" style="135" customWidth="1"/>
    <col min="9185" max="9185" width="32.875" style="135" customWidth="1"/>
    <col min="9186" max="9187" width="12.75" style="135" customWidth="1"/>
    <col min="9188" max="9189" width="9" style="135"/>
    <col min="9190" max="9190" width="16.25" style="135" customWidth="1"/>
    <col min="9191" max="9191" width="18.25" style="135" customWidth="1"/>
    <col min="9192" max="9437" width="9" style="135"/>
    <col min="9438" max="9438" width="38.625" style="135" customWidth="1"/>
    <col min="9439" max="9440" width="12.75" style="135" customWidth="1"/>
    <col min="9441" max="9441" width="32.875" style="135" customWidth="1"/>
    <col min="9442" max="9443" width="12.75" style="135" customWidth="1"/>
    <col min="9444" max="9445" width="9" style="135"/>
    <col min="9446" max="9446" width="16.25" style="135" customWidth="1"/>
    <col min="9447" max="9447" width="18.25" style="135" customWidth="1"/>
    <col min="9448" max="9693" width="9" style="135"/>
    <col min="9694" max="9694" width="38.625" style="135" customWidth="1"/>
    <col min="9695" max="9696" width="12.75" style="135" customWidth="1"/>
    <col min="9697" max="9697" width="32.875" style="135" customWidth="1"/>
    <col min="9698" max="9699" width="12.75" style="135" customWidth="1"/>
    <col min="9700" max="9701" width="9" style="135"/>
    <col min="9702" max="9702" width="16.25" style="135" customWidth="1"/>
    <col min="9703" max="9703" width="18.25" style="135" customWidth="1"/>
    <col min="9704" max="9949" width="9" style="135"/>
    <col min="9950" max="9950" width="38.625" style="135" customWidth="1"/>
    <col min="9951" max="9952" width="12.75" style="135" customWidth="1"/>
    <col min="9953" max="9953" width="32.875" style="135" customWidth="1"/>
    <col min="9954" max="9955" width="12.75" style="135" customWidth="1"/>
    <col min="9956" max="9957" width="9" style="135"/>
    <col min="9958" max="9958" width="16.25" style="135" customWidth="1"/>
    <col min="9959" max="9959" width="18.25" style="135" customWidth="1"/>
    <col min="9960" max="10205" width="9" style="135"/>
    <col min="10206" max="10206" width="38.625" style="135" customWidth="1"/>
    <col min="10207" max="10208" width="12.75" style="135" customWidth="1"/>
    <col min="10209" max="10209" width="32.875" style="135" customWidth="1"/>
    <col min="10210" max="10211" width="12.75" style="135" customWidth="1"/>
    <col min="10212" max="10213" width="9" style="135"/>
    <col min="10214" max="10214" width="16.25" style="135" customWidth="1"/>
    <col min="10215" max="10215" width="18.25" style="135" customWidth="1"/>
    <col min="10216" max="10461" width="9" style="135"/>
    <col min="10462" max="10462" width="38.625" style="135" customWidth="1"/>
    <col min="10463" max="10464" width="12.75" style="135" customWidth="1"/>
    <col min="10465" max="10465" width="32.875" style="135" customWidth="1"/>
    <col min="10466" max="10467" width="12.75" style="135" customWidth="1"/>
    <col min="10468" max="10469" width="9" style="135"/>
    <col min="10470" max="10470" width="16.25" style="135" customWidth="1"/>
    <col min="10471" max="10471" width="18.25" style="135" customWidth="1"/>
    <col min="10472" max="10717" width="9" style="135"/>
    <col min="10718" max="10718" width="38.625" style="135" customWidth="1"/>
    <col min="10719" max="10720" width="12.75" style="135" customWidth="1"/>
    <col min="10721" max="10721" width="32.875" style="135" customWidth="1"/>
    <col min="10722" max="10723" width="12.75" style="135" customWidth="1"/>
    <col min="10724" max="10725" width="9" style="135"/>
    <col min="10726" max="10726" width="16.25" style="135" customWidth="1"/>
    <col min="10727" max="10727" width="18.25" style="135" customWidth="1"/>
    <col min="10728" max="10973" width="9" style="135"/>
    <col min="10974" max="10974" width="38.625" style="135" customWidth="1"/>
    <col min="10975" max="10976" width="12.75" style="135" customWidth="1"/>
    <col min="10977" max="10977" width="32.875" style="135" customWidth="1"/>
    <col min="10978" max="10979" width="12.75" style="135" customWidth="1"/>
    <col min="10980" max="10981" width="9" style="135"/>
    <col min="10982" max="10982" width="16.25" style="135" customWidth="1"/>
    <col min="10983" max="10983" width="18.25" style="135" customWidth="1"/>
    <col min="10984" max="11229" width="9" style="135"/>
    <col min="11230" max="11230" width="38.625" style="135" customWidth="1"/>
    <col min="11231" max="11232" width="12.75" style="135" customWidth="1"/>
    <col min="11233" max="11233" width="32.875" style="135" customWidth="1"/>
    <col min="11234" max="11235" width="12.75" style="135" customWidth="1"/>
    <col min="11236" max="11237" width="9" style="135"/>
    <col min="11238" max="11238" width="16.25" style="135" customWidth="1"/>
    <col min="11239" max="11239" width="18.25" style="135" customWidth="1"/>
    <col min="11240" max="11485" width="9" style="135"/>
    <col min="11486" max="11486" width="38.625" style="135" customWidth="1"/>
    <col min="11487" max="11488" width="12.75" style="135" customWidth="1"/>
    <col min="11489" max="11489" width="32.875" style="135" customWidth="1"/>
    <col min="11490" max="11491" width="12.75" style="135" customWidth="1"/>
    <col min="11492" max="11493" width="9" style="135"/>
    <col min="11494" max="11494" width="16.25" style="135" customWidth="1"/>
    <col min="11495" max="11495" width="18.25" style="135" customWidth="1"/>
    <col min="11496" max="11741" width="9" style="135"/>
    <col min="11742" max="11742" width="38.625" style="135" customWidth="1"/>
    <col min="11743" max="11744" width="12.75" style="135" customWidth="1"/>
    <col min="11745" max="11745" width="32.875" style="135" customWidth="1"/>
    <col min="11746" max="11747" width="12.75" style="135" customWidth="1"/>
    <col min="11748" max="11749" width="9" style="135"/>
    <col min="11750" max="11750" width="16.25" style="135" customWidth="1"/>
    <col min="11751" max="11751" width="18.25" style="135" customWidth="1"/>
    <col min="11752" max="11997" width="9" style="135"/>
    <col min="11998" max="11998" width="38.625" style="135" customWidth="1"/>
    <col min="11999" max="12000" width="12.75" style="135" customWidth="1"/>
    <col min="12001" max="12001" width="32.875" style="135" customWidth="1"/>
    <col min="12002" max="12003" width="12.75" style="135" customWidth="1"/>
    <col min="12004" max="12005" width="9" style="135"/>
    <col min="12006" max="12006" width="16.25" style="135" customWidth="1"/>
    <col min="12007" max="12007" width="18.25" style="135" customWidth="1"/>
    <col min="12008" max="12253" width="9" style="135"/>
    <col min="12254" max="12254" width="38.625" style="135" customWidth="1"/>
    <col min="12255" max="12256" width="12.75" style="135" customWidth="1"/>
    <col min="12257" max="12257" width="32.875" style="135" customWidth="1"/>
    <col min="12258" max="12259" width="12.75" style="135" customWidth="1"/>
    <col min="12260" max="12261" width="9" style="135"/>
    <col min="12262" max="12262" width="16.25" style="135" customWidth="1"/>
    <col min="12263" max="12263" width="18.25" style="135" customWidth="1"/>
    <col min="12264" max="12509" width="9" style="135"/>
    <col min="12510" max="12510" width="38.625" style="135" customWidth="1"/>
    <col min="12511" max="12512" width="12.75" style="135" customWidth="1"/>
    <col min="12513" max="12513" width="32.875" style="135" customWidth="1"/>
    <col min="12514" max="12515" width="12.75" style="135" customWidth="1"/>
    <col min="12516" max="12517" width="9" style="135"/>
    <col min="12518" max="12518" width="16.25" style="135" customWidth="1"/>
    <col min="12519" max="12519" width="18.25" style="135" customWidth="1"/>
    <col min="12520" max="12765" width="9" style="135"/>
    <col min="12766" max="12766" width="38.625" style="135" customWidth="1"/>
    <col min="12767" max="12768" width="12.75" style="135" customWidth="1"/>
    <col min="12769" max="12769" width="32.875" style="135" customWidth="1"/>
    <col min="12770" max="12771" width="12.75" style="135" customWidth="1"/>
    <col min="12772" max="12773" width="9" style="135"/>
    <col min="12774" max="12774" width="16.25" style="135" customWidth="1"/>
    <col min="12775" max="12775" width="18.25" style="135" customWidth="1"/>
    <col min="12776" max="13021" width="9" style="135"/>
    <col min="13022" max="13022" width="38.625" style="135" customWidth="1"/>
    <col min="13023" max="13024" width="12.75" style="135" customWidth="1"/>
    <col min="13025" max="13025" width="32.875" style="135" customWidth="1"/>
    <col min="13026" max="13027" width="12.75" style="135" customWidth="1"/>
    <col min="13028" max="13029" width="9" style="135"/>
    <col min="13030" max="13030" width="16.25" style="135" customWidth="1"/>
    <col min="13031" max="13031" width="18.25" style="135" customWidth="1"/>
    <col min="13032" max="13277" width="9" style="135"/>
    <col min="13278" max="13278" width="38.625" style="135" customWidth="1"/>
    <col min="13279" max="13280" width="12.75" style="135" customWidth="1"/>
    <col min="13281" max="13281" width="32.875" style="135" customWidth="1"/>
    <col min="13282" max="13283" width="12.75" style="135" customWidth="1"/>
    <col min="13284" max="13285" width="9" style="135"/>
    <col min="13286" max="13286" width="16.25" style="135" customWidth="1"/>
    <col min="13287" max="13287" width="18.25" style="135" customWidth="1"/>
    <col min="13288" max="13533" width="9" style="135"/>
    <col min="13534" max="13534" width="38.625" style="135" customWidth="1"/>
    <col min="13535" max="13536" width="12.75" style="135" customWidth="1"/>
    <col min="13537" max="13537" width="32.875" style="135" customWidth="1"/>
    <col min="13538" max="13539" width="12.75" style="135" customWidth="1"/>
    <col min="13540" max="13541" width="9" style="135"/>
    <col min="13542" max="13542" width="16.25" style="135" customWidth="1"/>
    <col min="13543" max="13543" width="18.25" style="135" customWidth="1"/>
    <col min="13544" max="13789" width="9" style="135"/>
    <col min="13790" max="13790" width="38.625" style="135" customWidth="1"/>
    <col min="13791" max="13792" width="12.75" style="135" customWidth="1"/>
    <col min="13793" max="13793" width="32.875" style="135" customWidth="1"/>
    <col min="13794" max="13795" width="12.75" style="135" customWidth="1"/>
    <col min="13796" max="13797" width="9" style="135"/>
    <col min="13798" max="13798" width="16.25" style="135" customWidth="1"/>
    <col min="13799" max="13799" width="18.25" style="135" customWidth="1"/>
    <col min="13800" max="14045" width="9" style="135"/>
    <col min="14046" max="14046" width="38.625" style="135" customWidth="1"/>
    <col min="14047" max="14048" width="12.75" style="135" customWidth="1"/>
    <col min="14049" max="14049" width="32.875" style="135" customWidth="1"/>
    <col min="14050" max="14051" width="12.75" style="135" customWidth="1"/>
    <col min="14052" max="14053" width="9" style="135"/>
    <col min="14054" max="14054" width="16.25" style="135" customWidth="1"/>
    <col min="14055" max="14055" width="18.25" style="135" customWidth="1"/>
    <col min="14056" max="14301" width="9" style="135"/>
    <col min="14302" max="14302" width="38.625" style="135" customWidth="1"/>
    <col min="14303" max="14304" width="12.75" style="135" customWidth="1"/>
    <col min="14305" max="14305" width="32.875" style="135" customWidth="1"/>
    <col min="14306" max="14307" width="12.75" style="135" customWidth="1"/>
    <col min="14308" max="14309" width="9" style="135"/>
    <col min="14310" max="14310" width="16.25" style="135" customWidth="1"/>
    <col min="14311" max="14311" width="18.25" style="135" customWidth="1"/>
    <col min="14312" max="14557" width="9" style="135"/>
    <col min="14558" max="14558" width="38.625" style="135" customWidth="1"/>
    <col min="14559" max="14560" width="12.75" style="135" customWidth="1"/>
    <col min="14561" max="14561" width="32.875" style="135" customWidth="1"/>
    <col min="14562" max="14563" width="12.75" style="135" customWidth="1"/>
    <col min="14564" max="14565" width="9" style="135"/>
    <col min="14566" max="14566" width="16.25" style="135" customWidth="1"/>
    <col min="14567" max="14567" width="18.25" style="135" customWidth="1"/>
    <col min="14568" max="14813" width="9" style="135"/>
    <col min="14814" max="14814" width="38.625" style="135" customWidth="1"/>
    <col min="14815" max="14816" width="12.75" style="135" customWidth="1"/>
    <col min="14817" max="14817" width="32.875" style="135" customWidth="1"/>
    <col min="14818" max="14819" width="12.75" style="135" customWidth="1"/>
    <col min="14820" max="14821" width="9" style="135"/>
    <col min="14822" max="14822" width="16.25" style="135" customWidth="1"/>
    <col min="14823" max="14823" width="18.25" style="135" customWidth="1"/>
    <col min="14824" max="15069" width="9" style="135"/>
    <col min="15070" max="15070" width="38.625" style="135" customWidth="1"/>
    <col min="15071" max="15072" width="12.75" style="135" customWidth="1"/>
    <col min="15073" max="15073" width="32.875" style="135" customWidth="1"/>
    <col min="15074" max="15075" width="12.75" style="135" customWidth="1"/>
    <col min="15076" max="15077" width="9" style="135"/>
    <col min="15078" max="15078" width="16.25" style="135" customWidth="1"/>
    <col min="15079" max="15079" width="18.25" style="135" customWidth="1"/>
    <col min="15080" max="15325" width="9" style="135"/>
    <col min="15326" max="15326" width="38.625" style="135" customWidth="1"/>
    <col min="15327" max="15328" width="12.75" style="135" customWidth="1"/>
    <col min="15329" max="15329" width="32.875" style="135" customWidth="1"/>
    <col min="15330" max="15331" width="12.75" style="135" customWidth="1"/>
    <col min="15332" max="15333" width="9" style="135"/>
    <col min="15334" max="15334" width="16.25" style="135" customWidth="1"/>
    <col min="15335" max="15335" width="18.25" style="135" customWidth="1"/>
    <col min="15336" max="15581" width="9" style="135"/>
    <col min="15582" max="15582" width="38.625" style="135" customWidth="1"/>
    <col min="15583" max="15584" width="12.75" style="135" customWidth="1"/>
    <col min="15585" max="15585" width="32.875" style="135" customWidth="1"/>
    <col min="15586" max="15587" width="12.75" style="135" customWidth="1"/>
    <col min="15588" max="15589" width="9" style="135"/>
    <col min="15590" max="15590" width="16.25" style="135" customWidth="1"/>
    <col min="15591" max="15591" width="18.25" style="135" customWidth="1"/>
    <col min="15592" max="15837" width="9" style="135"/>
    <col min="15838" max="15838" width="38.625" style="135" customWidth="1"/>
    <col min="15839" max="15840" width="12.75" style="135" customWidth="1"/>
    <col min="15841" max="15841" width="32.875" style="135" customWidth="1"/>
    <col min="15842" max="15843" width="12.75" style="135" customWidth="1"/>
    <col min="15844" max="15845" width="9" style="135"/>
    <col min="15846" max="15846" width="16.25" style="135" customWidth="1"/>
    <col min="15847" max="15847" width="18.25" style="135" customWidth="1"/>
    <col min="15848" max="16093" width="9" style="135"/>
    <col min="16094" max="16094" width="38.625" style="135" customWidth="1"/>
    <col min="16095" max="16096" width="12.75" style="135" customWidth="1"/>
    <col min="16097" max="16097" width="32.875" style="135" customWidth="1"/>
    <col min="16098" max="16099" width="12.75" style="135" customWidth="1"/>
    <col min="16100" max="16101" width="9" style="135"/>
    <col min="16102" max="16102" width="16.25" style="135" customWidth="1"/>
    <col min="16103" max="16103" width="18.25" style="135" customWidth="1"/>
    <col min="16104" max="16384" width="9" style="135"/>
  </cols>
  <sheetData>
    <row r="1" spans="1:2">
      <c r="B1" s="137"/>
    </row>
    <row r="2" spans="1:2" ht="87" customHeight="1">
      <c r="A2" s="315" t="s">
        <v>200</v>
      </c>
      <c r="B2" s="315"/>
    </row>
    <row r="3" spans="1:2" ht="18" customHeight="1">
      <c r="A3" s="138" t="s">
        <v>201</v>
      </c>
      <c r="B3" s="139" t="s">
        <v>429</v>
      </c>
    </row>
    <row r="4" spans="1:2" s="134" customFormat="1" ht="36" customHeight="1">
      <c r="A4" s="140" t="s">
        <v>202</v>
      </c>
      <c r="B4" s="140" t="s">
        <v>203</v>
      </c>
    </row>
    <row r="5" spans="1:2" s="134" customFormat="1" ht="24" customHeight="1">
      <c r="A5" s="140" t="s">
        <v>204</v>
      </c>
      <c r="B5" s="141">
        <f>B6+B11+B22+B30+B34+B43+B37</f>
        <v>734</v>
      </c>
    </row>
    <row r="6" spans="1:2" s="134" customFormat="1" ht="24" customHeight="1">
      <c r="A6" s="142" t="s">
        <v>205</v>
      </c>
      <c r="B6" s="143">
        <f>SUM(B7:B10)</f>
        <v>652.47</v>
      </c>
    </row>
    <row r="7" spans="1:2" s="134" customFormat="1" ht="24" customHeight="1">
      <c r="A7" s="144" t="s">
        <v>206</v>
      </c>
      <c r="B7" s="145">
        <v>369.85</v>
      </c>
    </row>
    <row r="8" spans="1:2" s="134" customFormat="1" ht="24" customHeight="1">
      <c r="A8" s="144" t="s">
        <v>207</v>
      </c>
      <c r="B8" s="143">
        <v>95.12</v>
      </c>
    </row>
    <row r="9" spans="1:2" s="134" customFormat="1" ht="24" customHeight="1">
      <c r="A9" s="144" t="s">
        <v>208</v>
      </c>
      <c r="B9" s="145">
        <v>157.5</v>
      </c>
    </row>
    <row r="10" spans="1:2" s="134" customFormat="1" ht="24" customHeight="1">
      <c r="A10" s="144" t="s">
        <v>209</v>
      </c>
      <c r="B10" s="145">
        <v>30</v>
      </c>
    </row>
    <row r="11" spans="1:2" s="134" customFormat="1" ht="24" customHeight="1">
      <c r="A11" s="142" t="s">
        <v>210</v>
      </c>
      <c r="B11" s="143">
        <f>SUM(B12:B21)</f>
        <v>76.8</v>
      </c>
    </row>
    <row r="12" spans="1:2" s="134" customFormat="1" ht="24" customHeight="1">
      <c r="A12" s="144" t="s">
        <v>211</v>
      </c>
      <c r="B12" s="145">
        <v>28.77</v>
      </c>
    </row>
    <row r="13" spans="1:2" s="134" customFormat="1" ht="24" customHeight="1">
      <c r="A13" s="287" t="s">
        <v>431</v>
      </c>
      <c r="B13" s="288"/>
    </row>
    <row r="14" spans="1:2" s="134" customFormat="1" ht="24" customHeight="1">
      <c r="A14" s="287" t="s">
        <v>432</v>
      </c>
      <c r="B14" s="288"/>
    </row>
    <row r="15" spans="1:2" s="134" customFormat="1" ht="24" customHeight="1">
      <c r="A15" s="144" t="s">
        <v>212</v>
      </c>
      <c r="B15" s="145"/>
    </row>
    <row r="16" spans="1:2" s="134" customFormat="1" ht="24" customHeight="1">
      <c r="A16" s="144" t="s">
        <v>213</v>
      </c>
      <c r="B16" s="145">
        <v>6.9</v>
      </c>
    </row>
    <row r="17" spans="1:2" s="134" customFormat="1" ht="24" customHeight="1">
      <c r="A17" s="144" t="s">
        <v>214</v>
      </c>
      <c r="B17" s="145"/>
    </row>
    <row r="18" spans="1:2" s="134" customFormat="1" ht="24" customHeight="1">
      <c r="A18" s="144" t="s">
        <v>215</v>
      </c>
      <c r="B18" s="145">
        <v>3.26</v>
      </c>
    </row>
    <row r="19" spans="1:2" s="134" customFormat="1" ht="24" customHeight="1">
      <c r="A19" s="144" t="s">
        <v>216</v>
      </c>
      <c r="B19" s="145">
        <v>2.15</v>
      </c>
    </row>
    <row r="20" spans="1:2" s="134" customFormat="1" ht="24" customHeight="1">
      <c r="A20" s="144" t="s">
        <v>433</v>
      </c>
      <c r="B20" s="145"/>
    </row>
    <row r="21" spans="1:2" s="134" customFormat="1" ht="24" customHeight="1">
      <c r="A21" s="144" t="s">
        <v>217</v>
      </c>
      <c r="B21" s="145">
        <f>35.72</f>
        <v>35.72</v>
      </c>
    </row>
    <row r="22" spans="1:2" s="134" customFormat="1" ht="24" customHeight="1">
      <c r="A22" s="142" t="s">
        <v>218</v>
      </c>
      <c r="B22" s="143">
        <f>SUM(B23:B29)</f>
        <v>1.1499999999999999</v>
      </c>
    </row>
    <row r="23" spans="1:2" s="134" customFormat="1" ht="24" customHeight="1">
      <c r="A23" s="146" t="s">
        <v>219</v>
      </c>
      <c r="B23" s="143"/>
    </row>
    <row r="24" spans="1:2" s="134" customFormat="1" ht="24" customHeight="1">
      <c r="A24" s="146" t="s">
        <v>220</v>
      </c>
      <c r="B24" s="143"/>
    </row>
    <row r="25" spans="1:2" s="134" customFormat="1" ht="24" customHeight="1">
      <c r="A25" s="146" t="s">
        <v>221</v>
      </c>
      <c r="B25" s="143"/>
    </row>
    <row r="26" spans="1:2" s="134" customFormat="1" ht="24" customHeight="1">
      <c r="A26" s="146" t="s">
        <v>222</v>
      </c>
      <c r="B26" s="143"/>
    </row>
    <row r="27" spans="1:2" s="134" customFormat="1" ht="24" customHeight="1">
      <c r="A27" s="146" t="s">
        <v>223</v>
      </c>
      <c r="B27" s="143">
        <v>1.1499999999999999</v>
      </c>
    </row>
    <row r="28" spans="1:2" s="134" customFormat="1" ht="24" customHeight="1">
      <c r="A28" s="146" t="s">
        <v>224</v>
      </c>
      <c r="B28" s="143"/>
    </row>
    <row r="29" spans="1:2" s="134" customFormat="1" ht="24" customHeight="1">
      <c r="A29" s="146" t="s">
        <v>225</v>
      </c>
      <c r="B29" s="143"/>
    </row>
    <row r="30" spans="1:2" s="134" customFormat="1" ht="24" customHeight="1">
      <c r="A30" s="142" t="s">
        <v>226</v>
      </c>
      <c r="B30" s="143"/>
    </row>
    <row r="31" spans="1:2" s="134" customFormat="1" ht="24" customHeight="1">
      <c r="A31" s="144" t="s">
        <v>227</v>
      </c>
      <c r="B31" s="143"/>
    </row>
    <row r="32" spans="1:2" s="134" customFormat="1" ht="24" customHeight="1">
      <c r="A32" s="144" t="s">
        <v>228</v>
      </c>
      <c r="B32" s="143"/>
    </row>
    <row r="33" spans="1:2" s="134" customFormat="1" ht="24" customHeight="1">
      <c r="A33" s="144" t="s">
        <v>229</v>
      </c>
      <c r="B33" s="143"/>
    </row>
    <row r="34" spans="1:2" s="134" customFormat="1" ht="24" customHeight="1">
      <c r="A34" s="142" t="s">
        <v>230</v>
      </c>
      <c r="B34" s="143"/>
    </row>
    <row r="35" spans="1:2" s="134" customFormat="1" ht="24" customHeight="1">
      <c r="A35" s="144" t="s">
        <v>231</v>
      </c>
      <c r="B35" s="143"/>
    </row>
    <row r="36" spans="1:2" s="134" customFormat="1" ht="24" customHeight="1">
      <c r="A36" s="144" t="s">
        <v>232</v>
      </c>
      <c r="B36" s="143"/>
    </row>
    <row r="37" spans="1:2" s="134" customFormat="1" ht="24" customHeight="1">
      <c r="A37" s="142" t="s">
        <v>233</v>
      </c>
      <c r="B37" s="143">
        <f>SUM(B38:B42)</f>
        <v>3.58</v>
      </c>
    </row>
    <row r="38" spans="1:2" s="134" customFormat="1" ht="24" customHeight="1">
      <c r="A38" s="144" t="s">
        <v>234</v>
      </c>
      <c r="B38" s="143"/>
    </row>
    <row r="39" spans="1:2" s="134" customFormat="1" ht="24" customHeight="1">
      <c r="A39" s="144" t="s">
        <v>235</v>
      </c>
      <c r="B39" s="143"/>
    </row>
    <row r="40" spans="1:2" s="134" customFormat="1" ht="24" customHeight="1">
      <c r="A40" s="144" t="s">
        <v>236</v>
      </c>
      <c r="B40" s="143"/>
    </row>
    <row r="41" spans="1:2" s="134" customFormat="1" ht="24" customHeight="1">
      <c r="A41" s="144" t="s">
        <v>237</v>
      </c>
      <c r="B41" s="143"/>
    </row>
    <row r="42" spans="1:2" ht="24" customHeight="1">
      <c r="A42" s="144" t="s">
        <v>238</v>
      </c>
      <c r="B42" s="143">
        <v>3.58</v>
      </c>
    </row>
    <row r="43" spans="1:2" ht="24" customHeight="1">
      <c r="A43" s="142" t="s">
        <v>239</v>
      </c>
      <c r="B43" s="143"/>
    </row>
    <row r="44" spans="1:2" ht="24" customHeight="1">
      <c r="A44" s="144" t="s">
        <v>63</v>
      </c>
      <c r="B44" s="143"/>
    </row>
    <row r="45" spans="1:2" ht="24" customHeight="1">
      <c r="A45" s="144" t="s">
        <v>240</v>
      </c>
      <c r="B45" s="143"/>
    </row>
    <row r="46" spans="1:2" ht="24" customHeight="1">
      <c r="A46" s="140" t="s">
        <v>241</v>
      </c>
      <c r="B46" s="147">
        <f>SUM(B47:B50)</f>
        <v>54648</v>
      </c>
    </row>
    <row r="47" spans="1:2" ht="24" customHeight="1">
      <c r="A47" s="142" t="s">
        <v>210</v>
      </c>
      <c r="B47" s="148">
        <f>330+155+88+7</f>
        <v>580</v>
      </c>
    </row>
    <row r="48" spans="1:2" ht="24" customHeight="1">
      <c r="A48" s="142" t="s">
        <v>218</v>
      </c>
      <c r="B48" s="149">
        <v>10387</v>
      </c>
    </row>
    <row r="49" spans="1:2" ht="24" customHeight="1">
      <c r="A49" s="142" t="s">
        <v>242</v>
      </c>
      <c r="B49" s="149">
        <v>35681</v>
      </c>
    </row>
    <row r="50" spans="1:2" ht="24" customHeight="1">
      <c r="A50" s="142" t="s">
        <v>243</v>
      </c>
      <c r="B50" s="149">
        <v>8000</v>
      </c>
    </row>
    <row r="51" spans="1:2" s="213" customFormat="1" ht="24" customHeight="1">
      <c r="A51" s="211" t="s">
        <v>425</v>
      </c>
      <c r="B51" s="212">
        <f>B46+B5</f>
        <v>55382</v>
      </c>
    </row>
    <row r="52" spans="1:2" ht="21.95" customHeight="1"/>
  </sheetData>
  <mergeCells count="1">
    <mergeCell ref="A2:B2"/>
  </mergeCells>
  <phoneticPr fontId="94" type="noConversion"/>
  <pageMargins left="1.1811023622047245" right="0.70866141732283472" top="0.74803149606299213" bottom="0.74803149606299213" header="0.31496062992125984" footer="0.31496062992125984"/>
  <pageSetup paperSize="9" scale="55" fitToWidth="0"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163"/>
  <sheetViews>
    <sheetView showGridLines="0" zoomScale="85" zoomScaleNormal="85" workbookViewId="0">
      <pane xSplit="1" ySplit="3" topLeftCell="B25" activePane="bottomRight" state="frozen"/>
      <selection pane="topRight"/>
      <selection pane="bottomLeft"/>
      <selection pane="bottomRight" activeCell="N12" sqref="N12"/>
    </sheetView>
  </sheetViews>
  <sheetFormatPr defaultColWidth="9" defaultRowHeight="15"/>
  <cols>
    <col min="1" max="1" width="54.875" style="40" customWidth="1"/>
    <col min="2" max="2" width="12.5" style="41" hidden="1" customWidth="1"/>
    <col min="3" max="5" width="11.75" style="109" customWidth="1"/>
    <col min="6" max="6" width="12.625" style="279" customWidth="1"/>
    <col min="7" max="7" width="12.625" style="109" hidden="1" customWidth="1"/>
    <col min="8" max="10" width="12.625" style="109" customWidth="1"/>
    <col min="11" max="16384" width="9" style="41"/>
  </cols>
  <sheetData>
    <row r="1" spans="1:10" s="37" customFormat="1" ht="58.5" customHeight="1">
      <c r="A1" s="316" t="s">
        <v>244</v>
      </c>
      <c r="B1" s="316"/>
      <c r="C1" s="316"/>
      <c r="D1" s="316"/>
      <c r="E1" s="316"/>
      <c r="F1" s="316"/>
      <c r="G1" s="316"/>
      <c r="H1" s="289"/>
      <c r="I1" s="289"/>
      <c r="J1" s="289"/>
    </row>
    <row r="2" spans="1:10" s="38" customFormat="1" ht="14.25">
      <c r="A2" s="110" t="s">
        <v>245</v>
      </c>
      <c r="C2" s="111"/>
      <c r="D2" s="111"/>
      <c r="E2" s="67"/>
      <c r="F2" s="172" t="s">
        <v>2</v>
      </c>
      <c r="G2" s="112"/>
      <c r="H2" s="290"/>
      <c r="I2" s="290"/>
      <c r="J2" s="290"/>
    </row>
    <row r="3" spans="1:10" s="39" customFormat="1" ht="30" customHeight="1">
      <c r="A3" s="7" t="s">
        <v>246</v>
      </c>
      <c r="B3" s="113" t="s">
        <v>4</v>
      </c>
      <c r="C3" s="113" t="s">
        <v>247</v>
      </c>
      <c r="D3" s="7" t="s">
        <v>6</v>
      </c>
      <c r="E3" s="7" t="s">
        <v>7</v>
      </c>
      <c r="F3" s="257" t="s">
        <v>8</v>
      </c>
      <c r="G3" s="7" t="s">
        <v>9</v>
      </c>
      <c r="H3" s="205"/>
      <c r="I3" s="205"/>
      <c r="J3" s="205"/>
    </row>
    <row r="4" spans="1:10" ht="25.5" customHeight="1">
      <c r="A4" s="114" t="s">
        <v>427</v>
      </c>
      <c r="B4" s="115">
        <f>B5+B35</f>
        <v>0</v>
      </c>
      <c r="C4" s="115">
        <f>C5+C35</f>
        <v>0</v>
      </c>
      <c r="D4" s="115">
        <f>D5+D35</f>
        <v>17531</v>
      </c>
      <c r="E4" s="115">
        <f>E5+E35</f>
        <v>17531</v>
      </c>
      <c r="F4" s="277">
        <f>E4/D4</f>
        <v>1</v>
      </c>
      <c r="G4" s="116"/>
      <c r="H4" s="291"/>
      <c r="I4" s="291"/>
      <c r="J4" s="291"/>
    </row>
    <row r="5" spans="1:10" ht="25.5" customHeight="1">
      <c r="A5" s="117" t="s">
        <v>428</v>
      </c>
      <c r="B5" s="118">
        <f>B6+B17</f>
        <v>0</v>
      </c>
      <c r="C5" s="118">
        <f>C6+C17</f>
        <v>0</v>
      </c>
      <c r="D5" s="118">
        <f>D6+D17</f>
        <v>17531</v>
      </c>
      <c r="E5" s="118">
        <f>E6+E17</f>
        <v>17531</v>
      </c>
      <c r="F5" s="277">
        <f>E5/D5</f>
        <v>1</v>
      </c>
      <c r="G5" s="116"/>
      <c r="H5" s="291"/>
      <c r="I5" s="291"/>
      <c r="J5" s="291"/>
    </row>
    <row r="6" spans="1:10" ht="25.5" customHeight="1">
      <c r="A6" s="119" t="s">
        <v>248</v>
      </c>
      <c r="B6" s="120">
        <f>SUM(B7:B16)</f>
        <v>0</v>
      </c>
      <c r="C6" s="120">
        <f>SUM(C7:C16)</f>
        <v>0</v>
      </c>
      <c r="D6" s="120">
        <f>SUM(D7:D16)</f>
        <v>445</v>
      </c>
      <c r="E6" s="120">
        <f>SUM(E7:E16)</f>
        <v>445</v>
      </c>
      <c r="F6" s="277">
        <f>E6/D6</f>
        <v>1</v>
      </c>
      <c r="G6" s="116"/>
      <c r="H6" s="291"/>
      <c r="I6" s="291"/>
      <c r="J6" s="291"/>
    </row>
    <row r="7" spans="1:10" s="108" customFormat="1" ht="25.5" customHeight="1">
      <c r="A7" s="121" t="s">
        <v>249</v>
      </c>
      <c r="B7" s="122"/>
      <c r="C7" s="123"/>
      <c r="D7" s="124"/>
      <c r="E7" s="125"/>
      <c r="F7" s="277"/>
      <c r="G7" s="116"/>
      <c r="H7" s="291"/>
      <c r="I7" s="291"/>
      <c r="J7" s="291"/>
    </row>
    <row r="8" spans="1:10" s="108" customFormat="1" ht="25.5" customHeight="1">
      <c r="A8" s="121" t="s">
        <v>250</v>
      </c>
      <c r="B8" s="122"/>
      <c r="C8" s="123"/>
      <c r="D8" s="124"/>
      <c r="E8" s="125"/>
      <c r="F8" s="277"/>
      <c r="G8" s="116"/>
      <c r="H8" s="291"/>
      <c r="I8" s="291"/>
      <c r="J8" s="291"/>
    </row>
    <row r="9" spans="1:10" s="108" customFormat="1" ht="25.5" customHeight="1">
      <c r="A9" s="215" t="s">
        <v>251</v>
      </c>
      <c r="B9" s="216"/>
      <c r="C9" s="123"/>
      <c r="D9" s="124">
        <v>445</v>
      </c>
      <c r="E9" s="124">
        <v>445</v>
      </c>
      <c r="F9" s="277">
        <f t="shared" ref="F9:F30" si="0">E9/D9</f>
        <v>1</v>
      </c>
      <c r="G9" s="116"/>
      <c r="H9" s="291"/>
      <c r="I9" s="291"/>
      <c r="J9" s="291"/>
    </row>
    <row r="10" spans="1:10" s="108" customFormat="1" ht="25.5" customHeight="1">
      <c r="A10" s="215" t="s">
        <v>252</v>
      </c>
      <c r="B10" s="216"/>
      <c r="C10" s="123"/>
      <c r="D10" s="124"/>
      <c r="E10" s="124"/>
      <c r="F10" s="277"/>
      <c r="G10" s="116"/>
      <c r="H10" s="291"/>
      <c r="I10" s="291"/>
      <c r="J10" s="291"/>
    </row>
    <row r="11" spans="1:10" ht="25.5" customHeight="1">
      <c r="A11" s="215" t="s">
        <v>253</v>
      </c>
      <c r="B11" s="216"/>
      <c r="C11" s="123"/>
      <c r="D11" s="124"/>
      <c r="E11" s="124"/>
      <c r="F11" s="277"/>
      <c r="G11" s="116"/>
      <c r="H11" s="291"/>
      <c r="I11" s="291"/>
      <c r="J11" s="291"/>
    </row>
    <row r="12" spans="1:10" s="108" customFormat="1" ht="25.5" customHeight="1">
      <c r="A12" s="215" t="s">
        <v>254</v>
      </c>
      <c r="B12" s="216"/>
      <c r="C12" s="123"/>
      <c r="D12" s="124"/>
      <c r="E12" s="124"/>
      <c r="F12" s="277"/>
      <c r="G12" s="116"/>
      <c r="H12" s="291"/>
      <c r="I12" s="291"/>
      <c r="J12" s="291"/>
    </row>
    <row r="13" spans="1:10" s="108" customFormat="1" ht="25.5" customHeight="1">
      <c r="A13" s="215" t="s">
        <v>255</v>
      </c>
      <c r="B13" s="216"/>
      <c r="C13" s="123"/>
      <c r="D13" s="124"/>
      <c r="E13" s="124"/>
      <c r="F13" s="277"/>
      <c r="G13" s="116"/>
      <c r="H13" s="291"/>
      <c r="I13" s="291"/>
      <c r="J13" s="291"/>
    </row>
    <row r="14" spans="1:10" s="108" customFormat="1" ht="25.5" customHeight="1">
      <c r="A14" s="215" t="s">
        <v>256</v>
      </c>
      <c r="B14" s="216"/>
      <c r="C14" s="123"/>
      <c r="D14" s="124"/>
      <c r="E14" s="124"/>
      <c r="F14" s="277"/>
      <c r="G14" s="116"/>
      <c r="H14" s="291"/>
      <c r="I14" s="291"/>
      <c r="J14" s="291"/>
    </row>
    <row r="15" spans="1:10" s="108" customFormat="1" ht="25.5" customHeight="1">
      <c r="A15" s="215" t="s">
        <v>257</v>
      </c>
      <c r="B15" s="216"/>
      <c r="C15" s="123"/>
      <c r="D15" s="124"/>
      <c r="E15" s="124"/>
      <c r="F15" s="277"/>
      <c r="G15" s="116"/>
      <c r="H15" s="291"/>
      <c r="I15" s="291"/>
      <c r="J15" s="291"/>
    </row>
    <row r="16" spans="1:10" s="108" customFormat="1" ht="25.5" customHeight="1">
      <c r="A16" s="215" t="s">
        <v>258</v>
      </c>
      <c r="B16" s="216"/>
      <c r="C16" s="123"/>
      <c r="D16" s="124"/>
      <c r="E16" s="124"/>
      <c r="F16" s="277"/>
      <c r="G16" s="116"/>
      <c r="H16" s="291"/>
      <c r="I16" s="291"/>
      <c r="J16" s="291"/>
    </row>
    <row r="17" spans="1:10" ht="28.35" customHeight="1">
      <c r="A17" s="217" t="s">
        <v>259</v>
      </c>
      <c r="B17" s="218">
        <f>SUM(B18:B34)</f>
        <v>0</v>
      </c>
      <c r="C17" s="218">
        <f>SUM(C18:C34)</f>
        <v>0</v>
      </c>
      <c r="D17" s="218">
        <f>SUM(D18:D34)</f>
        <v>17086</v>
      </c>
      <c r="E17" s="124">
        <f>SUM(E18:E34)</f>
        <v>17086</v>
      </c>
      <c r="F17" s="277">
        <f t="shared" si="0"/>
        <v>1</v>
      </c>
      <c r="G17" s="116"/>
      <c r="H17" s="291"/>
      <c r="I17" s="291"/>
      <c r="J17" s="291"/>
    </row>
    <row r="18" spans="1:10" ht="28.35" customHeight="1">
      <c r="A18" s="215" t="s">
        <v>260</v>
      </c>
      <c r="B18" s="216"/>
      <c r="C18" s="123"/>
      <c r="D18" s="125"/>
      <c r="E18" s="124"/>
      <c r="F18" s="277"/>
      <c r="G18" s="116"/>
      <c r="H18" s="291"/>
      <c r="I18" s="291"/>
      <c r="J18" s="291"/>
    </row>
    <row r="19" spans="1:10" ht="28.35" customHeight="1">
      <c r="A19" s="215" t="s">
        <v>261</v>
      </c>
      <c r="B19" s="216"/>
      <c r="C19" s="123"/>
      <c r="D19" s="125"/>
      <c r="E19" s="124"/>
      <c r="F19" s="277"/>
      <c r="G19" s="116"/>
      <c r="H19" s="291"/>
      <c r="I19" s="291"/>
      <c r="J19" s="291"/>
    </row>
    <row r="20" spans="1:10" ht="28.35" customHeight="1">
      <c r="A20" s="215" t="s">
        <v>262</v>
      </c>
      <c r="B20" s="216"/>
      <c r="C20" s="123"/>
      <c r="D20" s="125"/>
      <c r="E20" s="124"/>
      <c r="F20" s="277"/>
      <c r="G20" s="116"/>
      <c r="H20" s="291"/>
      <c r="I20" s="291"/>
      <c r="J20" s="291"/>
    </row>
    <row r="21" spans="1:10" ht="28.35" customHeight="1">
      <c r="A21" s="215" t="s">
        <v>263</v>
      </c>
      <c r="B21" s="216"/>
      <c r="C21" s="123"/>
      <c r="D21" s="125"/>
      <c r="E21" s="124"/>
      <c r="F21" s="277"/>
      <c r="G21" s="116"/>
      <c r="H21" s="291"/>
      <c r="I21" s="291"/>
      <c r="J21" s="291"/>
    </row>
    <row r="22" spans="1:10" ht="28.35" customHeight="1">
      <c r="A22" s="215" t="s">
        <v>264</v>
      </c>
      <c r="B22" s="216"/>
      <c r="C22" s="123"/>
      <c r="D22" s="125"/>
      <c r="E22" s="124"/>
      <c r="F22" s="277"/>
      <c r="G22" s="126"/>
      <c r="H22" s="292"/>
      <c r="I22" s="292"/>
      <c r="J22" s="292"/>
    </row>
    <row r="23" spans="1:10" ht="28.35" customHeight="1">
      <c r="A23" s="215" t="s">
        <v>265</v>
      </c>
      <c r="B23" s="216"/>
      <c r="C23" s="123"/>
      <c r="D23" s="125"/>
      <c r="E23" s="124"/>
      <c r="F23" s="277"/>
      <c r="G23" s="126"/>
      <c r="H23" s="292"/>
      <c r="I23" s="292"/>
      <c r="J23" s="292"/>
    </row>
    <row r="24" spans="1:10" ht="28.35" customHeight="1">
      <c r="A24" s="215" t="s">
        <v>266</v>
      </c>
      <c r="B24" s="216"/>
      <c r="C24" s="123"/>
      <c r="D24" s="125"/>
      <c r="E24" s="124"/>
      <c r="F24" s="277"/>
      <c r="G24" s="126"/>
      <c r="H24" s="292"/>
      <c r="I24" s="292"/>
      <c r="J24" s="292"/>
    </row>
    <row r="25" spans="1:10" ht="28.35" customHeight="1">
      <c r="A25" s="215" t="s">
        <v>267</v>
      </c>
      <c r="B25" s="216"/>
      <c r="C25" s="123"/>
      <c r="D25" s="125"/>
      <c r="E25" s="124"/>
      <c r="F25" s="277"/>
      <c r="G25" s="126"/>
      <c r="H25" s="292"/>
      <c r="I25" s="292"/>
      <c r="J25" s="292"/>
    </row>
    <row r="26" spans="1:10" ht="28.35" customHeight="1">
      <c r="A26" s="215" t="s">
        <v>268</v>
      </c>
      <c r="B26" s="216"/>
      <c r="C26" s="123"/>
      <c r="D26" s="125"/>
      <c r="E26" s="124"/>
      <c r="F26" s="277"/>
      <c r="G26" s="126"/>
      <c r="H26" s="292"/>
      <c r="I26" s="292"/>
      <c r="J26" s="292"/>
    </row>
    <row r="27" spans="1:10" ht="28.35" customHeight="1">
      <c r="A27" s="215" t="s">
        <v>269</v>
      </c>
      <c r="B27" s="216"/>
      <c r="C27" s="123">
        <v>0</v>
      </c>
      <c r="D27" s="125">
        <v>17071</v>
      </c>
      <c r="E27" s="124">
        <v>17071</v>
      </c>
      <c r="F27" s="277">
        <f t="shared" si="0"/>
        <v>1</v>
      </c>
      <c r="G27" s="126"/>
      <c r="H27" s="292"/>
      <c r="I27" s="292"/>
      <c r="J27" s="292"/>
    </row>
    <row r="28" spans="1:10" ht="28.35" customHeight="1">
      <c r="A28" s="215" t="s">
        <v>270</v>
      </c>
      <c r="B28" s="216"/>
      <c r="C28" s="123"/>
      <c r="D28" s="125"/>
      <c r="E28" s="124"/>
      <c r="F28" s="277"/>
      <c r="G28" s="126"/>
      <c r="H28" s="292"/>
      <c r="I28" s="292"/>
      <c r="J28" s="292"/>
    </row>
    <row r="29" spans="1:10" ht="28.35" customHeight="1">
      <c r="A29" s="215" t="s">
        <v>271</v>
      </c>
      <c r="B29" s="216"/>
      <c r="C29" s="123"/>
      <c r="D29" s="125"/>
      <c r="E29" s="124"/>
      <c r="F29" s="277"/>
      <c r="G29" s="126"/>
      <c r="H29" s="292"/>
      <c r="I29" s="292"/>
      <c r="J29" s="292"/>
    </row>
    <row r="30" spans="1:10" ht="28.35" customHeight="1">
      <c r="A30" s="215" t="s">
        <v>272</v>
      </c>
      <c r="B30" s="216"/>
      <c r="C30" s="123">
        <v>0</v>
      </c>
      <c r="D30" s="125">
        <v>15</v>
      </c>
      <c r="E30" s="124">
        <v>15</v>
      </c>
      <c r="F30" s="277">
        <f t="shared" si="0"/>
        <v>1</v>
      </c>
      <c r="G30" s="126"/>
      <c r="H30" s="292"/>
      <c r="I30" s="292"/>
      <c r="J30" s="292"/>
    </row>
    <row r="31" spans="1:10" ht="28.35" customHeight="1">
      <c r="A31" s="121" t="s">
        <v>273</v>
      </c>
      <c r="B31" s="122"/>
      <c r="C31" s="123"/>
      <c r="D31" s="125"/>
      <c r="E31" s="124"/>
      <c r="F31" s="277"/>
      <c r="G31" s="126"/>
      <c r="H31" s="292"/>
      <c r="I31" s="292"/>
      <c r="J31" s="292"/>
    </row>
    <row r="32" spans="1:10" ht="28.35" customHeight="1">
      <c r="A32" s="121" t="s">
        <v>274</v>
      </c>
      <c r="B32" s="122"/>
      <c r="C32" s="123"/>
      <c r="D32" s="125"/>
      <c r="E32" s="124"/>
      <c r="F32" s="277"/>
      <c r="G32" s="126"/>
      <c r="H32" s="292"/>
      <c r="I32" s="292"/>
      <c r="J32" s="292"/>
    </row>
    <row r="33" spans="1:10" ht="28.35" customHeight="1">
      <c r="A33" s="121" t="s">
        <v>275</v>
      </c>
      <c r="B33" s="122"/>
      <c r="C33" s="123"/>
      <c r="D33" s="125"/>
      <c r="E33" s="124"/>
      <c r="F33" s="277"/>
      <c r="G33" s="126"/>
      <c r="H33" s="292"/>
      <c r="I33" s="292"/>
      <c r="J33" s="292"/>
    </row>
    <row r="34" spans="1:10" ht="28.35" customHeight="1">
      <c r="A34" s="121" t="s">
        <v>62</v>
      </c>
      <c r="B34" s="122"/>
      <c r="C34" s="123"/>
      <c r="D34" s="125"/>
      <c r="E34" s="124"/>
      <c r="F34" s="277"/>
      <c r="G34" s="126"/>
      <c r="H34" s="292"/>
      <c r="I34" s="292"/>
      <c r="J34" s="292"/>
    </row>
    <row r="35" spans="1:10" ht="28.35" customHeight="1">
      <c r="A35" s="217" t="s">
        <v>276</v>
      </c>
      <c r="B35" s="127">
        <f>SUM(B36:B37)</f>
        <v>0</v>
      </c>
      <c r="C35" s="231">
        <v>0</v>
      </c>
      <c r="D35" s="231">
        <f>SUM(D36:D37)</f>
        <v>0</v>
      </c>
      <c r="E35" s="124">
        <f>SUM(E36:E37)</f>
        <v>0</v>
      </c>
      <c r="F35" s="277"/>
      <c r="G35" s="126"/>
      <c r="H35" s="292"/>
      <c r="I35" s="292"/>
      <c r="J35" s="292"/>
    </row>
    <row r="36" spans="1:10" ht="28.35" customHeight="1">
      <c r="A36" s="119" t="s">
        <v>277</v>
      </c>
      <c r="B36" s="127"/>
      <c r="C36" s="123"/>
      <c r="D36" s="125"/>
      <c r="E36" s="276"/>
      <c r="F36" s="278"/>
      <c r="G36" s="116"/>
      <c r="H36" s="291"/>
      <c r="I36" s="291"/>
      <c r="J36" s="291"/>
    </row>
    <row r="37" spans="1:10" ht="28.35" customHeight="1">
      <c r="A37" s="119" t="s">
        <v>278</v>
      </c>
      <c r="B37" s="127"/>
      <c r="C37" s="123"/>
      <c r="D37" s="125"/>
      <c r="E37" s="276"/>
      <c r="F37" s="278"/>
      <c r="G37" s="128"/>
      <c r="H37" s="131"/>
      <c r="I37" s="131"/>
      <c r="J37" s="131"/>
    </row>
    <row r="38" spans="1:10" ht="28.35" customHeight="1">
      <c r="A38" s="129"/>
      <c r="B38" s="130"/>
      <c r="G38" s="131"/>
      <c r="H38" s="131"/>
      <c r="I38" s="131"/>
      <c r="J38" s="131"/>
    </row>
    <row r="39" spans="1:10" ht="28.35" customHeight="1">
      <c r="A39" s="129"/>
      <c r="B39" s="130"/>
      <c r="G39" s="131"/>
      <c r="H39" s="131"/>
      <c r="I39" s="131"/>
      <c r="J39" s="131"/>
    </row>
    <row r="40" spans="1:10">
      <c r="A40" s="129"/>
      <c r="B40" s="130"/>
    </row>
    <row r="41" spans="1:10">
      <c r="A41" s="129"/>
      <c r="B41" s="130"/>
    </row>
    <row r="42" spans="1:10">
      <c r="A42" s="129"/>
      <c r="B42" s="130"/>
    </row>
    <row r="43" spans="1:10">
      <c r="A43" s="129"/>
      <c r="B43" s="130"/>
    </row>
    <row r="44" spans="1:10">
      <c r="A44" s="129"/>
      <c r="B44" s="130"/>
    </row>
    <row r="45" spans="1:10">
      <c r="A45" s="129"/>
      <c r="B45" s="130"/>
    </row>
    <row r="46" spans="1:10">
      <c r="A46" s="129"/>
      <c r="B46" s="130"/>
    </row>
    <row r="47" spans="1:10">
      <c r="A47" s="129"/>
      <c r="B47" s="130"/>
    </row>
    <row r="48" spans="1:10">
      <c r="A48" s="129"/>
      <c r="B48" s="130"/>
    </row>
    <row r="49" spans="1:2">
      <c r="A49" s="129"/>
      <c r="B49" s="130"/>
    </row>
    <row r="50" spans="1:2">
      <c r="A50" s="129"/>
      <c r="B50" s="130"/>
    </row>
    <row r="51" spans="1:2">
      <c r="A51" s="129"/>
      <c r="B51" s="130"/>
    </row>
    <row r="52" spans="1:2">
      <c r="A52" s="129"/>
      <c r="B52" s="130"/>
    </row>
    <row r="53" spans="1:2">
      <c r="A53" s="129"/>
      <c r="B53" s="130"/>
    </row>
    <row r="54" spans="1:2">
      <c r="A54" s="129"/>
      <c r="B54" s="130"/>
    </row>
    <row r="55" spans="1:2">
      <c r="A55" s="129"/>
      <c r="B55" s="130"/>
    </row>
    <row r="56" spans="1:2">
      <c r="A56" s="129"/>
      <c r="B56" s="130"/>
    </row>
    <row r="57" spans="1:2">
      <c r="A57" s="129"/>
      <c r="B57" s="130"/>
    </row>
    <row r="58" spans="1:2">
      <c r="A58" s="129"/>
      <c r="B58" s="130"/>
    </row>
    <row r="59" spans="1:2">
      <c r="A59" s="129"/>
      <c r="B59" s="130"/>
    </row>
    <row r="60" spans="1:2">
      <c r="A60" s="129"/>
      <c r="B60" s="130"/>
    </row>
    <row r="61" spans="1:2">
      <c r="A61" s="129"/>
      <c r="B61" s="130"/>
    </row>
    <row r="62" spans="1:2">
      <c r="A62" s="129"/>
      <c r="B62" s="130"/>
    </row>
    <row r="63" spans="1:2">
      <c r="A63" s="129"/>
      <c r="B63" s="130"/>
    </row>
    <row r="64" spans="1:2">
      <c r="A64" s="129"/>
      <c r="B64" s="130"/>
    </row>
    <row r="65" spans="1:2">
      <c r="A65" s="129"/>
      <c r="B65" s="130"/>
    </row>
    <row r="66" spans="1:2">
      <c r="A66" s="129"/>
      <c r="B66" s="130"/>
    </row>
    <row r="67" spans="1:2">
      <c r="A67" s="129"/>
      <c r="B67" s="130"/>
    </row>
    <row r="68" spans="1:2">
      <c r="A68" s="129"/>
      <c r="B68" s="130"/>
    </row>
    <row r="69" spans="1:2">
      <c r="A69" s="129"/>
      <c r="B69" s="130"/>
    </row>
    <row r="70" spans="1:2">
      <c r="A70" s="129"/>
      <c r="B70" s="130"/>
    </row>
    <row r="71" spans="1:2">
      <c r="A71" s="129"/>
      <c r="B71" s="130"/>
    </row>
    <row r="72" spans="1:2">
      <c r="A72" s="129"/>
      <c r="B72" s="130"/>
    </row>
    <row r="73" spans="1:2">
      <c r="A73" s="129"/>
      <c r="B73" s="130"/>
    </row>
    <row r="74" spans="1:2">
      <c r="A74" s="129"/>
      <c r="B74" s="130"/>
    </row>
    <row r="75" spans="1:2">
      <c r="A75" s="129"/>
      <c r="B75" s="130"/>
    </row>
    <row r="76" spans="1:2">
      <c r="A76" s="129"/>
      <c r="B76" s="130"/>
    </row>
    <row r="77" spans="1:2">
      <c r="A77" s="129"/>
      <c r="B77" s="130"/>
    </row>
    <row r="78" spans="1:2">
      <c r="A78" s="129"/>
      <c r="B78" s="130"/>
    </row>
    <row r="79" spans="1:2">
      <c r="A79" s="129"/>
      <c r="B79" s="130"/>
    </row>
    <row r="80" spans="1:2">
      <c r="A80" s="129"/>
      <c r="B80" s="130"/>
    </row>
    <row r="81" spans="1:2">
      <c r="A81" s="129"/>
      <c r="B81" s="130"/>
    </row>
    <row r="82" spans="1:2">
      <c r="A82" s="129"/>
      <c r="B82" s="130"/>
    </row>
    <row r="83" spans="1:2">
      <c r="A83" s="129"/>
      <c r="B83" s="130"/>
    </row>
    <row r="84" spans="1:2">
      <c r="A84" s="129"/>
      <c r="B84" s="130"/>
    </row>
    <row r="85" spans="1:2">
      <c r="A85" s="129"/>
      <c r="B85" s="130"/>
    </row>
    <row r="86" spans="1:2">
      <c r="A86" s="129"/>
      <c r="B86" s="130"/>
    </row>
    <row r="87" spans="1:2">
      <c r="A87" s="129"/>
      <c r="B87" s="130"/>
    </row>
    <row r="88" spans="1:2">
      <c r="A88" s="129"/>
      <c r="B88" s="130"/>
    </row>
    <row r="89" spans="1:2">
      <c r="A89" s="129"/>
      <c r="B89" s="130"/>
    </row>
    <row r="90" spans="1:2">
      <c r="A90" s="129"/>
      <c r="B90" s="130"/>
    </row>
    <row r="91" spans="1:2">
      <c r="A91" s="129"/>
      <c r="B91" s="130"/>
    </row>
    <row r="92" spans="1:2">
      <c r="A92" s="129"/>
      <c r="B92" s="130"/>
    </row>
    <row r="93" spans="1:2">
      <c r="A93" s="129"/>
      <c r="B93" s="130"/>
    </row>
    <row r="94" spans="1:2">
      <c r="A94" s="129"/>
      <c r="B94" s="130"/>
    </row>
    <row r="95" spans="1:2">
      <c r="A95" s="129"/>
      <c r="B95" s="130"/>
    </row>
    <row r="96" spans="1:2">
      <c r="A96" s="129"/>
      <c r="B96" s="130"/>
    </row>
    <row r="97" spans="1:2">
      <c r="A97" s="129"/>
      <c r="B97" s="130"/>
    </row>
    <row r="98" spans="1:2">
      <c r="A98" s="129"/>
      <c r="B98" s="130"/>
    </row>
    <row r="99" spans="1:2">
      <c r="A99" s="129"/>
      <c r="B99" s="130"/>
    </row>
    <row r="100" spans="1:2">
      <c r="A100" s="129"/>
      <c r="B100" s="130"/>
    </row>
    <row r="101" spans="1:2">
      <c r="A101" s="129"/>
      <c r="B101" s="130"/>
    </row>
    <row r="102" spans="1:2">
      <c r="A102" s="129"/>
      <c r="B102" s="130"/>
    </row>
    <row r="103" spans="1:2">
      <c r="A103" s="129"/>
      <c r="B103" s="130"/>
    </row>
    <row r="104" spans="1:2">
      <c r="A104" s="129"/>
      <c r="B104" s="130"/>
    </row>
    <row r="105" spans="1:2">
      <c r="A105" s="129"/>
      <c r="B105" s="130"/>
    </row>
    <row r="106" spans="1:2">
      <c r="A106" s="129"/>
      <c r="B106" s="130"/>
    </row>
    <row r="107" spans="1:2">
      <c r="A107" s="129"/>
      <c r="B107" s="130"/>
    </row>
    <row r="108" spans="1:2">
      <c r="A108" s="129"/>
      <c r="B108" s="130"/>
    </row>
    <row r="109" spans="1:2">
      <c r="A109" s="129"/>
      <c r="B109" s="130"/>
    </row>
    <row r="110" spans="1:2">
      <c r="A110" s="129"/>
      <c r="B110" s="130"/>
    </row>
    <row r="111" spans="1:2">
      <c r="A111" s="129"/>
      <c r="B111" s="130"/>
    </row>
    <row r="112" spans="1:2">
      <c r="A112" s="129"/>
      <c r="B112" s="130"/>
    </row>
    <row r="113" spans="1:2">
      <c r="A113" s="129"/>
      <c r="B113" s="130"/>
    </row>
    <row r="114" spans="1:2">
      <c r="A114" s="129"/>
      <c r="B114" s="130"/>
    </row>
    <row r="115" spans="1:2">
      <c r="A115" s="129"/>
      <c r="B115" s="130"/>
    </row>
    <row r="116" spans="1:2">
      <c r="A116" s="129"/>
      <c r="B116" s="130"/>
    </row>
    <row r="117" spans="1:2">
      <c r="A117" s="129"/>
      <c r="B117" s="130"/>
    </row>
    <row r="118" spans="1:2">
      <c r="A118" s="129"/>
      <c r="B118" s="130"/>
    </row>
    <row r="119" spans="1:2">
      <c r="A119" s="129"/>
      <c r="B119" s="130"/>
    </row>
    <row r="120" spans="1:2">
      <c r="A120" s="129"/>
      <c r="B120" s="130"/>
    </row>
    <row r="121" spans="1:2">
      <c r="A121" s="129"/>
      <c r="B121" s="130"/>
    </row>
    <row r="122" spans="1:2">
      <c r="A122" s="129"/>
      <c r="B122" s="130"/>
    </row>
    <row r="123" spans="1:2">
      <c r="A123" s="129"/>
      <c r="B123" s="130"/>
    </row>
    <row r="124" spans="1:2">
      <c r="A124" s="129"/>
      <c r="B124" s="130"/>
    </row>
    <row r="125" spans="1:2">
      <c r="A125" s="129"/>
      <c r="B125" s="130"/>
    </row>
    <row r="126" spans="1:2">
      <c r="A126" s="129"/>
      <c r="B126" s="130"/>
    </row>
    <row r="127" spans="1:2">
      <c r="A127" s="129"/>
      <c r="B127" s="130"/>
    </row>
    <row r="128" spans="1:2">
      <c r="A128" s="129"/>
      <c r="B128" s="130"/>
    </row>
    <row r="129" spans="1:2">
      <c r="A129" s="129"/>
      <c r="B129" s="130"/>
    </row>
    <row r="130" spans="1:2">
      <c r="A130" s="129"/>
      <c r="B130" s="130"/>
    </row>
    <row r="131" spans="1:2">
      <c r="A131" s="129"/>
      <c r="B131" s="130"/>
    </row>
    <row r="132" spans="1:2">
      <c r="A132" s="129"/>
      <c r="B132" s="130"/>
    </row>
    <row r="133" spans="1:2">
      <c r="A133" s="129"/>
      <c r="B133" s="130"/>
    </row>
    <row r="134" spans="1:2">
      <c r="A134" s="129"/>
      <c r="B134" s="130"/>
    </row>
    <row r="135" spans="1:2">
      <c r="A135" s="129"/>
      <c r="B135" s="130"/>
    </row>
    <row r="136" spans="1:2">
      <c r="A136" s="129"/>
      <c r="B136" s="130"/>
    </row>
    <row r="137" spans="1:2">
      <c r="A137" s="129"/>
      <c r="B137" s="130"/>
    </row>
    <row r="138" spans="1:2">
      <c r="A138" s="129"/>
      <c r="B138" s="130"/>
    </row>
    <row r="139" spans="1:2">
      <c r="A139" s="129"/>
      <c r="B139" s="130"/>
    </row>
    <row r="140" spans="1:2">
      <c r="A140" s="129"/>
      <c r="B140" s="130"/>
    </row>
    <row r="141" spans="1:2">
      <c r="A141" s="129"/>
      <c r="B141" s="130"/>
    </row>
    <row r="142" spans="1:2">
      <c r="A142" s="129"/>
      <c r="B142" s="130"/>
    </row>
    <row r="143" spans="1:2">
      <c r="A143" s="129"/>
      <c r="B143" s="130"/>
    </row>
    <row r="144" spans="1:2">
      <c r="A144" s="129"/>
      <c r="B144" s="130"/>
    </row>
    <row r="145" spans="1:2">
      <c r="A145" s="129"/>
      <c r="B145" s="130"/>
    </row>
    <row r="146" spans="1:2">
      <c r="A146" s="129"/>
      <c r="B146" s="130"/>
    </row>
    <row r="147" spans="1:2">
      <c r="A147" s="129"/>
      <c r="B147" s="130"/>
    </row>
    <row r="148" spans="1:2">
      <c r="A148" s="129"/>
      <c r="B148" s="130"/>
    </row>
    <row r="149" spans="1:2">
      <c r="A149" s="129"/>
      <c r="B149" s="130"/>
    </row>
    <row r="150" spans="1:2">
      <c r="A150" s="129"/>
      <c r="B150" s="130"/>
    </row>
    <row r="151" spans="1:2">
      <c r="A151" s="129"/>
      <c r="B151" s="130"/>
    </row>
    <row r="152" spans="1:2">
      <c r="A152" s="129"/>
      <c r="B152" s="130"/>
    </row>
    <row r="153" spans="1:2">
      <c r="A153" s="129"/>
      <c r="B153" s="130"/>
    </row>
    <row r="154" spans="1:2">
      <c r="A154" s="129"/>
      <c r="B154" s="130"/>
    </row>
    <row r="155" spans="1:2">
      <c r="A155" s="129"/>
      <c r="B155" s="130"/>
    </row>
    <row r="156" spans="1:2">
      <c r="A156" s="129"/>
      <c r="B156" s="130"/>
    </row>
    <row r="157" spans="1:2">
      <c r="A157" s="129"/>
      <c r="B157" s="130"/>
    </row>
    <row r="158" spans="1:2">
      <c r="A158" s="129"/>
      <c r="B158" s="130"/>
    </row>
    <row r="159" spans="1:2">
      <c r="A159" s="129"/>
      <c r="B159" s="130"/>
    </row>
    <row r="160" spans="1:2">
      <c r="A160" s="129"/>
      <c r="B160" s="130"/>
    </row>
    <row r="161" spans="1:2">
      <c r="A161" s="129"/>
      <c r="B161" s="130"/>
    </row>
    <row r="162" spans="1:2">
      <c r="A162" s="129"/>
      <c r="B162" s="130"/>
    </row>
    <row r="163" spans="1:2">
      <c r="A163" s="129"/>
      <c r="B163" s="130"/>
    </row>
  </sheetData>
  <mergeCells count="1">
    <mergeCell ref="A1:G1"/>
  </mergeCells>
  <phoneticPr fontId="94" type="noConversion"/>
  <printOptions horizontalCentered="1" verticalCentered="1"/>
  <pageMargins left="0.59027777777777801" right="0.59027777777777801" top="0.39305555555555599" bottom="0.55000000000000004" header="0.59027777777777801" footer="0.23888888888888901"/>
  <pageSetup paperSize="9" scale="66"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dimension ref="A1:G21"/>
  <sheetViews>
    <sheetView showGridLines="0" workbookViewId="0">
      <selection sqref="A1:D10"/>
    </sheetView>
  </sheetViews>
  <sheetFormatPr defaultColWidth="9" defaultRowHeight="14.25"/>
  <cols>
    <col min="1" max="1" width="41.625" style="5" customWidth="1"/>
    <col min="2" max="4" width="22.75" style="5" customWidth="1"/>
    <col min="5" max="7" width="13.875" style="5" customWidth="1"/>
    <col min="8" max="16384" width="9" style="5"/>
  </cols>
  <sheetData>
    <row r="1" spans="1:7" s="1" customFormat="1" ht="54" customHeight="1">
      <c r="A1" s="317" t="s">
        <v>279</v>
      </c>
      <c r="B1" s="317"/>
      <c r="C1" s="317"/>
      <c r="D1" s="317"/>
    </row>
    <row r="2" spans="1:7" s="2" customFormat="1">
      <c r="A2" s="106" t="s">
        <v>280</v>
      </c>
      <c r="B2" s="6"/>
      <c r="D2" s="6" t="s">
        <v>2</v>
      </c>
      <c r="G2" s="6"/>
    </row>
    <row r="3" spans="1:7" s="3" customFormat="1" ht="34.5" customHeight="1">
      <c r="A3" s="301" t="s">
        <v>3</v>
      </c>
      <c r="B3" s="318" t="s">
        <v>281</v>
      </c>
      <c r="C3" s="318"/>
      <c r="D3" s="318"/>
    </row>
    <row r="4" spans="1:7" s="3" customFormat="1" ht="34.5" customHeight="1">
      <c r="A4" s="301"/>
      <c r="B4" s="61" t="s">
        <v>282</v>
      </c>
      <c r="C4" s="61" t="s">
        <v>283</v>
      </c>
      <c r="D4" s="62" t="s">
        <v>284</v>
      </c>
    </row>
    <row r="5" spans="1:7" s="4" customFormat="1" ht="30.75" customHeight="1">
      <c r="A5" s="107" t="s">
        <v>285</v>
      </c>
      <c r="B5" s="9">
        <v>0</v>
      </c>
      <c r="C5" s="9">
        <v>0</v>
      </c>
      <c r="D5" s="9">
        <v>0</v>
      </c>
    </row>
    <row r="6" spans="1:7" s="4" customFormat="1" ht="30.75" customHeight="1">
      <c r="A6" s="107" t="s">
        <v>286</v>
      </c>
      <c r="B6" s="9">
        <v>0</v>
      </c>
      <c r="C6" s="9">
        <v>0</v>
      </c>
      <c r="D6" s="9">
        <v>0</v>
      </c>
    </row>
    <row r="7" spans="1:7" s="4" customFormat="1" ht="30.75" customHeight="1">
      <c r="A7" s="107" t="s">
        <v>287</v>
      </c>
      <c r="B7" s="9">
        <v>0</v>
      </c>
      <c r="C7" s="9">
        <v>0</v>
      </c>
      <c r="D7" s="9">
        <v>0</v>
      </c>
    </row>
    <row r="8" spans="1:7" s="4" customFormat="1" ht="30.75" customHeight="1">
      <c r="A8" s="107" t="s">
        <v>288</v>
      </c>
      <c r="B8" s="9">
        <v>0</v>
      </c>
      <c r="C8" s="9">
        <v>0</v>
      </c>
      <c r="D8" s="9">
        <v>0</v>
      </c>
    </row>
    <row r="9" spans="1:7" s="4" customFormat="1" ht="30.75" customHeight="1">
      <c r="A9" s="107" t="s">
        <v>289</v>
      </c>
      <c r="B9" s="232">
        <f>SUM(C9)</f>
        <v>8000</v>
      </c>
      <c r="C9" s="232">
        <v>8000</v>
      </c>
      <c r="D9" s="232">
        <v>0</v>
      </c>
    </row>
    <row r="10" spans="1:7" s="59" customFormat="1" ht="42.75" customHeight="1">
      <c r="A10" s="319"/>
      <c r="B10" s="320"/>
      <c r="C10" s="320"/>
      <c r="D10" s="321"/>
    </row>
    <row r="11" spans="1:7" s="60" customFormat="1" ht="24.6" customHeight="1"/>
    <row r="12" spans="1:7" s="60" customFormat="1" ht="24.6" customHeight="1"/>
    <row r="13" spans="1:7" ht="24.6" customHeight="1"/>
    <row r="14" spans="1:7" ht="24.6" customHeight="1"/>
    <row r="15" spans="1:7" ht="24.6" customHeight="1"/>
    <row r="16" spans="1:7" ht="24.6" customHeight="1"/>
    <row r="17" ht="24.6" customHeight="1"/>
    <row r="18" ht="24.6" customHeight="1"/>
    <row r="19" ht="24.6" customHeight="1"/>
    <row r="20" ht="24.6" customHeight="1"/>
    <row r="21" ht="24.6" customHeight="1"/>
  </sheetData>
  <mergeCells count="4">
    <mergeCell ref="A1:D1"/>
    <mergeCell ref="B3:D3"/>
    <mergeCell ref="A10:D10"/>
    <mergeCell ref="A3:A4"/>
  </mergeCells>
  <phoneticPr fontId="94" type="noConversion"/>
  <printOptions horizontalCentered="1"/>
  <pageMargins left="0.59055118110236227" right="0.59055118110236227" top="0.78740157480314965" bottom="0.78740157480314965" header="0.59055118110236227" footer="0.23622047244094491"/>
  <pageSetup paperSize="9" scale="72"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indexed="10"/>
  </sheetPr>
  <dimension ref="A1:K39"/>
  <sheetViews>
    <sheetView showGridLines="0" workbookViewId="0">
      <selection activeCell="O22" sqref="O22"/>
    </sheetView>
  </sheetViews>
  <sheetFormatPr defaultColWidth="9" defaultRowHeight="14.25"/>
  <cols>
    <col min="1" max="5" width="9" style="28"/>
    <col min="6" max="6" width="26.375" style="28" customWidth="1"/>
    <col min="7" max="16384" width="9" style="28"/>
  </cols>
  <sheetData>
    <row r="1" spans="1:11">
      <c r="J1" s="293"/>
      <c r="K1" s="293"/>
    </row>
    <row r="2" spans="1:11" ht="71.25" customHeight="1">
      <c r="A2" s="294"/>
      <c r="B2" s="294"/>
      <c r="C2" s="294"/>
      <c r="D2" s="30"/>
      <c r="E2" s="30"/>
      <c r="J2" s="295"/>
      <c r="K2" s="295"/>
    </row>
    <row r="3" spans="1:11" ht="71.25" customHeight="1">
      <c r="A3" s="29"/>
      <c r="B3" s="29"/>
      <c r="C3" s="29"/>
      <c r="D3" s="30"/>
      <c r="E3" s="30"/>
      <c r="J3" s="36"/>
      <c r="K3" s="36"/>
    </row>
    <row r="4" spans="1:11" ht="157.5" customHeight="1">
      <c r="A4" s="296" t="s">
        <v>290</v>
      </c>
      <c r="B4" s="296"/>
      <c r="C4" s="296"/>
      <c r="D4" s="296"/>
      <c r="E4" s="296"/>
      <c r="F4" s="296"/>
      <c r="G4" s="296"/>
      <c r="H4" s="296"/>
      <c r="I4" s="296"/>
      <c r="J4" s="296"/>
      <c r="K4" s="296"/>
    </row>
    <row r="6" spans="1:11" ht="14.25" customHeight="1">
      <c r="E6" s="298"/>
      <c r="F6" s="298"/>
      <c r="G6" s="298"/>
    </row>
    <row r="7" spans="1:11" ht="14.25" customHeight="1">
      <c r="E7" s="298"/>
      <c r="F7" s="298"/>
      <c r="G7" s="298"/>
    </row>
    <row r="8" spans="1:11" ht="14.25" customHeight="1">
      <c r="E8" s="298"/>
      <c r="F8" s="298"/>
      <c r="G8" s="298"/>
    </row>
    <row r="9" spans="1:11" ht="6" customHeight="1">
      <c r="A9" s="299"/>
      <c r="B9" s="299"/>
      <c r="C9" s="299"/>
      <c r="D9" s="299"/>
      <c r="E9" s="299"/>
      <c r="F9" s="299"/>
      <c r="G9" s="299"/>
      <c r="H9" s="299"/>
      <c r="I9" s="299"/>
      <c r="J9" s="299"/>
      <c r="K9" s="299"/>
    </row>
    <row r="10" spans="1:11" hidden="1">
      <c r="A10" s="299"/>
      <c r="B10" s="299"/>
      <c r="C10" s="299"/>
      <c r="D10" s="299"/>
      <c r="E10" s="299"/>
      <c r="F10" s="299"/>
      <c r="G10" s="299"/>
      <c r="H10" s="299"/>
      <c r="I10" s="299"/>
      <c r="J10" s="299"/>
      <c r="K10" s="299"/>
    </row>
    <row r="11" spans="1:11" hidden="1">
      <c r="A11" s="299"/>
      <c r="B11" s="299"/>
      <c r="C11" s="299"/>
      <c r="D11" s="299"/>
      <c r="E11" s="299"/>
      <c r="F11" s="299"/>
      <c r="G11" s="299"/>
      <c r="H11" s="299"/>
      <c r="I11" s="299"/>
      <c r="J11" s="299"/>
      <c r="K11" s="299"/>
    </row>
    <row r="12" spans="1:11" hidden="1">
      <c r="A12" s="299"/>
      <c r="B12" s="299"/>
      <c r="C12" s="299"/>
      <c r="D12" s="299"/>
      <c r="E12" s="299"/>
      <c r="F12" s="299"/>
      <c r="G12" s="299"/>
      <c r="H12" s="299"/>
      <c r="I12" s="299"/>
      <c r="J12" s="299"/>
      <c r="K12" s="299"/>
    </row>
    <row r="13" spans="1:11">
      <c r="A13" s="299"/>
      <c r="B13" s="299"/>
      <c r="C13" s="299"/>
      <c r="D13" s="299"/>
      <c r="E13" s="299"/>
      <c r="F13" s="299"/>
      <c r="G13" s="299"/>
      <c r="H13" s="299"/>
      <c r="I13" s="299"/>
      <c r="J13" s="299"/>
      <c r="K13" s="299"/>
    </row>
    <row r="14" spans="1:11">
      <c r="A14" s="299"/>
      <c r="B14" s="299"/>
      <c r="C14" s="299"/>
      <c r="D14" s="299"/>
      <c r="E14" s="299"/>
      <c r="F14" s="299"/>
      <c r="G14" s="299"/>
      <c r="H14" s="299"/>
      <c r="I14" s="299"/>
      <c r="J14" s="299"/>
      <c r="K14" s="299"/>
    </row>
    <row r="15" spans="1:11">
      <c r="A15" s="299"/>
      <c r="B15" s="299"/>
      <c r="C15" s="299"/>
      <c r="D15" s="299"/>
      <c r="E15" s="299"/>
      <c r="F15" s="299"/>
      <c r="G15" s="299"/>
      <c r="H15" s="299"/>
      <c r="I15" s="299"/>
      <c r="J15" s="299"/>
      <c r="K15" s="299"/>
    </row>
    <row r="16" spans="1:11">
      <c r="A16" s="299"/>
      <c r="B16" s="299"/>
      <c r="C16" s="299"/>
      <c r="D16" s="299"/>
      <c r="E16" s="299"/>
      <c r="F16" s="299"/>
      <c r="G16" s="299"/>
      <c r="H16" s="299"/>
      <c r="I16" s="299"/>
      <c r="J16" s="299"/>
      <c r="K16" s="299"/>
    </row>
    <row r="17" spans="1:11">
      <c r="A17" s="299"/>
      <c r="B17" s="299"/>
      <c r="C17" s="299"/>
      <c r="D17" s="299"/>
      <c r="E17" s="299"/>
      <c r="F17" s="299"/>
      <c r="G17" s="299"/>
      <c r="H17" s="299"/>
      <c r="I17" s="299"/>
      <c r="J17" s="299"/>
      <c r="K17" s="299"/>
    </row>
    <row r="22" spans="1:11" ht="101.25" customHeight="1"/>
    <row r="23" spans="1:11" ht="11.25" customHeight="1"/>
    <row r="26" spans="1:11" ht="27">
      <c r="F26" s="31"/>
    </row>
    <row r="28" spans="1:11" ht="47.25" customHeight="1">
      <c r="A28" s="32"/>
      <c r="B28" s="32"/>
      <c r="C28" s="32"/>
      <c r="D28" s="32"/>
      <c r="E28" s="32"/>
      <c r="F28" s="32"/>
      <c r="G28" s="32"/>
      <c r="H28" s="32"/>
      <c r="I28" s="32"/>
      <c r="J28" s="32"/>
      <c r="K28" s="32"/>
    </row>
    <row r="29" spans="1:11" ht="35.25">
      <c r="A29" s="32"/>
      <c r="B29" s="32"/>
      <c r="C29" s="32"/>
      <c r="D29" s="32"/>
      <c r="E29" s="32"/>
      <c r="F29" s="33"/>
      <c r="G29" s="32"/>
      <c r="H29" s="32"/>
      <c r="I29" s="32"/>
      <c r="J29" s="32"/>
      <c r="K29" s="32"/>
    </row>
    <row r="30" spans="1:11" ht="35.25">
      <c r="A30" s="32"/>
      <c r="B30" s="32"/>
      <c r="C30" s="32"/>
      <c r="D30" s="32"/>
      <c r="E30" s="32"/>
      <c r="F30" s="32"/>
      <c r="G30" s="32"/>
      <c r="H30" s="32"/>
      <c r="I30" s="32"/>
      <c r="J30" s="32"/>
      <c r="K30" s="32"/>
    </row>
    <row r="31" spans="1:11" ht="35.25">
      <c r="A31" s="32"/>
      <c r="B31" s="32"/>
      <c r="C31" s="32"/>
      <c r="D31" s="32"/>
      <c r="E31" s="32"/>
      <c r="F31" s="32"/>
      <c r="G31" s="32"/>
      <c r="H31" s="32"/>
      <c r="I31" s="32"/>
      <c r="J31" s="32"/>
      <c r="K31" s="32"/>
    </row>
    <row r="32" spans="1:11" ht="35.25">
      <c r="A32" s="32"/>
      <c r="B32" s="32"/>
      <c r="C32" s="32"/>
      <c r="D32" s="32"/>
      <c r="E32" s="32"/>
      <c r="F32" s="32"/>
      <c r="G32" s="32"/>
      <c r="H32" s="32"/>
      <c r="I32" s="32"/>
      <c r="J32" s="32"/>
      <c r="K32" s="32"/>
    </row>
    <row r="33" spans="1:11" ht="15.75">
      <c r="A33" s="34"/>
      <c r="B33" s="34"/>
      <c r="C33" s="34"/>
      <c r="D33" s="34"/>
      <c r="E33" s="34"/>
      <c r="F33" s="34"/>
      <c r="G33" s="34"/>
      <c r="H33" s="34"/>
      <c r="I33" s="34"/>
      <c r="J33" s="34"/>
      <c r="K33" s="34"/>
    </row>
    <row r="34" spans="1:11">
      <c r="A34" s="297"/>
      <c r="B34" s="297"/>
      <c r="C34" s="297"/>
      <c r="D34" s="297"/>
      <c r="E34" s="297"/>
      <c r="F34" s="297"/>
      <c r="G34" s="297"/>
      <c r="H34" s="297"/>
      <c r="I34" s="297"/>
      <c r="J34" s="297"/>
      <c r="K34" s="297"/>
    </row>
    <row r="35" spans="1:11" ht="35.25" customHeight="1">
      <c r="A35" s="297"/>
      <c r="B35" s="297"/>
      <c r="C35" s="297"/>
      <c r="D35" s="297"/>
      <c r="E35" s="297"/>
      <c r="F35" s="297"/>
      <c r="G35" s="297"/>
      <c r="H35" s="297"/>
      <c r="I35" s="297"/>
      <c r="J35" s="297"/>
      <c r="K35" s="297"/>
    </row>
    <row r="36" spans="1:11" ht="3.75" customHeight="1">
      <c r="F36" s="35"/>
      <c r="G36" s="35"/>
      <c r="H36" s="35"/>
      <c r="I36" s="35"/>
      <c r="J36" s="35"/>
      <c r="K36" s="35"/>
    </row>
    <row r="37" spans="1:11" ht="14.25" hidden="1" customHeight="1">
      <c r="F37" s="35"/>
      <c r="G37" s="35"/>
      <c r="H37" s="35"/>
      <c r="I37" s="35"/>
      <c r="J37" s="35"/>
      <c r="K37" s="35"/>
    </row>
    <row r="38" spans="1:11" ht="14.25" hidden="1" customHeight="1">
      <c r="F38" s="35"/>
      <c r="G38" s="35"/>
      <c r="H38" s="35"/>
      <c r="I38" s="35"/>
      <c r="J38" s="35"/>
      <c r="K38" s="35"/>
    </row>
    <row r="39" spans="1:11" ht="23.25" customHeight="1">
      <c r="F39" s="35"/>
      <c r="G39" s="35"/>
      <c r="H39" s="35"/>
      <c r="I39" s="35"/>
      <c r="J39" s="35"/>
      <c r="K39" s="35"/>
    </row>
  </sheetData>
  <mergeCells count="7">
    <mergeCell ref="J1:K1"/>
    <mergeCell ref="A2:C2"/>
    <mergeCell ref="J2:K2"/>
    <mergeCell ref="A4:K4"/>
    <mergeCell ref="A34:K35"/>
    <mergeCell ref="E6:G8"/>
    <mergeCell ref="A9:K17"/>
  </mergeCells>
  <phoneticPr fontId="94" type="noConversion"/>
  <printOptions horizontalCentered="1" verticalCentered="1"/>
  <pageMargins left="0.58888888888888902" right="0.58888888888888902" top="0.78888888888888897" bottom="0.78888888888888897" header="0.58888888888888902" footer="0.23888888888888901"/>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J43"/>
  <sheetViews>
    <sheetView showGridLines="0" workbookViewId="0">
      <pane xSplit="2" ySplit="4" topLeftCell="C10" activePane="bottomRight" state="frozen"/>
      <selection pane="topRight"/>
      <selection pane="bottomLeft"/>
      <selection pane="bottomRight" sqref="A1:F19"/>
    </sheetView>
  </sheetViews>
  <sheetFormatPr defaultColWidth="9" defaultRowHeight="14.25"/>
  <cols>
    <col min="1" max="1" width="37.5" style="91" customWidth="1"/>
    <col min="2" max="4" width="15.125" style="99" customWidth="1"/>
    <col min="5" max="5" width="12.25" style="243" customWidth="1"/>
    <col min="6" max="6" width="12.25" style="100" hidden="1" customWidth="1"/>
    <col min="7" max="7" width="10.75" style="91" customWidth="1"/>
    <col min="8" max="16384" width="9" style="91"/>
  </cols>
  <sheetData>
    <row r="1" spans="1:10" s="96" customFormat="1" ht="52.5" customHeight="1">
      <c r="A1" s="300" t="s">
        <v>291</v>
      </c>
      <c r="B1" s="300"/>
      <c r="C1" s="300"/>
      <c r="D1" s="300"/>
      <c r="E1" s="300"/>
      <c r="F1" s="300"/>
    </row>
    <row r="2" spans="1:10">
      <c r="A2" s="101" t="s">
        <v>292</v>
      </c>
      <c r="E2" s="241" t="s">
        <v>2</v>
      </c>
    </row>
    <row r="3" spans="1:10" s="97" customFormat="1" ht="42" customHeight="1">
      <c r="A3" s="7" t="s">
        <v>246</v>
      </c>
      <c r="B3" s="7" t="s">
        <v>5</v>
      </c>
      <c r="C3" s="7" t="s">
        <v>6</v>
      </c>
      <c r="D3" s="7" t="s">
        <v>293</v>
      </c>
      <c r="E3" s="214" t="s">
        <v>8</v>
      </c>
      <c r="F3" s="7" t="s">
        <v>9</v>
      </c>
    </row>
    <row r="4" spans="1:10" ht="39.75" customHeight="1">
      <c r="A4" s="233" t="s">
        <v>294</v>
      </c>
      <c r="B4" s="234"/>
      <c r="C4" s="235"/>
      <c r="D4" s="235"/>
      <c r="E4" s="242"/>
      <c r="F4" s="68"/>
      <c r="I4" s="100"/>
      <c r="J4" s="100"/>
    </row>
    <row r="5" spans="1:10" ht="39.75" customHeight="1">
      <c r="A5" s="236" t="s">
        <v>295</v>
      </c>
      <c r="B5" s="234"/>
      <c r="C5" s="235"/>
      <c r="D5" s="235"/>
      <c r="E5" s="242"/>
      <c r="F5" s="68"/>
      <c r="I5" s="100"/>
      <c r="J5" s="100"/>
    </row>
    <row r="6" spans="1:10" ht="39.75" customHeight="1">
      <c r="A6" s="237" t="s">
        <v>296</v>
      </c>
      <c r="B6" s="234"/>
      <c r="C6" s="235"/>
      <c r="D6" s="235"/>
      <c r="E6" s="242"/>
      <c r="F6" s="68"/>
      <c r="I6" s="100"/>
    </row>
    <row r="7" spans="1:10" ht="39.75" customHeight="1">
      <c r="A7" s="237" t="s">
        <v>297</v>
      </c>
      <c r="B7" s="234"/>
      <c r="C7" s="235"/>
      <c r="D7" s="235"/>
      <c r="E7" s="242"/>
      <c r="F7" s="68"/>
      <c r="I7" s="100"/>
    </row>
    <row r="8" spans="1:10" ht="39.75" customHeight="1">
      <c r="A8" s="236" t="s">
        <v>298</v>
      </c>
      <c r="B8" s="234"/>
      <c r="C8" s="235"/>
      <c r="D8" s="235"/>
      <c r="E8" s="242"/>
      <c r="F8" s="103"/>
      <c r="I8" s="100"/>
    </row>
    <row r="9" spans="1:10" ht="39.75" customHeight="1">
      <c r="A9" s="236" t="s">
        <v>299</v>
      </c>
      <c r="B9" s="234"/>
      <c r="C9" s="235"/>
      <c r="D9" s="235"/>
      <c r="E9" s="242"/>
      <c r="F9" s="103"/>
      <c r="I9" s="100"/>
    </row>
    <row r="10" spans="1:10" ht="39.75" customHeight="1">
      <c r="A10" s="236" t="s">
        <v>300</v>
      </c>
      <c r="B10" s="234"/>
      <c r="C10" s="235"/>
      <c r="D10" s="235"/>
      <c r="E10" s="242"/>
      <c r="F10" s="103"/>
      <c r="I10" s="100"/>
    </row>
    <row r="11" spans="1:10" ht="39.75" customHeight="1">
      <c r="A11" s="236" t="s">
        <v>301</v>
      </c>
      <c r="B11" s="234"/>
      <c r="C11" s="235"/>
      <c r="D11" s="235"/>
      <c r="E11" s="242"/>
      <c r="F11" s="103"/>
      <c r="I11" s="100"/>
    </row>
    <row r="12" spans="1:10" ht="39.75" customHeight="1">
      <c r="A12" s="236" t="s">
        <v>302</v>
      </c>
      <c r="B12" s="234"/>
      <c r="C12" s="235"/>
      <c r="D12" s="235"/>
      <c r="E12" s="242"/>
      <c r="F12" s="103"/>
      <c r="I12" s="100"/>
    </row>
    <row r="13" spans="1:10" ht="39.75" customHeight="1">
      <c r="A13" s="236" t="s">
        <v>303</v>
      </c>
      <c r="B13" s="234"/>
      <c r="C13" s="235"/>
      <c r="D13" s="235"/>
      <c r="E13" s="242"/>
      <c r="F13" s="103"/>
      <c r="I13" s="100"/>
    </row>
    <row r="14" spans="1:10" ht="39.75" customHeight="1">
      <c r="A14" s="238" t="s">
        <v>304</v>
      </c>
      <c r="B14" s="234"/>
      <c r="C14" s="235"/>
      <c r="D14" s="235"/>
      <c r="E14" s="242"/>
      <c r="F14" s="103"/>
    </row>
    <row r="15" spans="1:10" ht="39.75" customHeight="1">
      <c r="A15" s="239" t="s">
        <v>305</v>
      </c>
      <c r="B15" s="234">
        <v>41821</v>
      </c>
      <c r="C15" s="235">
        <v>45461</v>
      </c>
      <c r="D15" s="235">
        <v>45461</v>
      </c>
      <c r="E15" s="242">
        <v>1</v>
      </c>
      <c r="F15" s="103"/>
    </row>
    <row r="16" spans="1:10" ht="39.75" customHeight="1">
      <c r="A16" s="239" t="s">
        <v>306</v>
      </c>
      <c r="B16" s="234"/>
      <c r="C16" s="235"/>
      <c r="D16" s="235"/>
      <c r="E16" s="242"/>
      <c r="F16" s="103"/>
    </row>
    <row r="17" spans="1:7" s="98" customFormat="1" ht="39.75" customHeight="1">
      <c r="A17" s="239" t="s">
        <v>307</v>
      </c>
      <c r="B17" s="234"/>
      <c r="C17" s="235"/>
      <c r="D17" s="235"/>
      <c r="E17" s="242"/>
      <c r="F17" s="103"/>
      <c r="G17" s="104"/>
    </row>
    <row r="18" spans="1:7" s="98" customFormat="1" ht="39.75" customHeight="1">
      <c r="A18" s="240" t="s">
        <v>308</v>
      </c>
      <c r="B18" s="234"/>
      <c r="C18" s="235"/>
      <c r="D18" s="235"/>
      <c r="E18" s="242"/>
      <c r="F18" s="103"/>
      <c r="G18" s="104"/>
    </row>
    <row r="19" spans="1:7" ht="39.75" customHeight="1">
      <c r="A19" s="238" t="s">
        <v>309</v>
      </c>
      <c r="B19" s="234">
        <v>41821</v>
      </c>
      <c r="C19" s="235">
        <v>45461</v>
      </c>
      <c r="D19" s="235">
        <v>45461</v>
      </c>
      <c r="E19" s="242">
        <v>1</v>
      </c>
      <c r="F19" s="103"/>
    </row>
    <row r="20" spans="1:7" ht="24.6" customHeight="1">
      <c r="B20" s="105"/>
    </row>
    <row r="21" spans="1:7" ht="24.6" customHeight="1">
      <c r="B21" s="105"/>
    </row>
    <row r="22" spans="1:7" ht="24.6" customHeight="1">
      <c r="B22" s="105"/>
    </row>
    <row r="23" spans="1:7" ht="24.6" customHeight="1">
      <c r="B23" s="105"/>
    </row>
    <row r="24" spans="1:7" ht="24.6" customHeight="1">
      <c r="B24" s="105"/>
    </row>
    <row r="25" spans="1:7" ht="24.6" customHeight="1">
      <c r="B25" s="105"/>
    </row>
    <row r="26" spans="1:7" ht="24.6" customHeight="1">
      <c r="B26" s="105"/>
    </row>
    <row r="27" spans="1:7" ht="24.6" customHeight="1">
      <c r="B27" s="105"/>
    </row>
    <row r="28" spans="1:7" ht="24.6" customHeight="1">
      <c r="B28" s="105"/>
    </row>
    <row r="29" spans="1:7" ht="15" customHeight="1">
      <c r="B29" s="105"/>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mergeCells count="1">
    <mergeCell ref="A1:F1"/>
  </mergeCells>
  <phoneticPr fontId="94" type="noConversion"/>
  <printOptions horizontalCentered="1"/>
  <pageMargins left="0.59055118110236204" right="0.59055118110236204" top="0.78740157480314998" bottom="0.59055118110236204" header="0.59055118110236204" footer="0.23622047244094499"/>
  <pageSetup paperSize="9" scale="89" orientation="portrait" r:id="rId1"/>
  <headerFooter scaleWithDoc="0" alignWithMargins="0"/>
  <rowBreaks count="1" manualBreakCount="1">
    <brk id="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命名范围</vt:lpstr>
      </vt:variant>
      <vt:variant>
        <vt:i4>26</vt:i4>
      </vt:variant>
    </vt:vector>
  </HeadingPairs>
  <TitlesOfParts>
    <vt:vector size="45" baseType="lpstr">
      <vt:lpstr>一般公共预算</vt:lpstr>
      <vt:lpstr>1收入</vt:lpstr>
      <vt:lpstr>2支出</vt:lpstr>
      <vt:lpstr>3 一般功能明细</vt:lpstr>
      <vt:lpstr>4一般基本支出经济明细</vt:lpstr>
      <vt:lpstr>5转移支付</vt:lpstr>
      <vt:lpstr>6一般债务限额和余额</vt:lpstr>
      <vt:lpstr>政府性基金预算</vt:lpstr>
      <vt:lpstr>7收入</vt:lpstr>
      <vt:lpstr>8支出</vt:lpstr>
      <vt:lpstr>9转移支付</vt:lpstr>
      <vt:lpstr>10专项债务限额和余额</vt:lpstr>
      <vt:lpstr>社会保险基金预算</vt:lpstr>
      <vt:lpstr>11收入</vt:lpstr>
      <vt:lpstr>12支出</vt:lpstr>
      <vt:lpstr>国有资本经营预算</vt:lpstr>
      <vt:lpstr>13收入</vt:lpstr>
      <vt:lpstr>14支出</vt:lpstr>
      <vt:lpstr>15国资转移支付</vt:lpstr>
      <vt:lpstr>'10专项债务限额和余额'!Print_Area</vt:lpstr>
      <vt:lpstr>'12支出'!Print_Area</vt:lpstr>
      <vt:lpstr>'13收入'!Print_Area</vt:lpstr>
      <vt:lpstr>'14支出'!Print_Area</vt:lpstr>
      <vt:lpstr>'2支出'!Print_Area</vt:lpstr>
      <vt:lpstr>'5转移支付'!Print_Area</vt:lpstr>
      <vt:lpstr>'6一般债务限额和余额'!Print_Area</vt:lpstr>
      <vt:lpstr>'8支出'!Print_Area</vt:lpstr>
      <vt:lpstr>'9转移支付'!Print_Area</vt:lpstr>
      <vt:lpstr>国有资本经营预算!Print_Area</vt:lpstr>
      <vt:lpstr>社会保险基金预算!Print_Area</vt:lpstr>
      <vt:lpstr>一般公共预算!Print_Area</vt:lpstr>
      <vt:lpstr>政府性基金预算!Print_Area</vt:lpstr>
      <vt:lpstr>'10专项债务限额和余额'!Print_Titles</vt:lpstr>
      <vt:lpstr>'11收入'!Print_Titles</vt:lpstr>
      <vt:lpstr>'12支出'!Print_Titles</vt:lpstr>
      <vt:lpstr>'13收入'!Print_Titles</vt:lpstr>
      <vt:lpstr>'14支出'!Print_Titles</vt:lpstr>
      <vt:lpstr>'15国资转移支付'!Print_Titles</vt:lpstr>
      <vt:lpstr>'1收入'!Print_Titles</vt:lpstr>
      <vt:lpstr>'2支出'!Print_Titles</vt:lpstr>
      <vt:lpstr>'3 一般功能明细'!Print_Titles</vt:lpstr>
      <vt:lpstr>'5转移支付'!Print_Titles</vt:lpstr>
      <vt:lpstr>'6一般债务限额和余额'!Print_Titles</vt:lpstr>
      <vt:lpstr>'8支出'!Print_Titles</vt:lpstr>
      <vt:lpstr>'9转移支付'!Print_Titles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屈开开</dc:creator>
  <cp:lastModifiedBy>zcy</cp:lastModifiedBy>
  <cp:lastPrinted>2020-08-20T07:14:49Z</cp:lastPrinted>
  <dcterms:created xsi:type="dcterms:W3CDTF">2016-01-06T09:18:00Z</dcterms:created>
  <dcterms:modified xsi:type="dcterms:W3CDTF">2020-08-20T07:15:22Z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