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11" activeTab="11"/>
  </bookViews>
  <sheets>
    <sheet name="2020年收支预算总表（全口径）-1" sheetId="1" r:id="rId1"/>
    <sheet name="2020年收入预算总表-2" sheetId="2" r:id="rId2"/>
    <sheet name="2020年支出预算总表（全口径）-3" sheetId="3" r:id="rId3"/>
    <sheet name="2020年财政拨款收支预算总表-4" sheetId="4" r:id="rId4"/>
    <sheet name="财政拨款收入预算总表-5" sheetId="5" r:id="rId5"/>
    <sheet name="2020年一般公共预算财政拨款支出表-6" sheetId="6" r:id="rId6"/>
    <sheet name="2020年一般公共预算财政拨款基本支出预算明细表-7" sheetId="7" r:id="rId7"/>
    <sheet name="2020年一般公共预算财政拨款项目支出预算明细表-8" sheetId="8" r:id="rId8"/>
    <sheet name="2020年政府性基金预算支出明细表-9" sheetId="9" r:id="rId9"/>
    <sheet name="2020年一般公共预算财政拨款基本支出预算明细表（政府预算支出" sheetId="10" r:id="rId10"/>
    <sheet name="2020年一般公共预算财政拨款项目支出预算明细表（政府预算支出" sheetId="11" r:id="rId11"/>
    <sheet name="2020年政府性基金预算支出明细表（政府预算支出经济分类科目）" sheetId="12" r:id="rId12"/>
    <sheet name="2020年一般公共预算财政拨款三公经费支出预算表-13" sheetId="13" r:id="rId13"/>
    <sheet name="2020年政府采购预算表-14" sheetId="14" r:id="rId14"/>
  </sheets>
  <definedNames>
    <definedName name="_xlnm.Print_Titles" localSheetId="6">'2020年一般公共预算财政拨款基本支出预算明细表-7'!$A:$D</definedName>
  </definedNames>
  <calcPr fullCalcOnLoad="1"/>
</workbook>
</file>

<file path=xl/sharedStrings.xml><?xml version="1.0" encoding="utf-8"?>
<sst xmlns="http://schemas.openxmlformats.org/spreadsheetml/2006/main" count="1606" uniqueCount="342">
  <si>
    <t/>
  </si>
  <si>
    <t>表一</t>
  </si>
  <si>
    <t>单位：元</t>
  </si>
  <si>
    <t>收入预算</t>
  </si>
  <si>
    <t>支出预算</t>
  </si>
  <si>
    <t>项目</t>
  </si>
  <si>
    <t>2020年预算</t>
  </si>
  <si>
    <t>一、财政拨款</t>
  </si>
  <si>
    <t>一、一般公共服务</t>
  </si>
  <si>
    <t>　　其中：政府性基金</t>
  </si>
  <si>
    <t>二、公共安全</t>
  </si>
  <si>
    <t>二、纳入财政专户的行政事业性收费拨款</t>
  </si>
  <si>
    <t>三、教育</t>
  </si>
  <si>
    <t>三、上级转移支付资金</t>
  </si>
  <si>
    <t>四、科学技术</t>
  </si>
  <si>
    <t>四、上级补助收入</t>
  </si>
  <si>
    <t>五、文化旅游体育与传媒</t>
  </si>
  <si>
    <t>五、附属单位上缴收入</t>
  </si>
  <si>
    <t>六、社会保障和就业</t>
  </si>
  <si>
    <t>六、经营收入</t>
  </si>
  <si>
    <t>七、卫生健康</t>
  </si>
  <si>
    <t>七、其他收入</t>
  </si>
  <si>
    <t>八、节能环保</t>
  </si>
  <si>
    <t>九、城乡社区</t>
  </si>
  <si>
    <t>十、农林水</t>
  </si>
  <si>
    <t>十一、交通运输</t>
  </si>
  <si>
    <t>十二、资源勘探工业信息等</t>
  </si>
  <si>
    <t>十三、商业服务业等</t>
  </si>
  <si>
    <t>十四、金融</t>
  </si>
  <si>
    <t>十五、援助其他地区</t>
  </si>
  <si>
    <t>十六、自然资源海洋气象等</t>
  </si>
  <si>
    <t>十七、住房保障支出</t>
  </si>
  <si>
    <t>十八、粮油物资储备</t>
  </si>
  <si>
    <t>十九、灾害防治及应急管理</t>
  </si>
  <si>
    <t>二十、其他支出</t>
  </si>
  <si>
    <t>二十一、债务还本</t>
  </si>
  <si>
    <t>二十二、债务付息</t>
  </si>
  <si>
    <t>二十三、债务发行费用</t>
  </si>
  <si>
    <t>本年收入合计</t>
  </si>
  <si>
    <t>本年支出合计</t>
  </si>
  <si>
    <t>八、用事业基金弥补收支差额</t>
  </si>
  <si>
    <t>二十四、结转下年</t>
  </si>
  <si>
    <t>九、上年结转和结余</t>
  </si>
  <si>
    <t>收入总计</t>
  </si>
  <si>
    <t>支出合计</t>
  </si>
  <si>
    <t>表二</t>
  </si>
  <si>
    <t>单位名称</t>
  </si>
  <si>
    <t>合计</t>
  </si>
  <si>
    <t>上年结转和结余</t>
  </si>
  <si>
    <t>财政拨款</t>
  </si>
  <si>
    <t>纳入财政专户的行政事业性收费拨款</t>
  </si>
  <si>
    <t>上级转移支付资金（不包含市拨暂存款）</t>
  </si>
  <si>
    <t>上级补助收入</t>
  </si>
  <si>
    <t>附属单位上缴收入</t>
  </si>
  <si>
    <t>经营收入</t>
  </si>
  <si>
    <t>其他收入</t>
  </si>
  <si>
    <t>用事业基金弥补收支差额</t>
  </si>
  <si>
    <t>预算单位</t>
  </si>
  <si>
    <t>财政经费拨款</t>
  </si>
  <si>
    <t>政府性基金预算拨款</t>
  </si>
  <si>
    <t>财政拨款
（小计）</t>
  </si>
  <si>
    <t>纳入预算的非税收入</t>
  </si>
  <si>
    <t>表三</t>
  </si>
  <si>
    <t>天津市北辰区农业农村委员会2020年支出预算总表（全口径）</t>
  </si>
  <si>
    <t>支出功能分类科目编码</t>
  </si>
  <si>
    <t>一般公共预算支出</t>
  </si>
  <si>
    <t>基金预算支出</t>
  </si>
  <si>
    <t>类</t>
  </si>
  <si>
    <t>款</t>
  </si>
  <si>
    <t>项</t>
  </si>
  <si>
    <t>总计</t>
  </si>
  <si>
    <t>基本支出</t>
  </si>
  <si>
    <t>项目支出</t>
  </si>
  <si>
    <t>表四</t>
  </si>
  <si>
    <t>天津市北辰区农业农村委员会2020年财政拨款收支预算总表</t>
  </si>
  <si>
    <t>一、一般公共预算财政拨款</t>
  </si>
  <si>
    <t>二、政府性基金预算财政拨款</t>
  </si>
  <si>
    <t>年初财政拨款结转和结余</t>
  </si>
  <si>
    <t>年末财政拨款结转和结余</t>
  </si>
  <si>
    <t>　　基本支出结转</t>
  </si>
  <si>
    <t>　项目支出结转和结余</t>
  </si>
  <si>
    <t>表五</t>
  </si>
  <si>
    <t>天津市北辰区农业农村委员会2020年财政拨款收入预算总表</t>
  </si>
  <si>
    <t>上级转移支付资金</t>
  </si>
  <si>
    <t>财政基金预算拨款</t>
  </si>
  <si>
    <t>一般预算</t>
  </si>
  <si>
    <t>基金预算</t>
  </si>
  <si>
    <t>表六</t>
  </si>
  <si>
    <t>天津市北辰区农业农村委员会2020年一般公共预算财政拨款支出表</t>
  </si>
  <si>
    <t>序号</t>
  </si>
  <si>
    <t>功能科目</t>
  </si>
  <si>
    <t>小计</t>
  </si>
  <si>
    <t>人员经费</t>
  </si>
  <si>
    <t>日常公用经费</t>
  </si>
  <si>
    <t>其中：基本建设资金支出</t>
  </si>
  <si>
    <t>表七</t>
  </si>
  <si>
    <t>天津市北辰区农业农村委员会2020年一般公共预算财政拨款基本支出预算明细表</t>
  </si>
  <si>
    <t>工资福利支出</t>
  </si>
  <si>
    <t>对个人和家庭的补助</t>
  </si>
  <si>
    <t>商品和服务支出</t>
  </si>
  <si>
    <t>资本性支出（基本建设）</t>
  </si>
  <si>
    <t>资本性支出</t>
  </si>
  <si>
    <t>对企业补助（基本建设）</t>
  </si>
  <si>
    <t>对企业补助</t>
  </si>
  <si>
    <t>债务利息及费用支出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</si>
  <si>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</si>
  <si>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</si>
  <si>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</si>
  <si>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</si>
  <si>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</si>
  <si>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</si>
  <si>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</si>
  <si>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</si>
  <si>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</si>
  <si>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</si>
  <si>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</si>
  <si>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</si>
  <si>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</si>
  <si>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</si>
  <si>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</si>
  <si>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</si>
  <si>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</si>
  <si>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</si>
  <si>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</si>
  <si>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</si>
  <si>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</si>
  <si>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</si>
  <si>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</si>
  <si>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</si>
  <si>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</si>
  <si>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</si>
  <si>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</si>
  <si>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</si>
  <si>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</si>
  <si>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</si>
  <si>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</si>
  <si>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</si>
  <si>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</si>
  <si>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</si>
  <si>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</si>
  <si>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</si>
  <si>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</si>
  <si>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</si>
  <si>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</si>
  <si>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</si>
  <si>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</si>
  <si>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</si>
  <si>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</si>
  <si>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</si>
  <si>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</si>
  <si>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</si>
  <si>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</si>
  <si>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</si>
  <si>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</si>
  <si>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</si>
  <si>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</si>
  <si>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</si>
  <si>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</si>
  <si>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</si>
  <si>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房屋建筑物构建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</si>
  <si>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</si>
  <si>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</si>
  <si>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</si>
  <si>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</si>
  <si>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</si>
  <si>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</si>
  <si>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</si>
  <si>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</si>
  <si>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</si>
  <si>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</si>
  <si>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</si>
  <si>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</si>
  <si>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</si>
  <si>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</si>
  <si>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</si>
  <si>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</si>
  <si>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</si>
  <si>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</si>
  <si>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</si>
  <si>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</si>
  <si>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</si>
  <si>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国内债务付息</t>
  </si>
  <si>
    <t>国外债务付息</t>
  </si>
  <si>
    <t>国内债务发行费用</t>
  </si>
  <si>
    <t>国外债务发行费用</t>
  </si>
  <si>
    <t>对社会保险基金补助</t>
  </si>
  <si>
    <t>补充全国社会保障基金</t>
  </si>
  <si>
    <t>预备费</t>
  </si>
  <si>
    <t>赠与</t>
  </si>
  <si>
    <t>国家赔偿费用支出</t>
  </si>
  <si>
    <t>对民间非盈利组织和群众性自治组织补贴</t>
  </si>
  <si>
    <t>表八</t>
  </si>
  <si>
    <t>天津市北辰区农业农村委员会2020年一般公共预算财政拨款项目支出预算明细表</t>
  </si>
  <si>
    <t>项目名称</t>
  </si>
  <si>
    <t>农村人居环境整治</t>
  </si>
  <si>
    <t>清洁能源替代项目</t>
  </si>
  <si>
    <t>农村厕所工程</t>
  </si>
  <si>
    <t>2020年北方地区冬季清洁取暖试点中央资金</t>
  </si>
  <si>
    <t>农产品质量安全定量检测</t>
  </si>
  <si>
    <t>耕地地力保护补贴</t>
  </si>
  <si>
    <t>农业农村保险保费补贴</t>
  </si>
  <si>
    <t>棉花补贴</t>
  </si>
  <si>
    <t>提前下达中央财政2020年部分农业专项转移支付资金</t>
  </si>
  <si>
    <t>全国乡村治理体系建设试点区创建</t>
  </si>
  <si>
    <t>农作物秸秆综合利用作业补助</t>
  </si>
  <si>
    <t>2019年高标准农田建设项目</t>
  </si>
  <si>
    <t>2020年农业企业提升服务费</t>
  </si>
  <si>
    <t>北辰区田园综合体培育</t>
  </si>
  <si>
    <t>2020年农业龙头企业和农民专业合作社补贴</t>
  </si>
  <si>
    <t>北辰区区域电商平台全覆盖</t>
  </si>
  <si>
    <t>帮扶工作经费</t>
  </si>
  <si>
    <t>“十四五”规划编制费用</t>
  </si>
  <si>
    <t>聘请第三方验收</t>
  </si>
  <si>
    <t>北辰区梦得奶业小镇创建</t>
  </si>
  <si>
    <t>2020年有机绿色产品认证补贴</t>
  </si>
  <si>
    <t>2020年农村土地承包经营纠纷调解仲裁经费</t>
  </si>
  <si>
    <t>病死猪畜禽收集转运站</t>
  </si>
  <si>
    <t>炉具回收</t>
  </si>
  <si>
    <t>2020年度北辰区“中国农民丰收节”</t>
  </si>
  <si>
    <t>煤改电网建设补贴资金</t>
  </si>
  <si>
    <t>修志经费</t>
  </si>
  <si>
    <t>产权制度改革经费</t>
  </si>
  <si>
    <t>2019年度北辰区畜禽养殖废弃物资源化利用项目</t>
  </si>
  <si>
    <t>第三方服务费</t>
  </si>
  <si>
    <t>2020年新造林</t>
  </si>
  <si>
    <t>重点生态林工程管护费</t>
  </si>
  <si>
    <t>2020年造林绿化工程</t>
  </si>
  <si>
    <t>野生动物保护经费</t>
  </si>
  <si>
    <t>提前下达市级林业改革发展资金</t>
  </si>
  <si>
    <t>土地租赁费</t>
  </si>
  <si>
    <t>北辰区农业水价综合计量设施采购</t>
  </si>
  <si>
    <t>2020年农田水利工程</t>
  </si>
  <si>
    <t>农业水价综合改革配套工程</t>
  </si>
  <si>
    <t>农业水价综合改革精准补贴和节水奖励资金</t>
  </si>
  <si>
    <t>表九</t>
  </si>
  <si>
    <t>天津市北辰区农业农村委员会2020年政府性基金预算支出表</t>
  </si>
  <si>
    <t>乡村振兴</t>
  </si>
  <si>
    <t>清洁取暖替代项目</t>
  </si>
  <si>
    <t>清洁取暖运行补贴</t>
  </si>
  <si>
    <t>表十</t>
  </si>
  <si>
    <t>天津市北辰区农业农村委员会2020年一般公共预算财政拨款基本支出预算明细表（政府预算支出经济分类科目)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</si>
  <si>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</si>
  <si>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</si>
  <si>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</si>
  <si>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</si>
  <si>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</si>
  <si>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</si>
  <si>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</si>
  <si>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</si>
  <si>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</si>
  <si>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</si>
  <si>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机关工资福利支出小计</t>
  </si>
  <si>
    <t>工资奖金津补贴</t>
  </si>
  <si>
    <t>社会保障缴费</t>
  </si>
  <si>
    <t>办公经费</t>
  </si>
  <si>
    <t>专用材料购置费</t>
  </si>
  <si>
    <t>房屋建筑物购建</t>
  </si>
  <si>
    <t>土地征迁补偿和安置支出</t>
  </si>
  <si>
    <t>设备购置</t>
  </si>
  <si>
    <t>其他对事业单位补助</t>
  </si>
  <si>
    <t>资本性支出（一）</t>
  </si>
  <si>
    <t>资本性支出（二）</t>
  </si>
  <si>
    <t>其他对企业补贴</t>
  </si>
  <si>
    <t>对企业资本性支出（一）</t>
  </si>
  <si>
    <t>对企业资本性支出（二）</t>
  </si>
  <si>
    <t>社会福利和救助</t>
  </si>
  <si>
    <t>离退休费</t>
  </si>
  <si>
    <t>其他对个人和家庭补助</t>
  </si>
  <si>
    <t>国内债务利息</t>
  </si>
  <si>
    <t>国外债务利息</t>
  </si>
  <si>
    <t>国内债务还本</t>
  </si>
  <si>
    <t>国外债务还本</t>
  </si>
  <si>
    <t>上下级政府间转移性支出</t>
  </si>
  <si>
    <t>援助其他地区支出</t>
  </si>
  <si>
    <t>债务转贷</t>
  </si>
  <si>
    <t>调出资金</t>
  </si>
  <si>
    <t>安排预算稳定调节基金</t>
  </si>
  <si>
    <t>补充预算周转金</t>
  </si>
  <si>
    <t>预留</t>
  </si>
  <si>
    <t>对民间非营利组织和群众性自治组织补贴</t>
  </si>
  <si>
    <t>表十一</t>
  </si>
  <si>
    <t>天津市北辰区农业农村委员会2020年一般公共预算财政拨款项目支出预算明细表（政府预算支出经济分类科目）</t>
  </si>
  <si>
    <t>表十二</t>
  </si>
  <si>
    <t>天津市北辰区农业农村委员会2020年政府性基金预算支出明细表（政府预算支出经济分类科目）</t>
  </si>
  <si>
    <t>表十三</t>
  </si>
  <si>
    <t>天津市北辰区农业农村委员会2020年一般公共预算财政拨款三公经费支出预算表</t>
  </si>
  <si>
    <t>因公出国（境）费</t>
  </si>
  <si>
    <t>公务用车费</t>
  </si>
  <si>
    <t>因公出国境费</t>
  </si>
  <si>
    <t>小 计</t>
  </si>
  <si>
    <t>公务用车购置费</t>
  </si>
  <si>
    <t>表十四</t>
  </si>
  <si>
    <t>天津市北辰区农业农村委员会2020年政府采购预算表</t>
  </si>
  <si>
    <t>单位元</t>
  </si>
  <si>
    <t>采购名称</t>
  </si>
  <si>
    <t>资              金              来              源</t>
  </si>
  <si>
    <t>A02010601-打印设备</t>
  </si>
  <si>
    <t>A02010104-台式计算机</t>
  </si>
  <si>
    <t>A0201060901-扫描仪</t>
  </si>
  <si>
    <t>C07-住宿和餐饮服务</t>
  </si>
  <si>
    <t>A02010105-便携式计算机</t>
  </si>
  <si>
    <t>A02081001-传真机</t>
  </si>
  <si>
    <t>A0601-办公家具</t>
  </si>
  <si>
    <t>A02091001-普通电视设备（电视机）</t>
  </si>
  <si>
    <t>A0206180203-空调机</t>
  </si>
  <si>
    <t>天津市北辰区农业农村委员会2020年收支预算总表（全口径）</t>
  </si>
  <si>
    <t>天津市北辰区农业农村委员会2020年收入预算总表</t>
  </si>
  <si>
    <t>天津市北辰区农业农村委员会</t>
  </si>
  <si>
    <t>天津市北辰区农业农村委员会</t>
  </si>
  <si>
    <t>210 - 卫生健康支出</t>
  </si>
  <si>
    <t>21011 - 行政事业单位医疗</t>
  </si>
  <si>
    <t>2101101 - 行政单位医疗</t>
  </si>
  <si>
    <t>2101102 - 事业单位医疗</t>
  </si>
  <si>
    <t>2101103 - 公务员医疗补助</t>
  </si>
  <si>
    <t>211 - 节能环保支出</t>
  </si>
  <si>
    <t>21104 - 自然生态保护</t>
  </si>
  <si>
    <t>2110402 - 农村环境保护</t>
  </si>
  <si>
    <t>21111 - 污染减排</t>
  </si>
  <si>
    <t>2111199 - 其他污染减排支出</t>
  </si>
  <si>
    <t>212 - 城乡社区支出</t>
  </si>
  <si>
    <t>21208 - 国有土地使用权出让收入安排的支出</t>
  </si>
  <si>
    <t>2120803 - 城市建设支出</t>
  </si>
  <si>
    <t>213 - 农林水支出</t>
  </si>
  <si>
    <t>21301 - 农业农村</t>
  </si>
  <si>
    <t>2130101 - 行政运行</t>
  </si>
  <si>
    <t>2130104 - 事业运行</t>
  </si>
  <si>
    <t>2130109 - 农产品质量安全</t>
  </si>
  <si>
    <t>2130122 - 农业生产发展</t>
  </si>
  <si>
    <t>2130126 - 农村社会事业</t>
  </si>
  <si>
    <t>2130135 - 农业资源保护修复与利用</t>
  </si>
  <si>
    <t>2130153 - 农田建设</t>
  </si>
  <si>
    <t>2130199 - 其他农业农村支出</t>
  </si>
  <si>
    <t>21302 - 林业和草原</t>
  </si>
  <si>
    <t>2130205 - 森林资源培育</t>
  </si>
  <si>
    <t>2130211 - 动植物保护</t>
  </si>
  <si>
    <t>2130234 - 林业草原防灾减灾</t>
  </si>
  <si>
    <t>2130299 - 其他林业和草原支出</t>
  </si>
  <si>
    <t>21303 - 水利</t>
  </si>
  <si>
    <t>2130305 - 水利工程建设</t>
  </si>
  <si>
    <t>2130306 - 水利工程运行与维护</t>
  </si>
  <si>
    <t>2130312 - 水质监测</t>
  </si>
  <si>
    <t>2130399 - 其他水利支出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</si>
</sst>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6"/>
      <color indexed="8"/>
      <name val="宋体"/>
      <family val="0"/>
    </font>
    <font>
      <sz val="10"/>
      <color indexed="8"/>
      <name val="Arial Unicode MS"/>
      <family val="2"/>
    </font>
    <font>
      <sz val="14"/>
      <color indexed="8"/>
      <name val="黑体"/>
      <family val="3"/>
    </font>
    <font>
      <sz val="14"/>
      <color indexed="8"/>
      <name val="宋体"/>
      <family val="0"/>
    </font>
    <font>
      <b/>
      <sz val="11"/>
      <color indexed="8"/>
      <name val="Arial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0" fillId="32" borderId="9" applyNumberFormat="0" applyFont="0" applyAlignment="0" applyProtection="0"/>
  </cellStyleXfs>
  <cellXfs count="214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49" fontId="2" fillId="33" borderId="10" xfId="0" applyNumberFormat="1" applyFont="1" applyFill="1" applyBorder="1" applyAlignment="1" applyProtection="1">
      <alignment vertical="center" wrapText="1"/>
      <protection/>
    </xf>
    <xf numFmtId="2" fontId="2" fillId="0" borderId="10" xfId="0" applyNumberFormat="1" applyFont="1" applyBorder="1" applyAlignment="1" applyProtection="1">
      <alignment horizontal="right" vertical="center" wrapText="1"/>
      <protection/>
    </xf>
    <xf numFmtId="2" fontId="2" fillId="33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Border="1" applyAlignment="1" applyProtection="1">
      <alignment wrapText="1"/>
      <protection/>
    </xf>
    <xf numFmtId="0" fontId="4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vertical="center" wrapText="1"/>
      <protection/>
    </xf>
    <xf numFmtId="2" fontId="2" fillId="0" borderId="10" xfId="0" applyNumberFormat="1" applyFont="1" applyBorder="1" applyAlignment="1" applyProtection="1">
      <alignment horizontal="right" vertical="center"/>
      <protection/>
    </xf>
    <xf numFmtId="2" fontId="2" fillId="0" borderId="10" xfId="0" applyNumberFormat="1" applyFont="1" applyBorder="1" applyAlignment="1" applyProtection="1">
      <alignment horizontal="right" vertical="center" wrapText="1"/>
      <protection/>
    </xf>
    <xf numFmtId="49" fontId="2" fillId="0" borderId="10" xfId="0" applyNumberFormat="1" applyFont="1" applyBorder="1" applyAlignment="1" applyProtection="1">
      <alignment vertical="center" wrapText="1"/>
      <protection/>
    </xf>
    <xf numFmtId="49" fontId="7" fillId="0" borderId="0" xfId="0" applyNumberFormat="1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 wrapText="1"/>
      <protection/>
    </xf>
    <xf numFmtId="49" fontId="7" fillId="0" borderId="0" xfId="0" applyNumberFormat="1" applyFont="1" applyBorder="1" applyAlignment="1" applyProtection="1">
      <alignment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vertical="center" wrapText="1"/>
      <protection/>
    </xf>
    <xf numFmtId="49" fontId="2" fillId="0" borderId="10" xfId="0" applyNumberFormat="1" applyFont="1" applyBorder="1" applyAlignment="1" applyProtection="1">
      <alignment vertical="center" wrapText="1"/>
      <protection/>
    </xf>
    <xf numFmtId="2" fontId="2" fillId="0" borderId="10" xfId="0" applyNumberFormat="1" applyFont="1" applyBorder="1" applyAlignment="1" applyProtection="1">
      <alignment horizontal="right" vertical="center" wrapText="1"/>
      <protection/>
    </xf>
    <xf numFmtId="0" fontId="4" fillId="33" borderId="0" xfId="0" applyFont="1" applyFill="1" applyBorder="1" applyAlignment="1" applyProtection="1">
      <alignment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49" fontId="2" fillId="33" borderId="10" xfId="0" applyNumberFormat="1" applyFont="1" applyFill="1" applyBorder="1" applyAlignment="1" applyProtection="1">
      <alignment vertical="center" wrapText="1"/>
      <protection/>
    </xf>
    <xf numFmtId="2" fontId="2" fillId="0" borderId="10" xfId="0" applyNumberFormat="1" applyFont="1" applyBorder="1" applyAlignment="1" applyProtection="1">
      <alignment horizontal="right" vertical="center" wrapText="1"/>
      <protection/>
    </xf>
    <xf numFmtId="49" fontId="7" fillId="33" borderId="10" xfId="0" applyNumberFormat="1" applyFont="1" applyFill="1" applyBorder="1" applyAlignment="1" applyProtection="1">
      <alignment vertical="center" wrapText="1"/>
      <protection/>
    </xf>
    <xf numFmtId="2" fontId="2" fillId="33" borderId="10" xfId="0" applyNumberFormat="1" applyFont="1" applyFill="1" applyBorder="1" applyAlignment="1" applyProtection="1">
      <alignment horizontal="right" vertical="center" wrapText="1"/>
      <protection/>
    </xf>
    <xf numFmtId="49" fontId="2" fillId="33" borderId="10" xfId="0" applyNumberFormat="1" applyFont="1" applyFill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vertical="center" wrapText="1"/>
      <protection/>
    </xf>
    <xf numFmtId="2" fontId="4" fillId="0" borderId="10" xfId="0" applyNumberFormat="1" applyFont="1" applyBorder="1" applyAlignment="1" applyProtection="1">
      <alignment vertical="center"/>
      <protection/>
    </xf>
    <xf numFmtId="2" fontId="2" fillId="0" borderId="10" xfId="0" applyNumberFormat="1" applyFont="1" applyBorder="1" applyAlignment="1" applyProtection="1">
      <alignment horizontal="right" vertical="center" wrapText="1"/>
      <protection/>
    </xf>
    <xf numFmtId="49" fontId="2" fillId="0" borderId="10" xfId="0" applyNumberFormat="1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2" fontId="2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vertical="center" wrapText="1"/>
      <protection/>
    </xf>
    <xf numFmtId="49" fontId="4" fillId="0" borderId="10" xfId="0" applyNumberFormat="1" applyFont="1" applyBorder="1" applyAlignment="1" applyProtection="1">
      <alignment vertical="center" wrapText="1"/>
      <protection/>
    </xf>
    <xf numFmtId="2" fontId="2" fillId="0" borderId="1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9" fontId="4" fillId="0" borderId="10" xfId="0" applyNumberFormat="1" applyFont="1" applyBorder="1" applyAlignment="1" applyProtection="1">
      <alignment vertical="center" wrapText="1"/>
      <protection/>
    </xf>
    <xf numFmtId="2" fontId="2" fillId="0" borderId="10" xfId="0" applyNumberFormat="1" applyFont="1" applyBorder="1" applyAlignment="1" applyProtection="1">
      <alignment horizontal="right" vertical="center"/>
      <protection/>
    </xf>
    <xf numFmtId="2" fontId="4" fillId="0" borderId="1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2" fontId="7" fillId="0" borderId="10" xfId="0" applyNumberFormat="1" applyFont="1" applyBorder="1" applyAlignment="1" applyProtection="1">
      <alignment horizontal="right" vertical="center"/>
      <protection/>
    </xf>
    <xf numFmtId="2" fontId="4" fillId="0" borderId="10" xfId="0" applyNumberFormat="1" applyFont="1" applyBorder="1" applyAlignment="1" applyProtection="1">
      <alignment vertical="center"/>
      <protection/>
    </xf>
    <xf numFmtId="49" fontId="4" fillId="0" borderId="10" xfId="0" applyNumberFormat="1" applyFont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 horizontal="left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2" fontId="4" fillId="0" borderId="10" xfId="0" applyNumberFormat="1" applyFont="1" applyBorder="1" applyAlignment="1" applyProtection="1">
      <alignment horizontal="right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vertical="center" wrapText="1"/>
      <protection/>
    </xf>
    <xf numFmtId="49" fontId="4" fillId="0" borderId="10" xfId="0" applyNumberFormat="1" applyFont="1" applyBorder="1" applyAlignment="1" applyProtection="1">
      <alignment vertical="center" wrapText="1"/>
      <protection/>
    </xf>
    <xf numFmtId="2" fontId="7" fillId="0" borderId="10" xfId="0" applyNumberFormat="1" applyFont="1" applyBorder="1" applyAlignment="1" applyProtection="1">
      <alignment horizontal="right" vertical="center"/>
      <protection/>
    </xf>
    <xf numFmtId="2" fontId="1" fillId="0" borderId="10" xfId="0" applyNumberFormat="1" applyFont="1" applyBorder="1" applyAlignment="1" applyProtection="1">
      <alignment vertical="center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vertical="center" wrapText="1"/>
      <protection/>
    </xf>
    <xf numFmtId="49" fontId="4" fillId="0" borderId="10" xfId="0" applyNumberFormat="1" applyFont="1" applyBorder="1" applyAlignment="1" applyProtection="1">
      <alignment vertical="center" wrapText="1"/>
      <protection/>
    </xf>
    <xf numFmtId="2" fontId="7" fillId="0" borderId="10" xfId="0" applyNumberFormat="1" applyFont="1" applyBorder="1" applyAlignment="1" applyProtection="1">
      <alignment horizontal="right" vertical="center"/>
      <protection/>
    </xf>
    <xf numFmtId="2" fontId="1" fillId="0" borderId="10" xfId="0" applyNumberFormat="1" applyFont="1" applyBorder="1" applyAlignment="1" applyProtection="1">
      <alignment vertical="center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vertical="center" wrapText="1"/>
      <protection/>
    </xf>
    <xf numFmtId="2" fontId="4" fillId="0" borderId="10" xfId="0" applyNumberFormat="1" applyFont="1" applyBorder="1" applyAlignment="1" applyProtection="1">
      <alignment horizontal="right" vertical="center" wrapText="1"/>
      <protection/>
    </xf>
    <xf numFmtId="2" fontId="1" fillId="0" borderId="10" xfId="0" applyNumberFormat="1" applyFont="1" applyBorder="1" applyAlignment="1" applyProtection="1">
      <alignment vertical="center"/>
      <protection/>
    </xf>
    <xf numFmtId="49" fontId="4" fillId="0" borderId="10" xfId="0" applyNumberFormat="1" applyFont="1" applyBorder="1" applyAlignment="1" applyProtection="1">
      <alignment vertical="center" wrapText="1"/>
      <protection/>
    </xf>
    <xf numFmtId="49" fontId="14" fillId="33" borderId="10" xfId="0" applyNumberFormat="1" applyFont="1" applyFill="1" applyBorder="1" applyAlignment="1" applyProtection="1">
      <alignment horizontal="center" vertical="center" wrapText="1"/>
      <protection/>
    </xf>
    <xf numFmtId="49" fontId="14" fillId="33" borderId="0" xfId="0" applyNumberFormat="1" applyFont="1" applyFill="1" applyBorder="1" applyAlignment="1" applyProtection="1">
      <alignment horizontal="center" vertical="center" wrapText="1"/>
      <protection/>
    </xf>
    <xf numFmtId="49" fontId="15" fillId="0" borderId="10" xfId="0" applyNumberFormat="1" applyFont="1" applyBorder="1" applyAlignment="1" applyProtection="1">
      <alignment horizontal="left" vertical="center" wrapText="1"/>
      <protection/>
    </xf>
    <xf numFmtId="49" fontId="15" fillId="0" borderId="11" xfId="0" applyNumberFormat="1" applyFont="1" applyBorder="1" applyAlignment="1" applyProtection="1">
      <alignment horizontal="left" vertical="center" wrapText="1"/>
      <protection/>
    </xf>
    <xf numFmtId="2" fontId="15" fillId="0" borderId="11" xfId="0" applyNumberFormat="1" applyFont="1" applyBorder="1" applyAlignment="1" applyProtection="1">
      <alignment horizontal="right" vertical="center" wrapText="1"/>
      <protection/>
    </xf>
    <xf numFmtId="2" fontId="15" fillId="0" borderId="10" xfId="0" applyNumberFormat="1" applyFont="1" applyBorder="1" applyAlignment="1" applyProtection="1">
      <alignment horizontal="right" vertical="center" wrapText="1"/>
      <protection/>
    </xf>
    <xf numFmtId="2" fontId="15" fillId="0" borderId="12" xfId="0" applyNumberFormat="1" applyFont="1" applyBorder="1" applyAlignment="1" applyProtection="1">
      <alignment horizontal="right" vertical="center" wrapText="1"/>
      <protection/>
    </xf>
    <xf numFmtId="49" fontId="15" fillId="0" borderId="10" xfId="0" applyNumberFormat="1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0" fillId="0" borderId="13" xfId="0" applyBorder="1" applyAlignment="1">
      <alignment/>
    </xf>
    <xf numFmtId="0" fontId="2" fillId="33" borderId="0" xfId="0" applyFont="1" applyFill="1" applyBorder="1" applyAlignment="1" applyProtection="1">
      <alignment horizontal="left" vertical="center" wrapText="1"/>
      <protection/>
    </xf>
    <xf numFmtId="49" fontId="3" fillId="0" borderId="0" xfId="0" applyNumberFormat="1" applyFont="1" applyBorder="1" applyAlignment="1" applyProtection="1">
      <alignment horizontal="center" vertical="center" wrapText="1"/>
      <protection/>
    </xf>
    <xf numFmtId="49" fontId="3" fillId="33" borderId="0" xfId="0" applyNumberFormat="1" applyFont="1" applyFill="1" applyBorder="1" applyAlignment="1" applyProtection="1">
      <alignment horizontal="center" vertical="center" wrapText="1"/>
      <protection/>
    </xf>
    <xf numFmtId="49" fontId="2" fillId="33" borderId="0" xfId="0" applyNumberFormat="1" applyFont="1" applyFill="1" applyBorder="1" applyAlignment="1" applyProtection="1">
      <alignment horizontal="right" vertical="center" wrapText="1"/>
      <protection/>
    </xf>
    <xf numFmtId="49" fontId="5" fillId="33" borderId="11" xfId="0" applyNumberFormat="1" applyFont="1" applyFill="1" applyBorder="1" applyAlignment="1" applyProtection="1">
      <alignment horizontal="center" vertical="center" wrapText="1"/>
      <protection/>
    </xf>
    <xf numFmtId="49" fontId="5" fillId="33" borderId="14" xfId="0" applyNumberFormat="1" applyFont="1" applyFill="1" applyBorder="1" applyAlignment="1" applyProtection="1">
      <alignment horizontal="center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/>
      <protection/>
    </xf>
    <xf numFmtId="49" fontId="3" fillId="0" borderId="0" xfId="0" applyNumberFormat="1" applyFont="1" applyBorder="1" applyAlignment="1" applyProtection="1">
      <alignment horizontal="center" vertical="center" wrapText="1"/>
      <protection/>
    </xf>
    <xf numFmtId="49" fontId="3" fillId="0" borderId="0" xfId="0" applyNumberFormat="1" applyFont="1" applyBorder="1" applyAlignment="1" applyProtection="1">
      <alignment horizontal="center" vertical="center" wrapText="1"/>
      <protection/>
    </xf>
    <xf numFmtId="49" fontId="2" fillId="0" borderId="15" xfId="0" applyNumberFormat="1" applyFont="1" applyBorder="1" applyAlignment="1" applyProtection="1">
      <alignment horizontal="right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/>
      <protection/>
    </xf>
    <xf numFmtId="49" fontId="3" fillId="0" borderId="0" xfId="0" applyNumberFormat="1" applyFont="1" applyBorder="1" applyAlignment="1" applyProtection="1">
      <alignment horizontal="center" vertical="center" wrapText="1"/>
      <protection/>
    </xf>
    <xf numFmtId="49" fontId="3" fillId="0" borderId="0" xfId="0" applyNumberFormat="1" applyFont="1" applyBorder="1" applyAlignment="1" applyProtection="1">
      <alignment horizontal="center" vertical="center" wrapText="1"/>
      <protection/>
    </xf>
    <xf numFmtId="49" fontId="2" fillId="0" borderId="15" xfId="0" applyNumberFormat="1" applyFont="1" applyBorder="1" applyAlignment="1" applyProtection="1">
      <alignment horizontal="right" vertical="center" wrapText="1"/>
      <protection/>
    </xf>
    <xf numFmtId="0" fontId="2" fillId="33" borderId="0" xfId="0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49" fontId="3" fillId="0" borderId="0" xfId="0" applyNumberFormat="1" applyFont="1" applyBorder="1" applyAlignment="1" applyProtection="1">
      <alignment horizontal="center" vertical="center" wrapText="1"/>
      <protection/>
    </xf>
    <xf numFmtId="49" fontId="3" fillId="33" borderId="0" xfId="0" applyNumberFormat="1" applyFont="1" applyFill="1" applyBorder="1" applyAlignment="1" applyProtection="1">
      <alignment horizontal="center" vertical="center" wrapText="1"/>
      <protection/>
    </xf>
    <xf numFmtId="49" fontId="2" fillId="33" borderId="15" xfId="0" applyNumberFormat="1" applyFont="1" applyFill="1" applyBorder="1" applyAlignment="1" applyProtection="1">
      <alignment horizontal="right" vertical="center" wrapText="1"/>
      <protection/>
    </xf>
    <xf numFmtId="49" fontId="5" fillId="33" borderId="11" xfId="0" applyNumberFormat="1" applyFont="1" applyFill="1" applyBorder="1" applyAlignment="1" applyProtection="1">
      <alignment horizontal="center" vertical="center" wrapText="1"/>
      <protection/>
    </xf>
    <xf numFmtId="49" fontId="5" fillId="33" borderId="14" xfId="0" applyNumberFormat="1" applyFont="1" applyFill="1" applyBorder="1" applyAlignment="1" applyProtection="1">
      <alignment horizontal="center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/>
      <protection/>
    </xf>
    <xf numFmtId="49" fontId="3" fillId="0" borderId="0" xfId="0" applyNumberFormat="1" applyFont="1" applyBorder="1" applyAlignment="1" applyProtection="1">
      <alignment horizontal="center" vertical="center" wrapText="1"/>
      <protection/>
    </xf>
    <xf numFmtId="49" fontId="3" fillId="0" borderId="0" xfId="0" applyNumberFormat="1" applyFont="1" applyBorder="1" applyAlignment="1" applyProtection="1">
      <alignment horizontal="center" vertical="center" wrapText="1"/>
      <protection/>
    </xf>
    <xf numFmtId="49" fontId="2" fillId="0" borderId="15" xfId="0" applyNumberFormat="1" applyFont="1" applyBorder="1" applyAlignment="1" applyProtection="1">
      <alignment horizontal="righ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/>
      <protection/>
    </xf>
    <xf numFmtId="49" fontId="3" fillId="0" borderId="0" xfId="0" applyNumberFormat="1" applyFont="1" applyBorder="1" applyAlignment="1" applyProtection="1">
      <alignment horizontal="left" vertical="center" wrapText="1"/>
      <protection/>
    </xf>
    <xf numFmtId="49" fontId="3" fillId="0" borderId="0" xfId="0" applyNumberFormat="1" applyFont="1" applyBorder="1" applyAlignment="1" applyProtection="1">
      <alignment horizontal="left" vertical="center" wrapText="1"/>
      <protection/>
    </xf>
    <xf numFmtId="49" fontId="4" fillId="0" borderId="0" xfId="0" applyNumberFormat="1" applyFont="1" applyBorder="1" applyAlignment="1" applyProtection="1">
      <alignment horizontal="right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49" fontId="3" fillId="0" borderId="0" xfId="0" applyNumberFormat="1" applyFont="1" applyBorder="1" applyAlignment="1" applyProtection="1">
      <alignment horizontal="center" vertical="center" wrapText="1"/>
      <protection/>
    </xf>
    <xf numFmtId="49" fontId="3" fillId="34" borderId="0" xfId="0" applyNumberFormat="1" applyFont="1" applyFill="1" applyBorder="1" applyAlignment="1" applyProtection="1">
      <alignment horizontal="left" vertical="center" wrapText="1"/>
      <protection/>
    </xf>
    <xf numFmtId="49" fontId="2" fillId="0" borderId="0" xfId="0" applyNumberFormat="1" applyFont="1" applyBorder="1" applyAlignment="1" applyProtection="1">
      <alignment horizontal="right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center"/>
      <protection/>
    </xf>
    <xf numFmtId="49" fontId="3" fillId="0" borderId="0" xfId="0" applyNumberFormat="1" applyFont="1" applyBorder="1" applyAlignment="1" applyProtection="1">
      <alignment horizontal="center" vertical="center" wrapText="1"/>
      <protection/>
    </xf>
    <xf numFmtId="49" fontId="3" fillId="34" borderId="0" xfId="0" applyNumberFormat="1" applyFont="1" applyFill="1" applyBorder="1" applyAlignment="1" applyProtection="1">
      <alignment horizontal="left" vertical="center" wrapText="1"/>
      <protection/>
    </xf>
    <xf numFmtId="49" fontId="2" fillId="0" borderId="0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49" fontId="3" fillId="0" borderId="0" xfId="0" applyNumberFormat="1" applyFont="1" applyBorder="1" applyAlignment="1" applyProtection="1">
      <alignment horizontal="center" vertical="center" wrapText="1"/>
      <protection/>
    </xf>
    <xf numFmtId="49" fontId="2" fillId="0" borderId="0" xfId="0" applyNumberFormat="1" applyFont="1" applyBorder="1" applyAlignment="1" applyProtection="1">
      <alignment horizontal="right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center" vertical="center" wrapText="1"/>
      <protection/>
    </xf>
    <xf numFmtId="49" fontId="2" fillId="0" borderId="0" xfId="0" applyNumberFormat="1" applyFont="1" applyBorder="1" applyAlignment="1" applyProtection="1">
      <alignment horizontal="right" vertical="center" wrapText="1"/>
      <protection/>
    </xf>
    <xf numFmtId="49" fontId="2" fillId="0" borderId="0" xfId="0" applyNumberFormat="1" applyFont="1" applyBorder="1" applyAlignment="1" applyProtection="1">
      <alignment horizontal="right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center"/>
      <protection/>
    </xf>
    <xf numFmtId="49" fontId="3" fillId="0" borderId="0" xfId="0" applyNumberFormat="1" applyFont="1" applyBorder="1" applyAlignment="1" applyProtection="1">
      <alignment horizontal="center" vertical="center" wrapText="1"/>
      <protection/>
    </xf>
    <xf numFmtId="49" fontId="3" fillId="0" borderId="0" xfId="0" applyNumberFormat="1" applyFont="1" applyBorder="1" applyAlignment="1" applyProtection="1">
      <alignment horizontal="center" vertical="center" wrapText="1"/>
      <protection/>
    </xf>
    <xf numFmtId="49" fontId="2" fillId="0" borderId="15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horizontal="left" vertical="top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top"/>
      <protection/>
    </xf>
    <xf numFmtId="0" fontId="2" fillId="0" borderId="15" xfId="0" applyFont="1" applyBorder="1" applyAlignment="1" applyProtection="1">
      <alignment horizontal="right" vertical="center"/>
      <protection/>
    </xf>
    <xf numFmtId="0" fontId="13" fillId="0" borderId="1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showGridLines="0" zoomScalePageLayoutView="0" workbookViewId="0" topLeftCell="A1">
      <selection activeCell="C22" sqref="C22"/>
    </sheetView>
  </sheetViews>
  <sheetFormatPr defaultColWidth="9.140625" defaultRowHeight="12.75" customHeight="1"/>
  <cols>
    <col min="1" max="1" width="35.7109375" style="1" customWidth="1"/>
    <col min="2" max="2" width="21.421875" style="1" customWidth="1"/>
    <col min="3" max="3" width="35.7109375" style="1" customWidth="1"/>
    <col min="4" max="4" width="21.421875" style="1" customWidth="1"/>
    <col min="5" max="6" width="9.140625" style="1" customWidth="1"/>
  </cols>
  <sheetData>
    <row r="1" spans="1:4" s="1" customFormat="1" ht="15" customHeight="1">
      <c r="A1" s="130" t="s">
        <v>1</v>
      </c>
      <c r="B1" s="130"/>
      <c r="C1" s="130"/>
      <c r="D1" s="130"/>
    </row>
    <row r="2" spans="1:5" s="1" customFormat="1" ht="18.75" customHeight="1">
      <c r="A2" s="131" t="s">
        <v>305</v>
      </c>
      <c r="B2" s="132"/>
      <c r="C2" s="132"/>
      <c r="D2" s="132"/>
      <c r="E2" s="2"/>
    </row>
    <row r="3" spans="1:4" s="1" customFormat="1" ht="15" customHeight="1">
      <c r="A3" s="133" t="s">
        <v>2</v>
      </c>
      <c r="B3" s="133"/>
      <c r="C3" s="133"/>
      <c r="D3" s="133"/>
    </row>
    <row r="4" spans="1:4" s="1" customFormat="1" ht="14.25" customHeight="1">
      <c r="A4" s="134" t="s">
        <v>3</v>
      </c>
      <c r="B4" s="135"/>
      <c r="C4" s="134" t="s">
        <v>4</v>
      </c>
      <c r="D4" s="135"/>
    </row>
    <row r="5" spans="1:4" s="1" customFormat="1" ht="14.25" customHeight="1">
      <c r="A5" s="3" t="s">
        <v>5</v>
      </c>
      <c r="B5" s="3" t="s">
        <v>6</v>
      </c>
      <c r="C5" s="3" t="s">
        <v>5</v>
      </c>
      <c r="D5" s="3" t="s">
        <v>6</v>
      </c>
    </row>
    <row r="6" spans="1:4" s="1" customFormat="1" ht="15" customHeight="1">
      <c r="A6" s="4" t="s">
        <v>7</v>
      </c>
      <c r="B6" s="5">
        <v>272588303.27</v>
      </c>
      <c r="C6" s="4" t="s">
        <v>8</v>
      </c>
      <c r="D6" s="5"/>
    </row>
    <row r="7" spans="1:4" s="1" customFormat="1" ht="15" customHeight="1">
      <c r="A7" s="4" t="s">
        <v>9</v>
      </c>
      <c r="B7" s="5"/>
      <c r="C7" s="4" t="s">
        <v>10</v>
      </c>
      <c r="D7" s="5"/>
    </row>
    <row r="8" spans="1:4" s="1" customFormat="1" ht="15" customHeight="1">
      <c r="A8" s="4" t="s">
        <v>11</v>
      </c>
      <c r="B8" s="6"/>
      <c r="C8" s="4" t="s">
        <v>12</v>
      </c>
      <c r="D8" s="5"/>
    </row>
    <row r="9" spans="1:4" s="1" customFormat="1" ht="15" customHeight="1">
      <c r="A9" s="4" t="s">
        <v>13</v>
      </c>
      <c r="B9" s="5">
        <v>320662000</v>
      </c>
      <c r="C9" s="4" t="s">
        <v>14</v>
      </c>
      <c r="D9" s="5"/>
    </row>
    <row r="10" spans="1:4" s="1" customFormat="1" ht="15" customHeight="1">
      <c r="A10" s="4" t="s">
        <v>15</v>
      </c>
      <c r="B10" s="6"/>
      <c r="C10" s="4" t="s">
        <v>16</v>
      </c>
      <c r="D10" s="5"/>
    </row>
    <row r="11" spans="1:4" s="1" customFormat="1" ht="15" customHeight="1">
      <c r="A11" s="4" t="s">
        <v>17</v>
      </c>
      <c r="B11" s="6"/>
      <c r="C11" s="4" t="s">
        <v>18</v>
      </c>
      <c r="D11" s="5"/>
    </row>
    <row r="12" spans="1:4" s="1" customFormat="1" ht="15" customHeight="1">
      <c r="A12" s="4" t="s">
        <v>19</v>
      </c>
      <c r="B12" s="6"/>
      <c r="C12" s="4" t="s">
        <v>20</v>
      </c>
      <c r="D12" s="5">
        <v>572858.16</v>
      </c>
    </row>
    <row r="13" spans="1:4" s="1" customFormat="1" ht="15" customHeight="1">
      <c r="A13" s="4" t="s">
        <v>21</v>
      </c>
      <c r="B13" s="5"/>
      <c r="C13" s="4" t="s">
        <v>22</v>
      </c>
      <c r="D13" s="5">
        <v>143941500</v>
      </c>
    </row>
    <row r="14" spans="1:4" s="1" customFormat="1" ht="15" customHeight="1">
      <c r="A14" s="4"/>
      <c r="B14" s="6"/>
      <c r="C14" s="4" t="s">
        <v>23</v>
      </c>
      <c r="D14" s="5">
        <v>300000000</v>
      </c>
    </row>
    <row r="15" spans="1:4" s="1" customFormat="1" ht="15" customHeight="1">
      <c r="A15" s="4"/>
      <c r="B15" s="6"/>
      <c r="C15" s="4" t="s">
        <v>24</v>
      </c>
      <c r="D15" s="5">
        <v>148735945.11</v>
      </c>
    </row>
    <row r="16" spans="1:4" s="1" customFormat="1" ht="15" customHeight="1">
      <c r="A16" s="4"/>
      <c r="B16" s="6"/>
      <c r="C16" s="4" t="s">
        <v>25</v>
      </c>
      <c r="D16" s="5"/>
    </row>
    <row r="17" spans="1:4" s="1" customFormat="1" ht="15" customHeight="1">
      <c r="A17" s="4"/>
      <c r="B17" s="6"/>
      <c r="C17" s="4" t="s">
        <v>26</v>
      </c>
      <c r="D17" s="5"/>
    </row>
    <row r="18" spans="1:4" s="1" customFormat="1" ht="15" customHeight="1">
      <c r="A18" s="4"/>
      <c r="B18" s="6"/>
      <c r="C18" s="4" t="s">
        <v>27</v>
      </c>
      <c r="D18" s="5"/>
    </row>
    <row r="19" spans="1:4" s="1" customFormat="1" ht="15" customHeight="1">
      <c r="A19" s="4"/>
      <c r="B19" s="6"/>
      <c r="C19" s="4" t="s">
        <v>28</v>
      </c>
      <c r="D19" s="5"/>
    </row>
    <row r="20" spans="1:4" s="1" customFormat="1" ht="15" customHeight="1">
      <c r="A20" s="4"/>
      <c r="B20" s="6"/>
      <c r="C20" s="4" t="s">
        <v>29</v>
      </c>
      <c r="D20" s="5"/>
    </row>
    <row r="21" spans="1:4" s="1" customFormat="1" ht="15" customHeight="1">
      <c r="A21" s="4"/>
      <c r="B21" s="6"/>
      <c r="C21" s="4" t="s">
        <v>30</v>
      </c>
      <c r="D21" s="5"/>
    </row>
    <row r="22" spans="1:4" s="1" customFormat="1" ht="15" customHeight="1">
      <c r="A22" s="4"/>
      <c r="B22" s="6"/>
      <c r="C22" s="4" t="s">
        <v>31</v>
      </c>
      <c r="D22" s="5"/>
    </row>
    <row r="23" spans="1:4" s="1" customFormat="1" ht="15" customHeight="1">
      <c r="A23" s="4"/>
      <c r="B23" s="6"/>
      <c r="C23" s="4" t="s">
        <v>32</v>
      </c>
      <c r="D23" s="5"/>
    </row>
    <row r="24" spans="1:4" s="1" customFormat="1" ht="15" customHeight="1">
      <c r="A24" s="4"/>
      <c r="B24" s="6"/>
      <c r="C24" s="4" t="s">
        <v>33</v>
      </c>
      <c r="D24" s="5"/>
    </row>
    <row r="25" spans="1:4" s="1" customFormat="1" ht="15" customHeight="1">
      <c r="A25" s="4"/>
      <c r="B25" s="6"/>
      <c r="C25" s="4" t="s">
        <v>34</v>
      </c>
      <c r="D25" s="5"/>
    </row>
    <row r="26" spans="1:4" s="1" customFormat="1" ht="15" customHeight="1">
      <c r="A26" s="4"/>
      <c r="B26" s="6"/>
      <c r="C26" s="4" t="s">
        <v>35</v>
      </c>
      <c r="D26" s="5"/>
    </row>
    <row r="27" spans="1:4" s="1" customFormat="1" ht="15" customHeight="1">
      <c r="A27" s="4"/>
      <c r="B27" s="6"/>
      <c r="C27" s="4" t="s">
        <v>36</v>
      </c>
      <c r="D27" s="5"/>
    </row>
    <row r="28" spans="1:4" s="1" customFormat="1" ht="15" customHeight="1">
      <c r="A28" s="4"/>
      <c r="B28" s="6"/>
      <c r="C28" s="4" t="s">
        <v>37</v>
      </c>
      <c r="D28" s="5"/>
    </row>
    <row r="29" spans="1:4" s="1" customFormat="1" ht="15" customHeight="1">
      <c r="A29" s="4" t="s">
        <v>38</v>
      </c>
      <c r="B29" s="5">
        <f>B6+B9+B13</f>
        <v>593250303.27</v>
      </c>
      <c r="C29" s="4" t="s">
        <v>39</v>
      </c>
      <c r="D29" s="5">
        <v>593250303.27</v>
      </c>
    </row>
    <row r="30" spans="1:4" s="1" customFormat="1" ht="15" customHeight="1">
      <c r="A30" s="4" t="s">
        <v>40</v>
      </c>
      <c r="B30" s="6"/>
      <c r="C30" s="4" t="s">
        <v>41</v>
      </c>
      <c r="D30" s="6"/>
    </row>
    <row r="31" spans="1:4" s="1" customFormat="1" ht="15" customHeight="1">
      <c r="A31" s="4" t="s">
        <v>42</v>
      </c>
      <c r="B31" s="5"/>
      <c r="C31" s="4"/>
      <c r="D31" s="6"/>
    </row>
    <row r="32" spans="1:4" s="1" customFormat="1" ht="15" customHeight="1">
      <c r="A32" s="4" t="s">
        <v>43</v>
      </c>
      <c r="B32" s="5">
        <f>B29+B30+B31</f>
        <v>593250303.27</v>
      </c>
      <c r="C32" s="4" t="s">
        <v>44</v>
      </c>
      <c r="D32" s="5">
        <v>593250303.27</v>
      </c>
    </row>
    <row r="33" spans="1:3" s="1" customFormat="1" ht="15" customHeight="1">
      <c r="A33" s="7"/>
      <c r="C33" s="7"/>
    </row>
  </sheetData>
  <sheetProtection formatCells="0" formatColumns="0" formatRows="0" insertColumns="0" insertRows="0" insertHyperlinks="0" deleteColumns="0" deleteRows="0" sort="0" autoFilter="0" pivotTables="0"/>
  <mergeCells count="5">
    <mergeCell ref="A1:D1"/>
    <mergeCell ref="A2:D2"/>
    <mergeCell ref="A3:D3"/>
    <mergeCell ref="A4:B4"/>
    <mergeCell ref="C4:D4"/>
  </mergeCells>
  <printOptions horizontalCentered="1"/>
  <pageMargins left="0" right="0" top="0.7874015748031495" bottom="0.7874015748031495" header="0.5" footer="0.5"/>
  <pageSetup fitToHeight="1" fitToWidth="1"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11"/>
  <sheetViews>
    <sheetView showGridLines="0" zoomScalePageLayoutView="0" workbookViewId="0" topLeftCell="A1">
      <selection activeCell="B7" sqref="B7:D11"/>
    </sheetView>
  </sheetViews>
  <sheetFormatPr defaultColWidth="9.140625" defaultRowHeight="12.75" customHeight="1"/>
  <cols>
    <col min="1" max="1" width="32.00390625" style="1" bestFit="1" customWidth="1"/>
    <col min="2" max="3" width="5.00390625" style="1" customWidth="1"/>
    <col min="4" max="4" width="13.28125" style="1" customWidth="1"/>
    <col min="5" max="12" width="14.28125" style="1" customWidth="1"/>
    <col min="13" max="13" width="9.140625" style="1" hidden="1" customWidth="1"/>
    <col min="14" max="14" width="14.28125" style="1" customWidth="1"/>
    <col min="15" max="20" width="9.140625" style="1" hidden="1" customWidth="1"/>
    <col min="21" max="21" width="14.28125" style="1" customWidth="1"/>
    <col min="22" max="50" width="9.140625" style="1" hidden="1" customWidth="1"/>
    <col min="51" max="52" width="14.28125" style="1" customWidth="1"/>
    <col min="53" max="54" width="9.140625" style="1" hidden="1" customWidth="1"/>
    <col min="55" max="55" width="14.28125" style="1" customWidth="1"/>
    <col min="56" max="82" width="9.140625" style="1" hidden="1" customWidth="1"/>
    <col min="83" max="83" width="9.140625" style="1" customWidth="1"/>
  </cols>
  <sheetData>
    <row r="1" spans="1:82" s="1" customFormat="1" ht="14.25" customHeight="1">
      <c r="A1" s="98" t="s">
        <v>239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</row>
    <row r="2" spans="1:82" s="1" customFormat="1" ht="18.75" customHeight="1">
      <c r="A2" s="187" t="s">
        <v>240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188"/>
      <c r="AU2" s="188"/>
      <c r="AV2" s="188"/>
      <c r="AW2" s="188"/>
      <c r="AX2" s="188"/>
      <c r="AY2" s="188"/>
      <c r="AZ2" s="188"/>
      <c r="BA2" s="188"/>
      <c r="BB2" s="188"/>
      <c r="BC2" s="188"/>
      <c r="BD2" s="188"/>
      <c r="BE2" s="188"/>
      <c r="BF2" s="188"/>
      <c r="BG2" s="188"/>
      <c r="BH2" s="188"/>
      <c r="BI2" s="188"/>
      <c r="BJ2" s="188"/>
      <c r="BK2" s="188"/>
      <c r="BL2" s="188"/>
      <c r="BM2" s="188"/>
      <c r="BN2" s="188"/>
      <c r="BO2" s="188"/>
      <c r="BP2" s="188"/>
      <c r="BQ2" s="188"/>
      <c r="BR2" s="188"/>
      <c r="BS2" s="188"/>
      <c r="BT2" s="188"/>
      <c r="BU2" s="188"/>
      <c r="BV2" s="188"/>
      <c r="BW2" s="188"/>
      <c r="BX2" s="188"/>
      <c r="BY2" s="188"/>
      <c r="BZ2" s="188"/>
      <c r="CA2" s="188"/>
      <c r="CB2" s="188"/>
      <c r="CC2" s="188"/>
      <c r="CD2" s="188"/>
    </row>
    <row r="3" spans="1:82" s="1" customFormat="1" ht="14.25" customHeight="1">
      <c r="A3" s="189" t="s">
        <v>2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89"/>
      <c r="AJ3" s="189"/>
      <c r="AK3" s="189"/>
      <c r="AL3" s="189"/>
      <c r="AM3" s="189"/>
      <c r="AN3" s="189"/>
      <c r="AO3" s="189"/>
      <c r="AP3" s="189"/>
      <c r="AQ3" s="189"/>
      <c r="AR3" s="189"/>
      <c r="AS3" s="189"/>
      <c r="AT3" s="189"/>
      <c r="AU3" s="189"/>
      <c r="AV3" s="189"/>
      <c r="AW3" s="189"/>
      <c r="AX3" s="189"/>
      <c r="AY3" s="189"/>
      <c r="AZ3" s="189"/>
      <c r="BA3" s="189"/>
      <c r="BB3" s="189"/>
      <c r="BC3" s="189"/>
      <c r="BD3" s="189"/>
      <c r="BE3" s="189"/>
      <c r="BF3" s="189"/>
      <c r="BG3" s="189"/>
      <c r="BH3" s="189"/>
      <c r="BI3" s="189"/>
      <c r="BJ3" s="189"/>
      <c r="BK3" s="189"/>
      <c r="BL3" s="189"/>
      <c r="BM3" s="189"/>
      <c r="BN3" s="189"/>
      <c r="BO3" s="189"/>
      <c r="BP3" s="189"/>
      <c r="BQ3" s="189"/>
      <c r="BR3" s="189"/>
      <c r="BS3" s="189"/>
      <c r="BT3" s="189"/>
      <c r="BU3" s="189"/>
      <c r="BV3" s="189"/>
      <c r="BW3" s="189"/>
      <c r="BX3" s="189"/>
      <c r="BY3" s="189"/>
      <c r="BZ3" s="189"/>
      <c r="CA3" s="189"/>
      <c r="CB3" s="189"/>
      <c r="CC3" s="189"/>
      <c r="CD3" s="189"/>
    </row>
    <row r="4" spans="1:82" s="1" customFormat="1" ht="15" customHeight="1">
      <c r="A4" s="185" t="s">
        <v>46</v>
      </c>
      <c r="B4" s="185" t="s">
        <v>90</v>
      </c>
      <c r="C4" s="185"/>
      <c r="D4" s="185"/>
      <c r="E4" s="185" t="s">
        <v>47</v>
      </c>
      <c r="F4" s="185" t="s">
        <v>241</v>
      </c>
      <c r="G4" s="185"/>
      <c r="H4" s="185"/>
      <c r="I4" s="185"/>
      <c r="J4" s="185"/>
      <c r="K4" s="185" t="s">
        <v>242</v>
      </c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 t="s">
        <v>243</v>
      </c>
      <c r="W4" s="185"/>
      <c r="X4" s="185"/>
      <c r="Y4" s="185"/>
      <c r="Z4" s="185"/>
      <c r="AA4" s="185"/>
      <c r="AB4" s="185"/>
      <c r="AC4" s="185"/>
      <c r="AD4" s="185" t="s">
        <v>244</v>
      </c>
      <c r="AE4" s="185"/>
      <c r="AF4" s="185"/>
      <c r="AG4" s="185"/>
      <c r="AH4" s="185"/>
      <c r="AI4" s="185"/>
      <c r="AJ4" s="185"/>
      <c r="AK4" s="185" t="s">
        <v>245</v>
      </c>
      <c r="AL4" s="185"/>
      <c r="AM4" s="185"/>
      <c r="AN4" s="185"/>
      <c r="AO4" s="185" t="s">
        <v>246</v>
      </c>
      <c r="AP4" s="185"/>
      <c r="AQ4" s="185"/>
      <c r="AR4" s="185" t="s">
        <v>103</v>
      </c>
      <c r="AS4" s="185"/>
      <c r="AT4" s="185"/>
      <c r="AU4" s="185"/>
      <c r="AV4" s="185" t="s">
        <v>247</v>
      </c>
      <c r="AW4" s="185"/>
      <c r="AX4" s="185"/>
      <c r="AY4" s="185" t="s">
        <v>98</v>
      </c>
      <c r="AZ4" s="185"/>
      <c r="BA4" s="185"/>
      <c r="BB4" s="185"/>
      <c r="BC4" s="185"/>
      <c r="BD4" s="185"/>
      <c r="BE4" s="185" t="s">
        <v>105</v>
      </c>
      <c r="BF4" s="185"/>
      <c r="BG4" s="185"/>
      <c r="BH4" s="185" t="s">
        <v>104</v>
      </c>
      <c r="BI4" s="185"/>
      <c r="BJ4" s="185"/>
      <c r="BK4" s="185"/>
      <c r="BL4" s="185"/>
      <c r="BM4" s="185" t="s">
        <v>248</v>
      </c>
      <c r="BN4" s="185"/>
      <c r="BO4" s="185"/>
      <c r="BP4" s="185" t="s">
        <v>249</v>
      </c>
      <c r="BQ4" s="185"/>
      <c r="BR4" s="185"/>
      <c r="BS4" s="185"/>
      <c r="BT4" s="185"/>
      <c r="BU4" s="185"/>
      <c r="BV4" s="185"/>
      <c r="BW4" s="185" t="s">
        <v>250</v>
      </c>
      <c r="BX4" s="185"/>
      <c r="BY4" s="185"/>
      <c r="BZ4" s="185" t="s">
        <v>106</v>
      </c>
      <c r="CA4" s="185"/>
      <c r="CB4" s="185"/>
      <c r="CC4" s="185"/>
      <c r="CD4" s="185"/>
    </row>
    <row r="5" spans="1:82" s="1" customFormat="1" ht="48.75" customHeight="1">
      <c r="A5" s="186" t="s">
        <v>46</v>
      </c>
      <c r="B5" s="99" t="s">
        <v>67</v>
      </c>
      <c r="C5" s="99" t="s">
        <v>68</v>
      </c>
      <c r="D5" s="99" t="s">
        <v>69</v>
      </c>
      <c r="E5" s="186" t="s">
        <v>251</v>
      </c>
      <c r="F5" s="99" t="s">
        <v>91</v>
      </c>
      <c r="G5" s="99" t="s">
        <v>252</v>
      </c>
      <c r="H5" s="99" t="s">
        <v>253</v>
      </c>
      <c r="I5" s="99" t="s">
        <v>117</v>
      </c>
      <c r="J5" s="99" t="s">
        <v>119</v>
      </c>
      <c r="K5" s="99" t="s">
        <v>91</v>
      </c>
      <c r="L5" s="99" t="s">
        <v>254</v>
      </c>
      <c r="M5" s="99" t="s">
        <v>145</v>
      </c>
      <c r="N5" s="99" t="s">
        <v>146</v>
      </c>
      <c r="O5" s="99" t="s">
        <v>255</v>
      </c>
      <c r="P5" s="99" t="s">
        <v>152</v>
      </c>
      <c r="Q5" s="99" t="s">
        <v>147</v>
      </c>
      <c r="R5" s="99" t="s">
        <v>142</v>
      </c>
      <c r="S5" s="99" t="s">
        <v>155</v>
      </c>
      <c r="T5" s="99" t="s">
        <v>143</v>
      </c>
      <c r="U5" s="99" t="s">
        <v>158</v>
      </c>
      <c r="V5" s="99" t="s">
        <v>91</v>
      </c>
      <c r="W5" s="99" t="s">
        <v>256</v>
      </c>
      <c r="X5" s="99" t="s">
        <v>162</v>
      </c>
      <c r="Y5" s="99" t="s">
        <v>166</v>
      </c>
      <c r="Z5" s="99" t="s">
        <v>257</v>
      </c>
      <c r="AA5" s="99" t="s">
        <v>258</v>
      </c>
      <c r="AB5" s="99" t="s">
        <v>163</v>
      </c>
      <c r="AC5" s="99" t="s">
        <v>175</v>
      </c>
      <c r="AD5" s="99" t="s">
        <v>91</v>
      </c>
      <c r="AE5" s="99" t="s">
        <v>159</v>
      </c>
      <c r="AF5" s="99" t="s">
        <v>162</v>
      </c>
      <c r="AG5" s="99" t="s">
        <v>166</v>
      </c>
      <c r="AH5" s="99" t="s">
        <v>258</v>
      </c>
      <c r="AI5" s="99" t="s">
        <v>163</v>
      </c>
      <c r="AJ5" s="99" t="s">
        <v>175</v>
      </c>
      <c r="AK5" s="99" t="s">
        <v>91</v>
      </c>
      <c r="AL5" s="99" t="s">
        <v>97</v>
      </c>
      <c r="AM5" s="99" t="s">
        <v>99</v>
      </c>
      <c r="AN5" s="99" t="s">
        <v>259</v>
      </c>
      <c r="AO5" s="99" t="s">
        <v>91</v>
      </c>
      <c r="AP5" s="99" t="s">
        <v>260</v>
      </c>
      <c r="AQ5" s="99" t="s">
        <v>261</v>
      </c>
      <c r="AR5" s="99" t="s">
        <v>91</v>
      </c>
      <c r="AS5" s="99" t="s">
        <v>179</v>
      </c>
      <c r="AT5" s="99" t="s">
        <v>180</v>
      </c>
      <c r="AU5" s="99" t="s">
        <v>262</v>
      </c>
      <c r="AV5" s="99" t="s">
        <v>91</v>
      </c>
      <c r="AW5" s="99" t="s">
        <v>263</v>
      </c>
      <c r="AX5" s="99" t="s">
        <v>264</v>
      </c>
      <c r="AY5" s="99" t="s">
        <v>91</v>
      </c>
      <c r="AZ5" s="99" t="s">
        <v>265</v>
      </c>
      <c r="BA5" s="99" t="s">
        <v>127</v>
      </c>
      <c r="BB5" s="99" t="s">
        <v>129</v>
      </c>
      <c r="BC5" s="99" t="s">
        <v>266</v>
      </c>
      <c r="BD5" s="99" t="s">
        <v>267</v>
      </c>
      <c r="BE5" s="99" t="s">
        <v>91</v>
      </c>
      <c r="BF5" s="99" t="s">
        <v>185</v>
      </c>
      <c r="BG5" s="99" t="s">
        <v>186</v>
      </c>
      <c r="BH5" s="99" t="s">
        <v>91</v>
      </c>
      <c r="BI5" s="99" t="s">
        <v>268</v>
      </c>
      <c r="BJ5" s="99" t="s">
        <v>269</v>
      </c>
      <c r="BK5" s="99" t="s">
        <v>183</v>
      </c>
      <c r="BL5" s="99" t="s">
        <v>184</v>
      </c>
      <c r="BM5" s="99" t="s">
        <v>91</v>
      </c>
      <c r="BN5" s="99" t="s">
        <v>270</v>
      </c>
      <c r="BO5" s="99" t="s">
        <v>271</v>
      </c>
      <c r="BP5" s="99" t="s">
        <v>91</v>
      </c>
      <c r="BQ5" s="99" t="s">
        <v>272</v>
      </c>
      <c r="BR5" s="99" t="s">
        <v>273</v>
      </c>
      <c r="BS5" s="99" t="s">
        <v>274</v>
      </c>
      <c r="BT5" s="99" t="s">
        <v>275</v>
      </c>
      <c r="BU5" s="99" t="s">
        <v>276</v>
      </c>
      <c r="BV5" s="99" t="s">
        <v>277</v>
      </c>
      <c r="BW5" s="99" t="s">
        <v>91</v>
      </c>
      <c r="BX5" s="99" t="s">
        <v>187</v>
      </c>
      <c r="BY5" s="99" t="s">
        <v>278</v>
      </c>
      <c r="BZ5" s="99" t="s">
        <v>91</v>
      </c>
      <c r="CA5" s="99" t="s">
        <v>188</v>
      </c>
      <c r="CB5" s="99" t="s">
        <v>189</v>
      </c>
      <c r="CC5" s="99" t="s">
        <v>279</v>
      </c>
      <c r="CD5" s="99" t="s">
        <v>106</v>
      </c>
    </row>
    <row r="6" spans="1:82" s="1" customFormat="1" ht="30" customHeight="1">
      <c r="A6" s="100" t="s">
        <v>47</v>
      </c>
      <c r="B6" s="101" t="s">
        <v>0</v>
      </c>
      <c r="C6" s="101" t="s">
        <v>0</v>
      </c>
      <c r="D6" s="101" t="s">
        <v>0</v>
      </c>
      <c r="E6" s="102">
        <v>11937403.27</v>
      </c>
      <c r="F6" s="102">
        <v>10008894.96</v>
      </c>
      <c r="G6" s="102">
        <v>5704616.8</v>
      </c>
      <c r="H6" s="102">
        <v>1531586.16</v>
      </c>
      <c r="I6" s="102">
        <v>2746692</v>
      </c>
      <c r="J6" s="102">
        <v>26000</v>
      </c>
      <c r="K6" s="102">
        <v>1461528.15</v>
      </c>
      <c r="L6" s="102">
        <v>1385901.89</v>
      </c>
      <c r="M6" s="102"/>
      <c r="N6" s="102">
        <v>29926.26</v>
      </c>
      <c r="O6" s="102"/>
      <c r="P6" s="102"/>
      <c r="Q6" s="102"/>
      <c r="R6" s="102"/>
      <c r="S6" s="102"/>
      <c r="T6" s="102"/>
      <c r="U6" s="102">
        <v>45700</v>
      </c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>
        <v>466980.16</v>
      </c>
      <c r="AZ6" s="102">
        <v>45460</v>
      </c>
      <c r="BA6" s="102"/>
      <c r="BB6" s="102"/>
      <c r="BC6" s="102">
        <v>421520.16</v>
      </c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</row>
    <row r="7" spans="1:82" s="1" customFormat="1" ht="30" customHeight="1">
      <c r="A7" s="128" t="s">
        <v>308</v>
      </c>
      <c r="B7" s="101" t="s">
        <v>309</v>
      </c>
      <c r="C7" s="101" t="s">
        <v>310</v>
      </c>
      <c r="D7" s="101" t="s">
        <v>311</v>
      </c>
      <c r="E7" s="102">
        <v>273487.56</v>
      </c>
      <c r="F7" s="102">
        <v>273487.56</v>
      </c>
      <c r="G7" s="102"/>
      <c r="H7" s="102">
        <v>273487.56</v>
      </c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</row>
    <row r="8" spans="1:82" s="1" customFormat="1" ht="30" customHeight="1">
      <c r="A8" s="101" t="s">
        <v>307</v>
      </c>
      <c r="B8" s="101" t="s">
        <v>309</v>
      </c>
      <c r="C8" s="101" t="s">
        <v>310</v>
      </c>
      <c r="D8" s="101" t="s">
        <v>312</v>
      </c>
      <c r="E8" s="102">
        <v>156185.16</v>
      </c>
      <c r="F8" s="102">
        <v>156185.16</v>
      </c>
      <c r="G8" s="102"/>
      <c r="H8" s="102">
        <v>156185.16</v>
      </c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</row>
    <row r="9" spans="1:82" s="1" customFormat="1" ht="30" customHeight="1">
      <c r="A9" s="101" t="s">
        <v>307</v>
      </c>
      <c r="B9" s="101" t="s">
        <v>309</v>
      </c>
      <c r="C9" s="101" t="s">
        <v>310</v>
      </c>
      <c r="D9" s="101" t="s">
        <v>313</v>
      </c>
      <c r="E9" s="102">
        <v>143185.44</v>
      </c>
      <c r="F9" s="102">
        <v>130185.44</v>
      </c>
      <c r="G9" s="102"/>
      <c r="H9" s="102">
        <v>104185.44</v>
      </c>
      <c r="I9" s="102"/>
      <c r="J9" s="102">
        <v>26000</v>
      </c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>
        <v>13000</v>
      </c>
      <c r="AZ9" s="102">
        <v>13000</v>
      </c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</row>
    <row r="10" spans="1:82" s="1" customFormat="1" ht="30" customHeight="1">
      <c r="A10" s="101" t="s">
        <v>307</v>
      </c>
      <c r="B10" s="101" t="s">
        <v>322</v>
      </c>
      <c r="C10" s="101" t="s">
        <v>323</v>
      </c>
      <c r="D10" s="101" t="s">
        <v>324</v>
      </c>
      <c r="E10" s="102">
        <v>7316076.8</v>
      </c>
      <c r="F10" s="102">
        <v>5867305.04</v>
      </c>
      <c r="G10" s="102">
        <v>3390207.2</v>
      </c>
      <c r="H10" s="102">
        <v>630321.84</v>
      </c>
      <c r="I10" s="102">
        <v>1846776</v>
      </c>
      <c r="J10" s="102"/>
      <c r="K10" s="102">
        <v>1036084.8</v>
      </c>
      <c r="L10" s="102">
        <v>972929.72</v>
      </c>
      <c r="M10" s="102"/>
      <c r="N10" s="102">
        <v>18955.08</v>
      </c>
      <c r="O10" s="102"/>
      <c r="P10" s="102"/>
      <c r="Q10" s="102"/>
      <c r="R10" s="102"/>
      <c r="S10" s="102"/>
      <c r="T10" s="102"/>
      <c r="U10" s="102">
        <v>44200</v>
      </c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>
        <v>412686.96</v>
      </c>
      <c r="AZ10" s="102">
        <v>32340</v>
      </c>
      <c r="BA10" s="102"/>
      <c r="BB10" s="102"/>
      <c r="BC10" s="102">
        <v>380346.96</v>
      </c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</row>
    <row r="11" spans="1:82" s="1" customFormat="1" ht="30" customHeight="1">
      <c r="A11" s="101" t="s">
        <v>307</v>
      </c>
      <c r="B11" s="101" t="s">
        <v>322</v>
      </c>
      <c r="C11" s="101" t="s">
        <v>323</v>
      </c>
      <c r="D11" s="101" t="s">
        <v>325</v>
      </c>
      <c r="E11" s="102">
        <v>4048468.31</v>
      </c>
      <c r="F11" s="102">
        <v>3581731.76</v>
      </c>
      <c r="G11" s="102">
        <v>2314409.6</v>
      </c>
      <c r="H11" s="102">
        <v>367406.16</v>
      </c>
      <c r="I11" s="102">
        <v>899916</v>
      </c>
      <c r="J11" s="102"/>
      <c r="K11" s="102">
        <v>425443.35</v>
      </c>
      <c r="L11" s="102">
        <v>412972.17</v>
      </c>
      <c r="M11" s="102"/>
      <c r="N11" s="102">
        <v>10971.18</v>
      </c>
      <c r="O11" s="102"/>
      <c r="P11" s="102"/>
      <c r="Q11" s="102"/>
      <c r="R11" s="102"/>
      <c r="S11" s="102"/>
      <c r="T11" s="102"/>
      <c r="U11" s="102">
        <v>1500</v>
      </c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>
        <v>41293.2</v>
      </c>
      <c r="AZ11" s="102">
        <v>120</v>
      </c>
      <c r="BA11" s="102"/>
      <c r="BB11" s="102"/>
      <c r="BC11" s="102">
        <v>41173.2</v>
      </c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</row>
  </sheetData>
  <sheetProtection formatCells="0" formatColumns="0" formatRows="0" insertColumns="0" insertRows="0" insertHyperlinks="0" deleteColumns="0" deleteRows="0" sort="0" autoFilter="0" pivotTables="0"/>
  <mergeCells count="22">
    <mergeCell ref="A2:CD2"/>
    <mergeCell ref="A3:CD3"/>
    <mergeCell ref="A4:A5"/>
    <mergeCell ref="B4:D4"/>
    <mergeCell ref="E4:E5"/>
    <mergeCell ref="F4:J4"/>
    <mergeCell ref="BM4:BO4"/>
    <mergeCell ref="BP4:BV4"/>
    <mergeCell ref="BW4:BY4"/>
    <mergeCell ref="BZ4:CD4"/>
    <mergeCell ref="AO4:AQ4"/>
    <mergeCell ref="AR4:AU4"/>
    <mergeCell ref="AV4:AX4"/>
    <mergeCell ref="AY4:BD4"/>
    <mergeCell ref="K4:U4"/>
    <mergeCell ref="V4:AC4"/>
    <mergeCell ref="AD4:AJ4"/>
    <mergeCell ref="AK4:AN4"/>
    <mergeCell ref="BE4:BG4"/>
    <mergeCell ref="BH4:BL4"/>
  </mergeCells>
  <printOptions horizontalCentered="1"/>
  <pageMargins left="0" right="0" top="0.7874015748031495" bottom="0.7874015748031495" header="0.5" footer="0.5"/>
  <pageSetup fitToHeight="1" fitToWidth="1" horizontalDpi="300" verticalDpi="300" orientation="landscape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46"/>
  <sheetViews>
    <sheetView showGridLines="0" zoomScalePageLayoutView="0" workbookViewId="0" topLeftCell="A1">
      <selection activeCell="B7" sqref="B7:D46"/>
    </sheetView>
  </sheetViews>
  <sheetFormatPr defaultColWidth="9.140625" defaultRowHeight="12.75" customHeight="1"/>
  <cols>
    <col min="1" max="1" width="32.00390625" style="1" bestFit="1" customWidth="1"/>
    <col min="2" max="4" width="5.00390625" style="1" customWidth="1"/>
    <col min="5" max="5" width="50.57421875" style="1" customWidth="1"/>
    <col min="6" max="6" width="14.28125" style="1" customWidth="1"/>
    <col min="7" max="11" width="9.140625" style="1" hidden="1" customWidth="1"/>
    <col min="12" max="13" width="14.28125" style="1" customWidth="1"/>
    <col min="14" max="16" width="9.140625" style="1" hidden="1" customWidth="1"/>
    <col min="17" max="17" width="14.28125" style="1" customWidth="1"/>
    <col min="18" max="21" width="9.140625" style="1" hidden="1" customWidth="1"/>
    <col min="22" max="23" width="14.28125" style="1" customWidth="1"/>
    <col min="24" max="24" width="9.140625" style="1" hidden="1" customWidth="1"/>
    <col min="25" max="25" width="14.28125" style="1" customWidth="1"/>
    <col min="26" max="27" width="9.140625" style="1" hidden="1" customWidth="1"/>
    <col min="28" max="28" width="14.28125" style="1" customWidth="1"/>
    <col min="29" max="44" width="9.140625" style="1" hidden="1" customWidth="1"/>
    <col min="45" max="46" width="14.28125" style="1" customWidth="1"/>
    <col min="47" max="47" width="9.140625" style="1" hidden="1" customWidth="1"/>
    <col min="48" max="48" width="14.28125" style="1" customWidth="1"/>
    <col min="49" max="51" width="9.140625" style="1" hidden="1" customWidth="1"/>
    <col min="52" max="52" width="14.28125" style="1" customWidth="1"/>
    <col min="53" max="54" width="9.140625" style="1" hidden="1" customWidth="1"/>
    <col min="55" max="55" width="14.28125" style="1" customWidth="1"/>
    <col min="56" max="56" width="9.140625" style="1" hidden="1" customWidth="1"/>
    <col min="57" max="57" width="14.28125" style="1" customWidth="1"/>
    <col min="58" max="83" width="9.140625" style="1" hidden="1" customWidth="1"/>
    <col min="84" max="84" width="9.140625" style="1" customWidth="1"/>
  </cols>
  <sheetData>
    <row r="1" spans="1:83" s="1" customFormat="1" ht="15" customHeight="1">
      <c r="A1" s="193" t="s">
        <v>280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  <c r="AM1" s="194"/>
      <c r="AN1" s="194"/>
      <c r="AO1" s="194"/>
      <c r="AP1" s="194"/>
      <c r="AQ1" s="194"/>
      <c r="AR1" s="194"/>
      <c r="AS1" s="194"/>
      <c r="AT1" s="194"/>
      <c r="AU1" s="194"/>
      <c r="AV1" s="194"/>
      <c r="AW1" s="194"/>
      <c r="AX1" s="194"/>
      <c r="AY1" s="194"/>
      <c r="AZ1" s="194"/>
      <c r="BA1" s="194"/>
      <c r="BB1" s="194"/>
      <c r="BC1" s="194"/>
      <c r="BD1" s="194"/>
      <c r="BE1" s="194"/>
      <c r="BF1" s="194"/>
      <c r="BG1" s="194"/>
      <c r="BH1" s="194"/>
      <c r="BI1" s="194"/>
      <c r="BJ1" s="194"/>
      <c r="BK1" s="194"/>
      <c r="BL1" s="194"/>
      <c r="BM1" s="194"/>
      <c r="BN1" s="194"/>
      <c r="BO1" s="194"/>
      <c r="BP1" s="194"/>
      <c r="BQ1" s="194"/>
      <c r="BR1" s="194"/>
      <c r="BS1" s="194"/>
      <c r="BT1" s="194"/>
      <c r="BU1" s="194"/>
      <c r="BV1" s="194"/>
      <c r="BW1" s="194"/>
      <c r="BX1" s="194"/>
      <c r="BY1" s="194"/>
      <c r="BZ1" s="194"/>
      <c r="CA1" s="194"/>
      <c r="CB1" s="194"/>
      <c r="CC1" s="194"/>
      <c r="CD1" s="194"/>
      <c r="CE1" s="194"/>
    </row>
    <row r="2" spans="1:83" s="1" customFormat="1" ht="18.75" customHeight="1">
      <c r="A2" s="195" t="s">
        <v>281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95"/>
      <c r="AR2" s="195"/>
      <c r="AS2" s="195"/>
      <c r="AT2" s="195"/>
      <c r="AU2" s="195"/>
      <c r="AV2" s="195"/>
      <c r="AW2" s="195"/>
      <c r="AX2" s="195"/>
      <c r="AY2" s="195"/>
      <c r="AZ2" s="195"/>
      <c r="BA2" s="195"/>
      <c r="BB2" s="195"/>
      <c r="BC2" s="195"/>
      <c r="BD2" s="195"/>
      <c r="BE2" s="195"/>
      <c r="BF2" s="195"/>
      <c r="BG2" s="195"/>
      <c r="BH2" s="195"/>
      <c r="BI2" s="195"/>
      <c r="BJ2" s="195"/>
      <c r="BK2" s="195"/>
      <c r="BL2" s="195"/>
      <c r="BM2" s="195"/>
      <c r="BN2" s="195"/>
      <c r="BO2" s="195"/>
      <c r="BP2" s="195"/>
      <c r="BQ2" s="195"/>
      <c r="BR2" s="195"/>
      <c r="BS2" s="195"/>
      <c r="BT2" s="195"/>
      <c r="BU2" s="195"/>
      <c r="BV2" s="195"/>
      <c r="BW2" s="195"/>
      <c r="BX2" s="195"/>
      <c r="BY2" s="195"/>
      <c r="BZ2" s="195"/>
      <c r="CA2" s="195"/>
      <c r="CB2" s="195"/>
      <c r="CC2" s="195"/>
      <c r="CD2" s="195"/>
      <c r="CE2" s="195"/>
    </row>
    <row r="3" spans="1:83" s="1" customFormat="1" ht="15" customHeight="1">
      <c r="A3" s="196" t="s">
        <v>2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6"/>
      <c r="AM3" s="196"/>
      <c r="AN3" s="196"/>
      <c r="AO3" s="196"/>
      <c r="AP3" s="196"/>
      <c r="AQ3" s="196"/>
      <c r="AR3" s="196"/>
      <c r="AS3" s="196"/>
      <c r="AT3" s="196"/>
      <c r="AU3" s="196"/>
      <c r="AV3" s="196"/>
      <c r="AW3" s="196"/>
      <c r="AX3" s="196"/>
      <c r="AY3" s="196"/>
      <c r="AZ3" s="196"/>
      <c r="BA3" s="196"/>
      <c r="BB3" s="196"/>
      <c r="BC3" s="196"/>
      <c r="BD3" s="196"/>
      <c r="BE3" s="196"/>
      <c r="BF3" s="196"/>
      <c r="BG3" s="196"/>
      <c r="BH3" s="196"/>
      <c r="BI3" s="196"/>
      <c r="BJ3" s="196"/>
      <c r="BK3" s="196"/>
      <c r="BL3" s="196"/>
      <c r="BM3" s="196"/>
      <c r="BN3" s="196"/>
      <c r="BO3" s="196"/>
      <c r="BP3" s="196"/>
      <c r="BQ3" s="196"/>
      <c r="BR3" s="196"/>
      <c r="BS3" s="196"/>
      <c r="BT3" s="196"/>
      <c r="BU3" s="196"/>
      <c r="BV3" s="196"/>
      <c r="BW3" s="196"/>
      <c r="BX3" s="196"/>
      <c r="BY3" s="196"/>
      <c r="BZ3" s="196"/>
      <c r="CA3" s="196"/>
      <c r="CB3" s="196"/>
      <c r="CC3" s="196"/>
      <c r="CD3" s="196"/>
      <c r="CE3" s="196"/>
    </row>
    <row r="4" spans="1:83" s="1" customFormat="1" ht="15" customHeight="1">
      <c r="A4" s="190" t="s">
        <v>46</v>
      </c>
      <c r="B4" s="190" t="s">
        <v>90</v>
      </c>
      <c r="C4" s="190"/>
      <c r="D4" s="190"/>
      <c r="E4" s="190" t="s">
        <v>193</v>
      </c>
      <c r="F4" s="191" t="s">
        <v>47</v>
      </c>
      <c r="G4" s="191" t="s">
        <v>241</v>
      </c>
      <c r="H4" s="191"/>
      <c r="I4" s="191"/>
      <c r="J4" s="191"/>
      <c r="K4" s="191"/>
      <c r="L4" s="191" t="s">
        <v>242</v>
      </c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 t="s">
        <v>243</v>
      </c>
      <c r="X4" s="191"/>
      <c r="Y4" s="191"/>
      <c r="Z4" s="191"/>
      <c r="AA4" s="191"/>
      <c r="AB4" s="191"/>
      <c r="AC4" s="191"/>
      <c r="AD4" s="191"/>
      <c r="AE4" s="191" t="s">
        <v>244</v>
      </c>
      <c r="AF4" s="191"/>
      <c r="AG4" s="191"/>
      <c r="AH4" s="191"/>
      <c r="AI4" s="191"/>
      <c r="AJ4" s="191"/>
      <c r="AK4" s="191"/>
      <c r="AL4" s="191" t="s">
        <v>245</v>
      </c>
      <c r="AM4" s="191"/>
      <c r="AN4" s="191"/>
      <c r="AO4" s="191"/>
      <c r="AP4" s="191" t="s">
        <v>246</v>
      </c>
      <c r="AQ4" s="191"/>
      <c r="AR4" s="191"/>
      <c r="AS4" s="191" t="s">
        <v>103</v>
      </c>
      <c r="AT4" s="191"/>
      <c r="AU4" s="191"/>
      <c r="AV4" s="191"/>
      <c r="AW4" s="191" t="s">
        <v>247</v>
      </c>
      <c r="AX4" s="191"/>
      <c r="AY4" s="191"/>
      <c r="AZ4" s="191" t="s">
        <v>98</v>
      </c>
      <c r="BA4" s="191"/>
      <c r="BB4" s="191"/>
      <c r="BC4" s="191"/>
      <c r="BD4" s="191"/>
      <c r="BE4" s="191"/>
      <c r="BF4" s="191" t="s">
        <v>105</v>
      </c>
      <c r="BG4" s="191"/>
      <c r="BH4" s="191"/>
      <c r="BI4" s="191" t="s">
        <v>104</v>
      </c>
      <c r="BJ4" s="191"/>
      <c r="BK4" s="191"/>
      <c r="BL4" s="191"/>
      <c r="BM4" s="191"/>
      <c r="BN4" s="191" t="s">
        <v>248</v>
      </c>
      <c r="BO4" s="191"/>
      <c r="BP4" s="191"/>
      <c r="BQ4" s="191" t="s">
        <v>249</v>
      </c>
      <c r="BR4" s="191"/>
      <c r="BS4" s="191"/>
      <c r="BT4" s="191"/>
      <c r="BU4" s="191"/>
      <c r="BV4" s="191"/>
      <c r="BW4" s="191"/>
      <c r="BX4" s="191" t="s">
        <v>250</v>
      </c>
      <c r="BY4" s="191"/>
      <c r="BZ4" s="191"/>
      <c r="CA4" s="191" t="s">
        <v>106</v>
      </c>
      <c r="CB4" s="191"/>
      <c r="CC4" s="191"/>
      <c r="CD4" s="191"/>
      <c r="CE4" s="191"/>
    </row>
    <row r="5" spans="1:83" s="1" customFormat="1" ht="48.75" customHeight="1">
      <c r="A5" s="190" t="s">
        <v>46</v>
      </c>
      <c r="B5" s="103" t="s">
        <v>67</v>
      </c>
      <c r="C5" s="103" t="s">
        <v>68</v>
      </c>
      <c r="D5" s="103" t="s">
        <v>69</v>
      </c>
      <c r="E5" s="190" t="s">
        <v>193</v>
      </c>
      <c r="F5" s="192" t="s">
        <v>251</v>
      </c>
      <c r="G5" s="104" t="s">
        <v>91</v>
      </c>
      <c r="H5" s="104" t="s">
        <v>252</v>
      </c>
      <c r="I5" s="104" t="s">
        <v>253</v>
      </c>
      <c r="J5" s="104" t="s">
        <v>117</v>
      </c>
      <c r="K5" s="104" t="s">
        <v>119</v>
      </c>
      <c r="L5" s="104" t="s">
        <v>91</v>
      </c>
      <c r="M5" s="104" t="s">
        <v>254</v>
      </c>
      <c r="N5" s="104" t="s">
        <v>145</v>
      </c>
      <c r="O5" s="104" t="s">
        <v>146</v>
      </c>
      <c r="P5" s="104" t="s">
        <v>255</v>
      </c>
      <c r="Q5" s="104" t="s">
        <v>152</v>
      </c>
      <c r="R5" s="104" t="s">
        <v>147</v>
      </c>
      <c r="S5" s="104" t="s">
        <v>142</v>
      </c>
      <c r="T5" s="104" t="s">
        <v>155</v>
      </c>
      <c r="U5" s="104" t="s">
        <v>143</v>
      </c>
      <c r="V5" s="104" t="s">
        <v>158</v>
      </c>
      <c r="W5" s="104" t="s">
        <v>91</v>
      </c>
      <c r="X5" s="104" t="s">
        <v>256</v>
      </c>
      <c r="Y5" s="104" t="s">
        <v>162</v>
      </c>
      <c r="Z5" s="104" t="s">
        <v>166</v>
      </c>
      <c r="AA5" s="104" t="s">
        <v>257</v>
      </c>
      <c r="AB5" s="104" t="s">
        <v>258</v>
      </c>
      <c r="AC5" s="104" t="s">
        <v>163</v>
      </c>
      <c r="AD5" s="104" t="s">
        <v>175</v>
      </c>
      <c r="AE5" s="104" t="s">
        <v>91</v>
      </c>
      <c r="AF5" s="104" t="s">
        <v>159</v>
      </c>
      <c r="AG5" s="104" t="s">
        <v>162</v>
      </c>
      <c r="AH5" s="104" t="s">
        <v>166</v>
      </c>
      <c r="AI5" s="104" t="s">
        <v>258</v>
      </c>
      <c r="AJ5" s="104" t="s">
        <v>163</v>
      </c>
      <c r="AK5" s="104" t="s">
        <v>175</v>
      </c>
      <c r="AL5" s="104" t="s">
        <v>91</v>
      </c>
      <c r="AM5" s="104" t="s">
        <v>97</v>
      </c>
      <c r="AN5" s="104" t="s">
        <v>99</v>
      </c>
      <c r="AO5" s="104" t="s">
        <v>259</v>
      </c>
      <c r="AP5" s="104" t="s">
        <v>91</v>
      </c>
      <c r="AQ5" s="104" t="s">
        <v>260</v>
      </c>
      <c r="AR5" s="104" t="s">
        <v>261</v>
      </c>
      <c r="AS5" s="104" t="s">
        <v>91</v>
      </c>
      <c r="AT5" s="104" t="s">
        <v>179</v>
      </c>
      <c r="AU5" s="104" t="s">
        <v>180</v>
      </c>
      <c r="AV5" s="104" t="s">
        <v>262</v>
      </c>
      <c r="AW5" s="104" t="s">
        <v>91</v>
      </c>
      <c r="AX5" s="104" t="s">
        <v>263</v>
      </c>
      <c r="AY5" s="104" t="s">
        <v>264</v>
      </c>
      <c r="AZ5" s="104" t="s">
        <v>91</v>
      </c>
      <c r="BA5" s="104" t="s">
        <v>265</v>
      </c>
      <c r="BB5" s="104" t="s">
        <v>127</v>
      </c>
      <c r="BC5" s="104" t="s">
        <v>129</v>
      </c>
      <c r="BD5" s="104" t="s">
        <v>266</v>
      </c>
      <c r="BE5" s="104" t="s">
        <v>267</v>
      </c>
      <c r="BF5" s="104" t="s">
        <v>91</v>
      </c>
      <c r="BG5" s="104" t="s">
        <v>185</v>
      </c>
      <c r="BH5" s="104" t="s">
        <v>186</v>
      </c>
      <c r="BI5" s="104" t="s">
        <v>91</v>
      </c>
      <c r="BJ5" s="104" t="s">
        <v>268</v>
      </c>
      <c r="BK5" s="104" t="s">
        <v>269</v>
      </c>
      <c r="BL5" s="104" t="s">
        <v>183</v>
      </c>
      <c r="BM5" s="104" t="s">
        <v>184</v>
      </c>
      <c r="BN5" s="104" t="s">
        <v>91</v>
      </c>
      <c r="BO5" s="104" t="s">
        <v>270</v>
      </c>
      <c r="BP5" s="104" t="s">
        <v>271</v>
      </c>
      <c r="BQ5" s="104" t="s">
        <v>91</v>
      </c>
      <c r="BR5" s="104" t="s">
        <v>272</v>
      </c>
      <c r="BS5" s="104" t="s">
        <v>273</v>
      </c>
      <c r="BT5" s="104" t="s">
        <v>274</v>
      </c>
      <c r="BU5" s="104" t="s">
        <v>275</v>
      </c>
      <c r="BV5" s="104" t="s">
        <v>276</v>
      </c>
      <c r="BW5" s="104" t="s">
        <v>277</v>
      </c>
      <c r="BX5" s="104" t="s">
        <v>91</v>
      </c>
      <c r="BY5" s="104" t="s">
        <v>187</v>
      </c>
      <c r="BZ5" s="104" t="s">
        <v>278</v>
      </c>
      <c r="CA5" s="104" t="s">
        <v>91</v>
      </c>
      <c r="CB5" s="104" t="s">
        <v>188</v>
      </c>
      <c r="CC5" s="104" t="s">
        <v>189</v>
      </c>
      <c r="CD5" s="104" t="s">
        <v>279</v>
      </c>
      <c r="CE5" s="104" t="s">
        <v>106</v>
      </c>
    </row>
    <row r="6" spans="1:83" s="1" customFormat="1" ht="30" customHeight="1">
      <c r="A6" s="105" t="s">
        <v>47</v>
      </c>
      <c r="B6" s="106" t="s">
        <v>0</v>
      </c>
      <c r="C6" s="106" t="s">
        <v>0</v>
      </c>
      <c r="D6" s="106" t="s">
        <v>0</v>
      </c>
      <c r="E6" s="106" t="s">
        <v>0</v>
      </c>
      <c r="F6" s="107">
        <v>281312900</v>
      </c>
      <c r="G6" s="107"/>
      <c r="H6" s="107"/>
      <c r="I6" s="107"/>
      <c r="J6" s="107"/>
      <c r="K6" s="107"/>
      <c r="L6" s="107">
        <v>94003900</v>
      </c>
      <c r="M6" s="107">
        <v>280000</v>
      </c>
      <c r="N6" s="107"/>
      <c r="O6" s="107"/>
      <c r="P6" s="107"/>
      <c r="Q6" s="107">
        <v>93493900</v>
      </c>
      <c r="R6" s="107"/>
      <c r="S6" s="107"/>
      <c r="T6" s="107"/>
      <c r="U6" s="107"/>
      <c r="V6" s="107">
        <v>230000</v>
      </c>
      <c r="W6" s="107">
        <v>3520000</v>
      </c>
      <c r="X6" s="107"/>
      <c r="Y6" s="107">
        <v>3100000</v>
      </c>
      <c r="Z6" s="107"/>
      <c r="AA6" s="107"/>
      <c r="AB6" s="107">
        <v>420000</v>
      </c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>
        <v>135449500</v>
      </c>
      <c r="AT6" s="107">
        <v>31459500</v>
      </c>
      <c r="AU6" s="107"/>
      <c r="AV6" s="107">
        <v>103990000</v>
      </c>
      <c r="AW6" s="107"/>
      <c r="AX6" s="107"/>
      <c r="AY6" s="107"/>
      <c r="AZ6" s="107">
        <v>48339500</v>
      </c>
      <c r="BA6" s="107"/>
      <c r="BB6" s="107"/>
      <c r="BC6" s="107">
        <v>35157500</v>
      </c>
      <c r="BD6" s="107"/>
      <c r="BE6" s="107">
        <v>13182000</v>
      </c>
      <c r="BF6" s="107"/>
      <c r="BG6" s="107"/>
      <c r="BH6" s="107"/>
      <c r="BI6" s="107"/>
      <c r="BJ6" s="107"/>
      <c r="BK6" s="107"/>
      <c r="BL6" s="107"/>
      <c r="BM6" s="107"/>
      <c r="BN6" s="107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</row>
    <row r="7" spans="1:83" s="1" customFormat="1" ht="30" customHeight="1">
      <c r="A7" s="106" t="s">
        <v>307</v>
      </c>
      <c r="B7" s="129" t="s">
        <v>314</v>
      </c>
      <c r="C7" s="129" t="s">
        <v>315</v>
      </c>
      <c r="D7" s="129" t="s">
        <v>316</v>
      </c>
      <c r="E7" s="106" t="s">
        <v>196</v>
      </c>
      <c r="F7" s="107">
        <v>27231500</v>
      </c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>
        <v>27231500</v>
      </c>
      <c r="AT7" s="107">
        <v>27231500</v>
      </c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</row>
    <row r="8" spans="1:83" s="1" customFormat="1" ht="30" customHeight="1">
      <c r="A8" s="106" t="s">
        <v>307</v>
      </c>
      <c r="B8" s="129" t="s">
        <v>314</v>
      </c>
      <c r="C8" s="129" t="s">
        <v>315</v>
      </c>
      <c r="D8" s="129" t="s">
        <v>316</v>
      </c>
      <c r="E8" s="106" t="s">
        <v>194</v>
      </c>
      <c r="F8" s="107">
        <v>100000000</v>
      </c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>
        <v>100000000</v>
      </c>
      <c r="AT8" s="107"/>
      <c r="AU8" s="107"/>
      <c r="AV8" s="107">
        <v>100000000</v>
      </c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</row>
    <row r="9" spans="1:83" s="1" customFormat="1" ht="30" customHeight="1">
      <c r="A9" s="106" t="s">
        <v>307</v>
      </c>
      <c r="B9" s="129" t="s">
        <v>314</v>
      </c>
      <c r="C9" s="129" t="s">
        <v>315</v>
      </c>
      <c r="D9" s="129" t="s">
        <v>316</v>
      </c>
      <c r="E9" s="106" t="s">
        <v>195</v>
      </c>
      <c r="F9" s="107">
        <v>3528000</v>
      </c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>
        <v>3528000</v>
      </c>
      <c r="AT9" s="107">
        <v>3528000</v>
      </c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</row>
    <row r="10" spans="1:83" s="1" customFormat="1" ht="30" customHeight="1">
      <c r="A10" s="106" t="s">
        <v>307</v>
      </c>
      <c r="B10" s="129" t="s">
        <v>314</v>
      </c>
      <c r="C10" s="129" t="s">
        <v>317</v>
      </c>
      <c r="D10" s="129" t="s">
        <v>318</v>
      </c>
      <c r="E10" s="106" t="s">
        <v>197</v>
      </c>
      <c r="F10" s="107">
        <v>13182000</v>
      </c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>
        <v>13182000</v>
      </c>
      <c r="BA10" s="107"/>
      <c r="BB10" s="107"/>
      <c r="BC10" s="107"/>
      <c r="BD10" s="107"/>
      <c r="BE10" s="107">
        <v>13182000</v>
      </c>
      <c r="BF10" s="107"/>
      <c r="BG10" s="107"/>
      <c r="BH10" s="107"/>
      <c r="BI10" s="107"/>
      <c r="BJ10" s="107"/>
      <c r="BK10" s="107"/>
      <c r="BL10" s="107"/>
      <c r="BM10" s="107"/>
      <c r="BN10" s="107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</row>
    <row r="11" spans="1:83" s="1" customFormat="1" ht="30" customHeight="1">
      <c r="A11" s="106" t="s">
        <v>307</v>
      </c>
      <c r="B11" s="129" t="s">
        <v>322</v>
      </c>
      <c r="C11" s="129" t="s">
        <v>323</v>
      </c>
      <c r="D11" s="129" t="s">
        <v>326</v>
      </c>
      <c r="E11" s="106" t="s">
        <v>198</v>
      </c>
      <c r="F11" s="107">
        <v>3730000</v>
      </c>
      <c r="G11" s="107"/>
      <c r="H11" s="107"/>
      <c r="I11" s="107"/>
      <c r="J11" s="107"/>
      <c r="K11" s="107"/>
      <c r="L11" s="107">
        <v>3730000</v>
      </c>
      <c r="M11" s="107"/>
      <c r="N11" s="107"/>
      <c r="O11" s="107"/>
      <c r="P11" s="107"/>
      <c r="Q11" s="107">
        <v>3730000</v>
      </c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8"/>
      <c r="BP11" s="108"/>
      <c r="BQ11" s="108"/>
      <c r="BR11" s="108"/>
      <c r="BS11" s="108"/>
      <c r="BT11" s="108"/>
      <c r="BU11" s="108"/>
      <c r="BV11" s="108"/>
      <c r="BW11" s="108"/>
      <c r="BX11" s="108"/>
      <c r="BY11" s="108"/>
      <c r="BZ11" s="108"/>
      <c r="CA11" s="108"/>
      <c r="CB11" s="108"/>
      <c r="CC11" s="108"/>
      <c r="CD11" s="108"/>
      <c r="CE11" s="108"/>
    </row>
    <row r="12" spans="1:83" s="1" customFormat="1" ht="30" customHeight="1">
      <c r="A12" s="106" t="s">
        <v>307</v>
      </c>
      <c r="B12" s="129" t="s">
        <v>322</v>
      </c>
      <c r="C12" s="129" t="s">
        <v>323</v>
      </c>
      <c r="D12" s="129" t="s">
        <v>327</v>
      </c>
      <c r="E12" s="106" t="s">
        <v>201</v>
      </c>
      <c r="F12" s="107">
        <v>137500</v>
      </c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>
        <v>137500</v>
      </c>
      <c r="BA12" s="107"/>
      <c r="BB12" s="107"/>
      <c r="BC12" s="107">
        <v>137500</v>
      </c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8"/>
      <c r="BP12" s="108"/>
      <c r="BQ12" s="108"/>
      <c r="BR12" s="108"/>
      <c r="BS12" s="108"/>
      <c r="BT12" s="108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</row>
    <row r="13" spans="1:83" s="1" customFormat="1" ht="30" customHeight="1">
      <c r="A13" s="106" t="s">
        <v>307</v>
      </c>
      <c r="B13" s="129" t="s">
        <v>322</v>
      </c>
      <c r="C13" s="129" t="s">
        <v>323</v>
      </c>
      <c r="D13" s="129" t="s">
        <v>327</v>
      </c>
      <c r="E13" s="106" t="s">
        <v>199</v>
      </c>
      <c r="F13" s="107">
        <v>1100000</v>
      </c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>
        <v>1100000</v>
      </c>
      <c r="BA13" s="107"/>
      <c r="BB13" s="107"/>
      <c r="BC13" s="107">
        <v>1100000</v>
      </c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</row>
    <row r="14" spans="1:83" s="1" customFormat="1" ht="30" customHeight="1">
      <c r="A14" s="106" t="s">
        <v>307</v>
      </c>
      <c r="B14" s="129" t="s">
        <v>322</v>
      </c>
      <c r="C14" s="129" t="s">
        <v>323</v>
      </c>
      <c r="D14" s="129" t="s">
        <v>327</v>
      </c>
      <c r="E14" s="106" t="s">
        <v>202</v>
      </c>
      <c r="F14" s="107">
        <v>7350000</v>
      </c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>
        <v>7350000</v>
      </c>
      <c r="BA14" s="107"/>
      <c r="BB14" s="107"/>
      <c r="BC14" s="107">
        <v>7350000</v>
      </c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8"/>
      <c r="BP14" s="108"/>
      <c r="BQ14" s="108"/>
      <c r="BR14" s="108"/>
      <c r="BS14" s="108"/>
      <c r="BT14" s="108"/>
      <c r="BU14" s="108"/>
      <c r="BV14" s="108"/>
      <c r="BW14" s="108"/>
      <c r="BX14" s="108"/>
      <c r="BY14" s="108"/>
      <c r="BZ14" s="108"/>
      <c r="CA14" s="108"/>
      <c r="CB14" s="108"/>
      <c r="CC14" s="108"/>
      <c r="CD14" s="108"/>
      <c r="CE14" s="108"/>
    </row>
    <row r="15" spans="1:83" s="1" customFormat="1" ht="30" customHeight="1">
      <c r="A15" s="106" t="s">
        <v>307</v>
      </c>
      <c r="B15" s="129" t="s">
        <v>322</v>
      </c>
      <c r="C15" s="129" t="s">
        <v>323</v>
      </c>
      <c r="D15" s="129" t="s">
        <v>327</v>
      </c>
      <c r="E15" s="106" t="s">
        <v>200</v>
      </c>
      <c r="F15" s="107">
        <v>1620000</v>
      </c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>
        <v>1620000</v>
      </c>
      <c r="AT15" s="107"/>
      <c r="AU15" s="107"/>
      <c r="AV15" s="107">
        <v>1620000</v>
      </c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</row>
    <row r="16" spans="1:83" s="1" customFormat="1" ht="30" customHeight="1">
      <c r="A16" s="106" t="s">
        <v>307</v>
      </c>
      <c r="B16" s="129" t="s">
        <v>322</v>
      </c>
      <c r="C16" s="129" t="s">
        <v>323</v>
      </c>
      <c r="D16" s="129" t="s">
        <v>328</v>
      </c>
      <c r="E16" s="106" t="s">
        <v>203</v>
      </c>
      <c r="F16" s="107">
        <v>100000</v>
      </c>
      <c r="G16" s="107"/>
      <c r="H16" s="107"/>
      <c r="I16" s="107"/>
      <c r="J16" s="107"/>
      <c r="K16" s="107"/>
      <c r="L16" s="107">
        <v>100000</v>
      </c>
      <c r="M16" s="107"/>
      <c r="N16" s="107"/>
      <c r="O16" s="107"/>
      <c r="P16" s="107"/>
      <c r="Q16" s="107"/>
      <c r="R16" s="107"/>
      <c r="S16" s="107"/>
      <c r="T16" s="107"/>
      <c r="U16" s="107"/>
      <c r="V16" s="107">
        <v>100000</v>
      </c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</row>
    <row r="17" spans="1:83" s="1" customFormat="1" ht="30" customHeight="1">
      <c r="A17" s="106" t="s">
        <v>307</v>
      </c>
      <c r="B17" s="129" t="s">
        <v>322</v>
      </c>
      <c r="C17" s="129" t="s">
        <v>323</v>
      </c>
      <c r="D17" s="129" t="s">
        <v>329</v>
      </c>
      <c r="E17" s="106" t="s">
        <v>204</v>
      </c>
      <c r="F17" s="107">
        <v>3000000</v>
      </c>
      <c r="G17" s="107"/>
      <c r="H17" s="107"/>
      <c r="I17" s="107"/>
      <c r="J17" s="107"/>
      <c r="K17" s="107"/>
      <c r="L17" s="107">
        <v>3000000</v>
      </c>
      <c r="M17" s="107"/>
      <c r="N17" s="107"/>
      <c r="O17" s="107"/>
      <c r="P17" s="107"/>
      <c r="Q17" s="107">
        <v>3000000</v>
      </c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8"/>
      <c r="CC17" s="108"/>
      <c r="CD17" s="108"/>
      <c r="CE17" s="108"/>
    </row>
    <row r="18" spans="1:83" s="1" customFormat="1" ht="30" customHeight="1">
      <c r="A18" s="106" t="s">
        <v>307</v>
      </c>
      <c r="B18" s="129" t="s">
        <v>322</v>
      </c>
      <c r="C18" s="129" t="s">
        <v>323</v>
      </c>
      <c r="D18" s="129" t="s">
        <v>330</v>
      </c>
      <c r="E18" s="106" t="s">
        <v>205</v>
      </c>
      <c r="F18" s="107">
        <v>100000</v>
      </c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>
        <v>100000</v>
      </c>
      <c r="AT18" s="107"/>
      <c r="AU18" s="107"/>
      <c r="AV18" s="107">
        <v>100000</v>
      </c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7"/>
      <c r="BN18" s="107"/>
      <c r="BO18" s="108"/>
      <c r="BP18" s="108"/>
      <c r="BQ18" s="108"/>
      <c r="BR18" s="108"/>
      <c r="BS18" s="108"/>
      <c r="BT18" s="108"/>
      <c r="BU18" s="108"/>
      <c r="BV18" s="108"/>
      <c r="BW18" s="108"/>
      <c r="BX18" s="108"/>
      <c r="BY18" s="108"/>
      <c r="BZ18" s="108"/>
      <c r="CA18" s="108"/>
      <c r="CB18" s="108"/>
      <c r="CC18" s="108"/>
      <c r="CD18" s="108"/>
      <c r="CE18" s="108"/>
    </row>
    <row r="19" spans="1:83" s="1" customFormat="1" ht="30" customHeight="1">
      <c r="A19" s="106" t="s">
        <v>307</v>
      </c>
      <c r="B19" s="129" t="s">
        <v>322</v>
      </c>
      <c r="C19" s="129" t="s">
        <v>323</v>
      </c>
      <c r="D19" s="129" t="s">
        <v>331</v>
      </c>
      <c r="E19" s="106" t="s">
        <v>207</v>
      </c>
      <c r="F19" s="107">
        <v>1000000</v>
      </c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>
        <v>1000000</v>
      </c>
      <c r="AT19" s="107"/>
      <c r="AU19" s="107"/>
      <c r="AV19" s="107">
        <v>1000000</v>
      </c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8"/>
      <c r="BP19" s="108"/>
      <c r="BQ19" s="108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D19" s="108"/>
      <c r="CE19" s="108"/>
    </row>
    <row r="20" spans="1:83" s="1" customFormat="1" ht="30" customHeight="1">
      <c r="A20" s="106" t="s">
        <v>307</v>
      </c>
      <c r="B20" s="129" t="s">
        <v>322</v>
      </c>
      <c r="C20" s="129" t="s">
        <v>323</v>
      </c>
      <c r="D20" s="129" t="s">
        <v>331</v>
      </c>
      <c r="E20" s="106" t="s">
        <v>209</v>
      </c>
      <c r="F20" s="107">
        <v>200000</v>
      </c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>
        <v>200000</v>
      </c>
      <c r="AT20" s="107"/>
      <c r="AU20" s="107"/>
      <c r="AV20" s="107">
        <v>200000</v>
      </c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8"/>
      <c r="BP20" s="108"/>
      <c r="BQ20" s="108"/>
      <c r="BR20" s="108"/>
      <c r="BS20" s="108"/>
      <c r="BT20" s="108"/>
      <c r="BU20" s="108"/>
      <c r="BV20" s="108"/>
      <c r="BW20" s="108"/>
      <c r="BX20" s="108"/>
      <c r="BY20" s="108"/>
      <c r="BZ20" s="108"/>
      <c r="CA20" s="108"/>
      <c r="CB20" s="108"/>
      <c r="CC20" s="108"/>
      <c r="CD20" s="108"/>
      <c r="CE20" s="108"/>
    </row>
    <row r="21" spans="1:83" s="1" customFormat="1" ht="30" customHeight="1">
      <c r="A21" s="106" t="s">
        <v>307</v>
      </c>
      <c r="B21" s="129" t="s">
        <v>322</v>
      </c>
      <c r="C21" s="129" t="s">
        <v>323</v>
      </c>
      <c r="D21" s="129" t="s">
        <v>331</v>
      </c>
      <c r="E21" s="106" t="s">
        <v>208</v>
      </c>
      <c r="F21" s="107">
        <v>700000</v>
      </c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>
        <v>700000</v>
      </c>
      <c r="AT21" s="107">
        <v>700000</v>
      </c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8"/>
      <c r="BP21" s="108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</row>
    <row r="22" spans="1:83" s="1" customFormat="1" ht="30" customHeight="1">
      <c r="A22" s="106" t="s">
        <v>307</v>
      </c>
      <c r="B22" s="129" t="s">
        <v>322</v>
      </c>
      <c r="C22" s="129" t="s">
        <v>323</v>
      </c>
      <c r="D22" s="129" t="s">
        <v>331</v>
      </c>
      <c r="E22" s="106" t="s">
        <v>222</v>
      </c>
      <c r="F22" s="107">
        <v>3887700</v>
      </c>
      <c r="G22" s="107"/>
      <c r="H22" s="107"/>
      <c r="I22" s="107"/>
      <c r="J22" s="107"/>
      <c r="K22" s="107"/>
      <c r="L22" s="107">
        <v>3887700</v>
      </c>
      <c r="M22" s="107"/>
      <c r="N22" s="107"/>
      <c r="O22" s="107"/>
      <c r="P22" s="107"/>
      <c r="Q22" s="107">
        <v>3887700</v>
      </c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7"/>
      <c r="BN22" s="107"/>
      <c r="BO22" s="108"/>
      <c r="BP22" s="108"/>
      <c r="BQ22" s="108"/>
      <c r="BR22" s="108"/>
      <c r="BS22" s="108"/>
      <c r="BT22" s="108"/>
      <c r="BU22" s="108"/>
      <c r="BV22" s="108"/>
      <c r="BW22" s="108"/>
      <c r="BX22" s="108"/>
      <c r="BY22" s="108"/>
      <c r="BZ22" s="108"/>
      <c r="CA22" s="108"/>
      <c r="CB22" s="108"/>
      <c r="CC22" s="108"/>
      <c r="CD22" s="108"/>
      <c r="CE22" s="108"/>
    </row>
    <row r="23" spans="1:83" s="1" customFormat="1" ht="30" customHeight="1">
      <c r="A23" s="106" t="s">
        <v>307</v>
      </c>
      <c r="B23" s="129" t="s">
        <v>322</v>
      </c>
      <c r="C23" s="129" t="s">
        <v>323</v>
      </c>
      <c r="D23" s="129" t="s">
        <v>331</v>
      </c>
      <c r="E23" s="106" t="s">
        <v>210</v>
      </c>
      <c r="F23" s="107">
        <v>546000</v>
      </c>
      <c r="G23" s="107"/>
      <c r="H23" s="107"/>
      <c r="I23" s="107"/>
      <c r="J23" s="107"/>
      <c r="K23" s="107"/>
      <c r="L23" s="107">
        <v>546000</v>
      </c>
      <c r="M23" s="107"/>
      <c r="N23" s="107"/>
      <c r="O23" s="107"/>
      <c r="P23" s="107"/>
      <c r="Q23" s="107">
        <v>546000</v>
      </c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7"/>
      <c r="BN23" s="107"/>
      <c r="BO23" s="108"/>
      <c r="BP23" s="108"/>
      <c r="BQ23" s="108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</row>
    <row r="24" spans="1:83" s="1" customFormat="1" ht="30" customHeight="1">
      <c r="A24" s="106" t="s">
        <v>307</v>
      </c>
      <c r="B24" s="129" t="s">
        <v>322</v>
      </c>
      <c r="C24" s="129" t="s">
        <v>323</v>
      </c>
      <c r="D24" s="129" t="s">
        <v>331</v>
      </c>
      <c r="E24" s="106" t="s">
        <v>206</v>
      </c>
      <c r="F24" s="107">
        <v>60000</v>
      </c>
      <c r="G24" s="107"/>
      <c r="H24" s="107"/>
      <c r="I24" s="107"/>
      <c r="J24" s="107"/>
      <c r="K24" s="107"/>
      <c r="L24" s="107">
        <v>60000</v>
      </c>
      <c r="M24" s="107"/>
      <c r="N24" s="107"/>
      <c r="O24" s="107"/>
      <c r="P24" s="107"/>
      <c r="Q24" s="107">
        <v>60000</v>
      </c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8"/>
      <c r="BP24" s="108"/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8"/>
      <c r="CD24" s="108"/>
      <c r="CE24" s="108"/>
    </row>
    <row r="25" spans="1:83" s="1" customFormat="1" ht="30" customHeight="1">
      <c r="A25" s="106" t="s">
        <v>307</v>
      </c>
      <c r="B25" s="129" t="s">
        <v>322</v>
      </c>
      <c r="C25" s="129" t="s">
        <v>323</v>
      </c>
      <c r="D25" s="129" t="s">
        <v>331</v>
      </c>
      <c r="E25" s="106" t="s">
        <v>211</v>
      </c>
      <c r="F25" s="107">
        <v>1000000</v>
      </c>
      <c r="G25" s="107"/>
      <c r="H25" s="107"/>
      <c r="I25" s="107"/>
      <c r="J25" s="107"/>
      <c r="K25" s="107"/>
      <c r="L25" s="107">
        <v>1000000</v>
      </c>
      <c r="M25" s="107"/>
      <c r="N25" s="107"/>
      <c r="O25" s="107"/>
      <c r="P25" s="107"/>
      <c r="Q25" s="107">
        <v>1000000</v>
      </c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8"/>
      <c r="BP25" s="108"/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8"/>
      <c r="CD25" s="108"/>
      <c r="CE25" s="108"/>
    </row>
    <row r="26" spans="1:83" s="1" customFormat="1" ht="30" customHeight="1">
      <c r="A26" s="106" t="s">
        <v>307</v>
      </c>
      <c r="B26" s="129" t="s">
        <v>322</v>
      </c>
      <c r="C26" s="129" t="s">
        <v>323</v>
      </c>
      <c r="D26" s="129" t="s">
        <v>331</v>
      </c>
      <c r="E26" s="106" t="s">
        <v>212</v>
      </c>
      <c r="F26" s="107">
        <v>450000</v>
      </c>
      <c r="G26" s="107"/>
      <c r="H26" s="107"/>
      <c r="I26" s="107"/>
      <c r="J26" s="107"/>
      <c r="K26" s="107"/>
      <c r="L26" s="107">
        <v>450000</v>
      </c>
      <c r="M26" s="107"/>
      <c r="N26" s="107"/>
      <c r="O26" s="107"/>
      <c r="P26" s="107"/>
      <c r="Q26" s="107">
        <v>450000</v>
      </c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  <c r="BM26" s="107"/>
      <c r="BN26" s="107"/>
      <c r="BO26" s="108"/>
      <c r="BP26" s="108"/>
      <c r="BQ26" s="108"/>
      <c r="BR26" s="108"/>
      <c r="BS26" s="108"/>
      <c r="BT26" s="108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</row>
    <row r="27" spans="1:83" s="1" customFormat="1" ht="30" customHeight="1">
      <c r="A27" s="106" t="s">
        <v>307</v>
      </c>
      <c r="B27" s="129" t="s">
        <v>322</v>
      </c>
      <c r="C27" s="129" t="s">
        <v>323</v>
      </c>
      <c r="D27" s="129" t="s">
        <v>331</v>
      </c>
      <c r="E27" s="106" t="s">
        <v>214</v>
      </c>
      <c r="F27" s="107">
        <v>70000</v>
      </c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>
        <v>70000</v>
      </c>
      <c r="AT27" s="107"/>
      <c r="AU27" s="107"/>
      <c r="AV27" s="107">
        <v>70000</v>
      </c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  <c r="BM27" s="107"/>
      <c r="BN27" s="107"/>
      <c r="BO27" s="108"/>
      <c r="BP27" s="108"/>
      <c r="BQ27" s="108"/>
      <c r="BR27" s="108"/>
      <c r="BS27" s="108"/>
      <c r="BT27" s="108"/>
      <c r="BU27" s="108"/>
      <c r="BV27" s="108"/>
      <c r="BW27" s="108"/>
      <c r="BX27" s="108"/>
      <c r="BY27" s="108"/>
      <c r="BZ27" s="108"/>
      <c r="CA27" s="108"/>
      <c r="CB27" s="108"/>
      <c r="CC27" s="108"/>
      <c r="CD27" s="108"/>
      <c r="CE27" s="108"/>
    </row>
    <row r="28" spans="1:83" s="1" customFormat="1" ht="30" customHeight="1">
      <c r="A28" s="106" t="s">
        <v>307</v>
      </c>
      <c r="B28" s="129" t="s">
        <v>322</v>
      </c>
      <c r="C28" s="129" t="s">
        <v>323</v>
      </c>
      <c r="D28" s="129" t="s">
        <v>331</v>
      </c>
      <c r="E28" s="106" t="s">
        <v>223</v>
      </c>
      <c r="F28" s="107">
        <v>150000</v>
      </c>
      <c r="G28" s="107"/>
      <c r="H28" s="107"/>
      <c r="I28" s="107"/>
      <c r="J28" s="107"/>
      <c r="K28" s="107"/>
      <c r="L28" s="107">
        <v>150000</v>
      </c>
      <c r="M28" s="107"/>
      <c r="N28" s="107"/>
      <c r="O28" s="107"/>
      <c r="P28" s="107"/>
      <c r="Q28" s="107">
        <v>150000</v>
      </c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8"/>
      <c r="BP28" s="108"/>
      <c r="BQ28" s="108"/>
      <c r="BR28" s="108"/>
      <c r="BS28" s="108"/>
      <c r="BT28" s="108"/>
      <c r="BU28" s="108"/>
      <c r="BV28" s="108"/>
      <c r="BW28" s="108"/>
      <c r="BX28" s="108"/>
      <c r="BY28" s="108"/>
      <c r="BZ28" s="108"/>
      <c r="CA28" s="108"/>
      <c r="CB28" s="108"/>
      <c r="CC28" s="108"/>
      <c r="CD28" s="108"/>
      <c r="CE28" s="108"/>
    </row>
    <row r="29" spans="1:83" s="1" customFormat="1" ht="30" customHeight="1">
      <c r="A29" s="106" t="s">
        <v>307</v>
      </c>
      <c r="B29" s="129" t="s">
        <v>322</v>
      </c>
      <c r="C29" s="129" t="s">
        <v>323</v>
      </c>
      <c r="D29" s="129" t="s">
        <v>331</v>
      </c>
      <c r="E29" s="106" t="s">
        <v>216</v>
      </c>
      <c r="F29" s="107">
        <v>500000</v>
      </c>
      <c r="G29" s="107"/>
      <c r="H29" s="107"/>
      <c r="I29" s="107"/>
      <c r="J29" s="107"/>
      <c r="K29" s="107"/>
      <c r="L29" s="107">
        <v>500000</v>
      </c>
      <c r="M29" s="107"/>
      <c r="N29" s="107"/>
      <c r="O29" s="107"/>
      <c r="P29" s="107"/>
      <c r="Q29" s="107">
        <v>500000</v>
      </c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8"/>
      <c r="BP29" s="108"/>
      <c r="BQ29" s="108"/>
      <c r="BR29" s="108"/>
      <c r="BS29" s="108"/>
      <c r="BT29" s="108"/>
      <c r="BU29" s="108"/>
      <c r="BV29" s="108"/>
      <c r="BW29" s="108"/>
      <c r="BX29" s="108"/>
      <c r="BY29" s="108"/>
      <c r="BZ29" s="108"/>
      <c r="CA29" s="108"/>
      <c r="CB29" s="108"/>
      <c r="CC29" s="108"/>
      <c r="CD29" s="108"/>
      <c r="CE29" s="108"/>
    </row>
    <row r="30" spans="1:83" s="1" customFormat="1" ht="30" customHeight="1">
      <c r="A30" s="106" t="s">
        <v>307</v>
      </c>
      <c r="B30" s="129" t="s">
        <v>322</v>
      </c>
      <c r="C30" s="129" t="s">
        <v>323</v>
      </c>
      <c r="D30" s="129" t="s">
        <v>331</v>
      </c>
      <c r="E30" s="106" t="s">
        <v>217</v>
      </c>
      <c r="F30" s="107">
        <v>1000000</v>
      </c>
      <c r="G30" s="107"/>
      <c r="H30" s="107"/>
      <c r="I30" s="107"/>
      <c r="J30" s="107"/>
      <c r="K30" s="107"/>
      <c r="L30" s="107">
        <v>1000000</v>
      </c>
      <c r="M30" s="107"/>
      <c r="N30" s="107"/>
      <c r="O30" s="107"/>
      <c r="P30" s="107"/>
      <c r="Q30" s="107">
        <v>1000000</v>
      </c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</row>
    <row r="31" spans="1:83" s="1" customFormat="1" ht="30" customHeight="1">
      <c r="A31" s="106" t="s">
        <v>307</v>
      </c>
      <c r="B31" s="129" t="s">
        <v>322</v>
      </c>
      <c r="C31" s="129" t="s">
        <v>323</v>
      </c>
      <c r="D31" s="129" t="s">
        <v>331</v>
      </c>
      <c r="E31" s="106" t="s">
        <v>220</v>
      </c>
      <c r="F31" s="107">
        <v>300000</v>
      </c>
      <c r="G31" s="107"/>
      <c r="H31" s="107"/>
      <c r="I31" s="107"/>
      <c r="J31" s="107"/>
      <c r="K31" s="107"/>
      <c r="L31" s="107">
        <v>300000</v>
      </c>
      <c r="M31" s="107"/>
      <c r="N31" s="107"/>
      <c r="O31" s="107"/>
      <c r="P31" s="107"/>
      <c r="Q31" s="107">
        <v>300000</v>
      </c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</row>
    <row r="32" spans="1:83" s="1" customFormat="1" ht="30" customHeight="1">
      <c r="A32" s="106" t="s">
        <v>307</v>
      </c>
      <c r="B32" s="129" t="s">
        <v>322</v>
      </c>
      <c r="C32" s="129" t="s">
        <v>323</v>
      </c>
      <c r="D32" s="129" t="s">
        <v>331</v>
      </c>
      <c r="E32" s="106" t="s">
        <v>221</v>
      </c>
      <c r="F32" s="107">
        <v>280000</v>
      </c>
      <c r="G32" s="107"/>
      <c r="H32" s="107"/>
      <c r="I32" s="107"/>
      <c r="J32" s="107"/>
      <c r="K32" s="107"/>
      <c r="L32" s="107">
        <v>280000</v>
      </c>
      <c r="M32" s="107">
        <v>280000</v>
      </c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</row>
    <row r="33" spans="1:83" s="1" customFormat="1" ht="30" customHeight="1">
      <c r="A33" s="106" t="s">
        <v>307</v>
      </c>
      <c r="B33" s="129" t="s">
        <v>322</v>
      </c>
      <c r="C33" s="129" t="s">
        <v>323</v>
      </c>
      <c r="D33" s="129" t="s">
        <v>331</v>
      </c>
      <c r="E33" s="106" t="s">
        <v>219</v>
      </c>
      <c r="F33" s="107">
        <v>100000</v>
      </c>
      <c r="G33" s="107"/>
      <c r="H33" s="107"/>
      <c r="I33" s="107"/>
      <c r="J33" s="107"/>
      <c r="K33" s="107"/>
      <c r="L33" s="107">
        <v>100000</v>
      </c>
      <c r="M33" s="107"/>
      <c r="N33" s="107"/>
      <c r="O33" s="107"/>
      <c r="P33" s="107"/>
      <c r="Q33" s="107">
        <v>100000</v>
      </c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  <c r="BM33" s="107"/>
      <c r="BN33" s="107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</row>
    <row r="34" spans="1:83" s="1" customFormat="1" ht="30" customHeight="1">
      <c r="A34" s="106" t="s">
        <v>307</v>
      </c>
      <c r="B34" s="129" t="s">
        <v>322</v>
      </c>
      <c r="C34" s="129" t="s">
        <v>323</v>
      </c>
      <c r="D34" s="129" t="s">
        <v>331</v>
      </c>
      <c r="E34" s="106" t="s">
        <v>218</v>
      </c>
      <c r="F34" s="107">
        <v>600000</v>
      </c>
      <c r="G34" s="107"/>
      <c r="H34" s="107"/>
      <c r="I34" s="107"/>
      <c r="J34" s="107"/>
      <c r="K34" s="107"/>
      <c r="L34" s="107">
        <v>600000</v>
      </c>
      <c r="M34" s="107"/>
      <c r="N34" s="107"/>
      <c r="O34" s="107"/>
      <c r="P34" s="107"/>
      <c r="Q34" s="107">
        <v>600000</v>
      </c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7"/>
      <c r="BM34" s="107"/>
      <c r="BN34" s="107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</row>
    <row r="35" spans="1:83" s="1" customFormat="1" ht="30" customHeight="1">
      <c r="A35" s="106" t="s">
        <v>307</v>
      </c>
      <c r="B35" s="129" t="s">
        <v>322</v>
      </c>
      <c r="C35" s="129" t="s">
        <v>323</v>
      </c>
      <c r="D35" s="129" t="s">
        <v>331</v>
      </c>
      <c r="E35" s="106" t="s">
        <v>215</v>
      </c>
      <c r="F35" s="107">
        <v>10000</v>
      </c>
      <c r="G35" s="107"/>
      <c r="H35" s="107"/>
      <c r="I35" s="107"/>
      <c r="J35" s="107"/>
      <c r="K35" s="107"/>
      <c r="L35" s="107">
        <v>10000</v>
      </c>
      <c r="M35" s="107"/>
      <c r="N35" s="107"/>
      <c r="O35" s="107"/>
      <c r="P35" s="107"/>
      <c r="Q35" s="107">
        <v>10000</v>
      </c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  <c r="BM35" s="107"/>
      <c r="BN35" s="107"/>
      <c r="BO35" s="108"/>
      <c r="BP35" s="108"/>
      <c r="BQ35" s="108"/>
      <c r="BR35" s="108"/>
      <c r="BS35" s="108"/>
      <c r="BT35" s="108"/>
      <c r="BU35" s="108"/>
      <c r="BV35" s="108"/>
      <c r="BW35" s="108"/>
      <c r="BX35" s="108"/>
      <c r="BY35" s="108"/>
      <c r="BZ35" s="108"/>
      <c r="CA35" s="108"/>
      <c r="CB35" s="108"/>
      <c r="CC35" s="108"/>
      <c r="CD35" s="108"/>
      <c r="CE35" s="108"/>
    </row>
    <row r="36" spans="1:83" s="1" customFormat="1" ht="30" customHeight="1">
      <c r="A36" s="106" t="s">
        <v>307</v>
      </c>
      <c r="B36" s="129" t="s">
        <v>322</v>
      </c>
      <c r="C36" s="129" t="s">
        <v>323</v>
      </c>
      <c r="D36" s="129" t="s">
        <v>331</v>
      </c>
      <c r="E36" s="106" t="s">
        <v>213</v>
      </c>
      <c r="F36" s="107">
        <v>1000000</v>
      </c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>
        <v>1000000</v>
      </c>
      <c r="AT36" s="107"/>
      <c r="AU36" s="107"/>
      <c r="AV36" s="107">
        <v>1000000</v>
      </c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7"/>
      <c r="BL36" s="107"/>
      <c r="BM36" s="107"/>
      <c r="BN36" s="107"/>
      <c r="BO36" s="108"/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108"/>
      <c r="CC36" s="108"/>
      <c r="CD36" s="108"/>
      <c r="CE36" s="108"/>
    </row>
    <row r="37" spans="1:83" s="1" customFormat="1" ht="30" customHeight="1">
      <c r="A37" s="106" t="s">
        <v>307</v>
      </c>
      <c r="B37" s="129" t="s">
        <v>322</v>
      </c>
      <c r="C37" s="129" t="s">
        <v>332</v>
      </c>
      <c r="D37" s="129" t="s">
        <v>333</v>
      </c>
      <c r="E37" s="106" t="s">
        <v>226</v>
      </c>
      <c r="F37" s="107">
        <v>67402200</v>
      </c>
      <c r="G37" s="107"/>
      <c r="H37" s="107"/>
      <c r="I37" s="107"/>
      <c r="J37" s="107"/>
      <c r="K37" s="107"/>
      <c r="L37" s="107">
        <v>67402200</v>
      </c>
      <c r="M37" s="107"/>
      <c r="N37" s="107"/>
      <c r="O37" s="107"/>
      <c r="P37" s="107"/>
      <c r="Q37" s="107">
        <v>67402200</v>
      </c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  <c r="BG37" s="107"/>
      <c r="BH37" s="107"/>
      <c r="BI37" s="107"/>
      <c r="BJ37" s="107"/>
      <c r="BK37" s="107"/>
      <c r="BL37" s="107"/>
      <c r="BM37" s="107"/>
      <c r="BN37" s="107"/>
      <c r="BO37" s="108"/>
      <c r="BP37" s="108"/>
      <c r="BQ37" s="108"/>
      <c r="BR37" s="108"/>
      <c r="BS37" s="108"/>
      <c r="BT37" s="108"/>
      <c r="BU37" s="108"/>
      <c r="BV37" s="108"/>
      <c r="BW37" s="108"/>
      <c r="BX37" s="108"/>
      <c r="BY37" s="108"/>
      <c r="BZ37" s="108"/>
      <c r="CA37" s="108"/>
      <c r="CB37" s="108"/>
      <c r="CC37" s="108"/>
      <c r="CD37" s="108"/>
      <c r="CE37" s="108"/>
    </row>
    <row r="38" spans="1:83" s="1" customFormat="1" ht="30" customHeight="1">
      <c r="A38" s="106" t="s">
        <v>307</v>
      </c>
      <c r="B38" s="129" t="s">
        <v>322</v>
      </c>
      <c r="C38" s="129" t="s">
        <v>332</v>
      </c>
      <c r="D38" s="129" t="s">
        <v>333</v>
      </c>
      <c r="E38" s="106" t="s">
        <v>225</v>
      </c>
      <c r="F38" s="107">
        <v>9960000</v>
      </c>
      <c r="G38" s="107"/>
      <c r="H38" s="107"/>
      <c r="I38" s="107"/>
      <c r="J38" s="107"/>
      <c r="K38" s="107"/>
      <c r="L38" s="107">
        <v>9960000</v>
      </c>
      <c r="M38" s="107"/>
      <c r="N38" s="107"/>
      <c r="O38" s="107"/>
      <c r="P38" s="107"/>
      <c r="Q38" s="107">
        <v>9960000</v>
      </c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107"/>
      <c r="BM38" s="107"/>
      <c r="BN38" s="107"/>
      <c r="BO38" s="108"/>
      <c r="BP38" s="108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D38" s="108"/>
      <c r="CE38" s="108"/>
    </row>
    <row r="39" spans="1:83" s="1" customFormat="1" ht="30" customHeight="1">
      <c r="A39" s="106" t="s">
        <v>307</v>
      </c>
      <c r="B39" s="129" t="s">
        <v>322</v>
      </c>
      <c r="C39" s="129" t="s">
        <v>332</v>
      </c>
      <c r="D39" s="129" t="s">
        <v>333</v>
      </c>
      <c r="E39" s="106" t="s">
        <v>224</v>
      </c>
      <c r="F39" s="107">
        <v>660000</v>
      </c>
      <c r="G39" s="107"/>
      <c r="H39" s="107"/>
      <c r="I39" s="107"/>
      <c r="J39" s="107"/>
      <c r="K39" s="107"/>
      <c r="L39" s="107">
        <v>660000</v>
      </c>
      <c r="M39" s="107"/>
      <c r="N39" s="107"/>
      <c r="O39" s="107"/>
      <c r="P39" s="107"/>
      <c r="Q39" s="107">
        <v>660000</v>
      </c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7"/>
      <c r="BM39" s="107"/>
      <c r="BN39" s="107"/>
      <c r="BO39" s="108"/>
      <c r="BP39" s="108"/>
      <c r="BQ39" s="108"/>
      <c r="BR39" s="108"/>
      <c r="BS39" s="108"/>
      <c r="BT39" s="108"/>
      <c r="BU39" s="108"/>
      <c r="BV39" s="108"/>
      <c r="BW39" s="108"/>
      <c r="BX39" s="108"/>
      <c r="BY39" s="108"/>
      <c r="BZ39" s="108"/>
      <c r="CA39" s="108"/>
      <c r="CB39" s="108"/>
      <c r="CC39" s="108"/>
      <c r="CD39" s="108"/>
      <c r="CE39" s="108"/>
    </row>
    <row r="40" spans="1:83" s="1" customFormat="1" ht="30" customHeight="1">
      <c r="A40" s="106" t="s">
        <v>307</v>
      </c>
      <c r="B40" s="129" t="s">
        <v>322</v>
      </c>
      <c r="C40" s="129" t="s">
        <v>332</v>
      </c>
      <c r="D40" s="129" t="s">
        <v>334</v>
      </c>
      <c r="E40" s="106" t="s">
        <v>227</v>
      </c>
      <c r="F40" s="107">
        <v>138000</v>
      </c>
      <c r="G40" s="107"/>
      <c r="H40" s="107"/>
      <c r="I40" s="107"/>
      <c r="J40" s="107"/>
      <c r="K40" s="107"/>
      <c r="L40" s="107">
        <v>138000</v>
      </c>
      <c r="M40" s="107"/>
      <c r="N40" s="107"/>
      <c r="O40" s="107"/>
      <c r="P40" s="107"/>
      <c r="Q40" s="107">
        <v>138000</v>
      </c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  <c r="BK40" s="107"/>
      <c r="BL40" s="107"/>
      <c r="BM40" s="107"/>
      <c r="BN40" s="107"/>
      <c r="BO40" s="108"/>
      <c r="BP40" s="108"/>
      <c r="BQ40" s="108"/>
      <c r="BR40" s="108"/>
      <c r="BS40" s="108"/>
      <c r="BT40" s="108"/>
      <c r="BU40" s="108"/>
      <c r="BV40" s="108"/>
      <c r="BW40" s="108"/>
      <c r="BX40" s="108"/>
      <c r="BY40" s="108"/>
      <c r="BZ40" s="108"/>
      <c r="CA40" s="108"/>
      <c r="CB40" s="108"/>
      <c r="CC40" s="108"/>
      <c r="CD40" s="108"/>
      <c r="CE40" s="108"/>
    </row>
    <row r="41" spans="1:83" s="1" customFormat="1" ht="30" customHeight="1">
      <c r="A41" s="106" t="s">
        <v>307</v>
      </c>
      <c r="B41" s="129" t="s">
        <v>322</v>
      </c>
      <c r="C41" s="129" t="s">
        <v>332</v>
      </c>
      <c r="D41" s="129" t="s">
        <v>335</v>
      </c>
      <c r="E41" s="106" t="s">
        <v>228</v>
      </c>
      <c r="F41" s="107">
        <v>130000</v>
      </c>
      <c r="G41" s="107"/>
      <c r="H41" s="107"/>
      <c r="I41" s="107"/>
      <c r="J41" s="107"/>
      <c r="K41" s="107"/>
      <c r="L41" s="107">
        <v>130000</v>
      </c>
      <c r="M41" s="107"/>
      <c r="N41" s="107"/>
      <c r="O41" s="107"/>
      <c r="P41" s="107"/>
      <c r="Q41" s="107"/>
      <c r="R41" s="107"/>
      <c r="S41" s="107"/>
      <c r="T41" s="107"/>
      <c r="U41" s="107"/>
      <c r="V41" s="107">
        <v>130000</v>
      </c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  <c r="BG41" s="107"/>
      <c r="BH41" s="107"/>
      <c r="BI41" s="107"/>
      <c r="BJ41" s="107"/>
      <c r="BK41" s="107"/>
      <c r="BL41" s="107"/>
      <c r="BM41" s="107"/>
      <c r="BN41" s="107"/>
      <c r="BO41" s="108"/>
      <c r="BP41" s="108"/>
      <c r="BQ41" s="108"/>
      <c r="BR41" s="108"/>
      <c r="BS41" s="108"/>
      <c r="BT41" s="108"/>
      <c r="BU41" s="108"/>
      <c r="BV41" s="108"/>
      <c r="BW41" s="108"/>
      <c r="BX41" s="108"/>
      <c r="BY41" s="108"/>
      <c r="BZ41" s="108"/>
      <c r="CA41" s="108"/>
      <c r="CB41" s="108"/>
      <c r="CC41" s="108"/>
      <c r="CD41" s="108"/>
      <c r="CE41" s="108"/>
    </row>
    <row r="42" spans="1:83" s="1" customFormat="1" ht="30" customHeight="1">
      <c r="A42" s="106" t="s">
        <v>307</v>
      </c>
      <c r="B42" s="129" t="s">
        <v>322</v>
      </c>
      <c r="C42" s="129" t="s">
        <v>332</v>
      </c>
      <c r="D42" s="129" t="s">
        <v>336</v>
      </c>
      <c r="E42" s="106" t="s">
        <v>229</v>
      </c>
      <c r="F42" s="107">
        <v>26070000</v>
      </c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>
        <v>26070000</v>
      </c>
      <c r="BA42" s="107"/>
      <c r="BB42" s="107"/>
      <c r="BC42" s="107">
        <v>26070000</v>
      </c>
      <c r="BD42" s="107"/>
      <c r="BE42" s="107"/>
      <c r="BF42" s="107"/>
      <c r="BG42" s="107"/>
      <c r="BH42" s="107"/>
      <c r="BI42" s="107"/>
      <c r="BJ42" s="107"/>
      <c r="BK42" s="107"/>
      <c r="BL42" s="107"/>
      <c r="BM42" s="107"/>
      <c r="BN42" s="107"/>
      <c r="BO42" s="108"/>
      <c r="BP42" s="108"/>
      <c r="BQ42" s="108"/>
      <c r="BR42" s="108"/>
      <c r="BS42" s="108"/>
      <c r="BT42" s="108"/>
      <c r="BU42" s="108"/>
      <c r="BV42" s="108"/>
      <c r="BW42" s="108"/>
      <c r="BX42" s="108"/>
      <c r="BY42" s="108"/>
      <c r="BZ42" s="108"/>
      <c r="CA42" s="108"/>
      <c r="CB42" s="108"/>
      <c r="CC42" s="108"/>
      <c r="CD42" s="108"/>
      <c r="CE42" s="108"/>
    </row>
    <row r="43" spans="1:83" s="1" customFormat="1" ht="30" customHeight="1">
      <c r="A43" s="106" t="s">
        <v>307</v>
      </c>
      <c r="B43" s="129" t="s">
        <v>322</v>
      </c>
      <c r="C43" s="129" t="s">
        <v>337</v>
      </c>
      <c r="D43" s="129" t="s">
        <v>338</v>
      </c>
      <c r="E43" s="106" t="s">
        <v>230</v>
      </c>
      <c r="F43" s="107">
        <v>420000</v>
      </c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>
        <v>420000</v>
      </c>
      <c r="X43" s="107"/>
      <c r="Y43" s="107"/>
      <c r="Z43" s="107"/>
      <c r="AA43" s="107"/>
      <c r="AB43" s="107">
        <v>420000</v>
      </c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7"/>
      <c r="BA43" s="107"/>
      <c r="BB43" s="107"/>
      <c r="BC43" s="107"/>
      <c r="BD43" s="107"/>
      <c r="BE43" s="107"/>
      <c r="BF43" s="107"/>
      <c r="BG43" s="107"/>
      <c r="BH43" s="107"/>
      <c r="BI43" s="107"/>
      <c r="BJ43" s="107"/>
      <c r="BK43" s="107"/>
      <c r="BL43" s="107"/>
      <c r="BM43" s="107"/>
      <c r="BN43" s="107"/>
      <c r="BO43" s="108"/>
      <c r="BP43" s="108"/>
      <c r="BQ43" s="108"/>
      <c r="BR43" s="108"/>
      <c r="BS43" s="108"/>
      <c r="BT43" s="108"/>
      <c r="BU43" s="108"/>
      <c r="BV43" s="108"/>
      <c r="BW43" s="108"/>
      <c r="BX43" s="108"/>
      <c r="BY43" s="108"/>
      <c r="BZ43" s="108"/>
      <c r="CA43" s="108"/>
      <c r="CB43" s="108"/>
      <c r="CC43" s="108"/>
      <c r="CD43" s="108"/>
      <c r="CE43" s="108"/>
    </row>
    <row r="44" spans="1:83" s="1" customFormat="1" ht="30" customHeight="1">
      <c r="A44" s="106" t="s">
        <v>307</v>
      </c>
      <c r="B44" s="129" t="s">
        <v>322</v>
      </c>
      <c r="C44" s="129" t="s">
        <v>337</v>
      </c>
      <c r="D44" s="129" t="s">
        <v>339</v>
      </c>
      <c r="E44" s="106" t="s">
        <v>231</v>
      </c>
      <c r="F44" s="107">
        <v>3000000</v>
      </c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>
        <v>3000000</v>
      </c>
      <c r="X44" s="107"/>
      <c r="Y44" s="107">
        <v>3000000</v>
      </c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7"/>
      <c r="BC44" s="107"/>
      <c r="BD44" s="107"/>
      <c r="BE44" s="107"/>
      <c r="BF44" s="107"/>
      <c r="BG44" s="107"/>
      <c r="BH44" s="107"/>
      <c r="BI44" s="107"/>
      <c r="BJ44" s="107"/>
      <c r="BK44" s="107"/>
      <c r="BL44" s="107"/>
      <c r="BM44" s="107"/>
      <c r="BN44" s="107"/>
      <c r="BO44" s="108"/>
      <c r="BP44" s="108"/>
      <c r="BQ44" s="108"/>
      <c r="BR44" s="108"/>
      <c r="BS44" s="108"/>
      <c r="BT44" s="108"/>
      <c r="BU44" s="108"/>
      <c r="BV44" s="108"/>
      <c r="BW44" s="108"/>
      <c r="BX44" s="108"/>
      <c r="BY44" s="108"/>
      <c r="BZ44" s="108"/>
      <c r="CA44" s="108"/>
      <c r="CB44" s="108"/>
      <c r="CC44" s="108"/>
      <c r="CD44" s="108"/>
      <c r="CE44" s="108"/>
    </row>
    <row r="45" spans="1:83" s="1" customFormat="1" ht="30" customHeight="1">
      <c r="A45" s="106" t="s">
        <v>307</v>
      </c>
      <c r="B45" s="129" t="s">
        <v>322</v>
      </c>
      <c r="C45" s="129" t="s">
        <v>337</v>
      </c>
      <c r="D45" s="129" t="s">
        <v>340</v>
      </c>
      <c r="E45" s="106" t="s">
        <v>232</v>
      </c>
      <c r="F45" s="107">
        <v>100000</v>
      </c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>
        <v>100000</v>
      </c>
      <c r="X45" s="107"/>
      <c r="Y45" s="107">
        <v>100000</v>
      </c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  <c r="AZ45" s="107"/>
      <c r="BA45" s="107"/>
      <c r="BB45" s="107"/>
      <c r="BC45" s="107"/>
      <c r="BD45" s="107"/>
      <c r="BE45" s="107"/>
      <c r="BF45" s="107"/>
      <c r="BG45" s="107"/>
      <c r="BH45" s="107"/>
      <c r="BI45" s="107"/>
      <c r="BJ45" s="107"/>
      <c r="BK45" s="107"/>
      <c r="BL45" s="107"/>
      <c r="BM45" s="107"/>
      <c r="BN45" s="107"/>
      <c r="BO45" s="108"/>
      <c r="BP45" s="108"/>
      <c r="BQ45" s="108"/>
      <c r="BR45" s="108"/>
      <c r="BS45" s="108"/>
      <c r="BT45" s="108"/>
      <c r="BU45" s="108"/>
      <c r="BV45" s="108"/>
      <c r="BW45" s="108"/>
      <c r="BX45" s="108"/>
      <c r="BY45" s="108"/>
      <c r="BZ45" s="108"/>
      <c r="CA45" s="108"/>
      <c r="CB45" s="108"/>
      <c r="CC45" s="108"/>
      <c r="CD45" s="108"/>
      <c r="CE45" s="108"/>
    </row>
    <row r="46" spans="1:83" s="1" customFormat="1" ht="30" customHeight="1">
      <c r="A46" s="106" t="s">
        <v>307</v>
      </c>
      <c r="B46" s="129" t="s">
        <v>322</v>
      </c>
      <c r="C46" s="129" t="s">
        <v>337</v>
      </c>
      <c r="D46" s="129" t="s">
        <v>341</v>
      </c>
      <c r="E46" s="106" t="s">
        <v>233</v>
      </c>
      <c r="F46" s="107">
        <v>500000</v>
      </c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7"/>
      <c r="AV46" s="107"/>
      <c r="AW46" s="107"/>
      <c r="AX46" s="107"/>
      <c r="AY46" s="107"/>
      <c r="AZ46" s="107">
        <v>500000</v>
      </c>
      <c r="BA46" s="107"/>
      <c r="BB46" s="107"/>
      <c r="BC46" s="107">
        <v>500000</v>
      </c>
      <c r="BD46" s="107"/>
      <c r="BE46" s="107"/>
      <c r="BF46" s="107"/>
      <c r="BG46" s="107"/>
      <c r="BH46" s="107"/>
      <c r="BI46" s="107"/>
      <c r="BJ46" s="107"/>
      <c r="BK46" s="107"/>
      <c r="BL46" s="107"/>
      <c r="BM46" s="107"/>
      <c r="BN46" s="107"/>
      <c r="BO46" s="108"/>
      <c r="BP46" s="108"/>
      <c r="BQ46" s="108"/>
      <c r="BR46" s="108"/>
      <c r="BS46" s="108"/>
      <c r="BT46" s="108"/>
      <c r="BU46" s="108"/>
      <c r="BV46" s="108"/>
      <c r="BW46" s="108"/>
      <c r="BX46" s="108"/>
      <c r="BY46" s="108"/>
      <c r="BZ46" s="108"/>
      <c r="CA46" s="108"/>
      <c r="CB46" s="108"/>
      <c r="CC46" s="108"/>
      <c r="CD46" s="108"/>
      <c r="CE46" s="108"/>
    </row>
    <row r="47" s="1" customFormat="1" ht="19.5" customHeight="1"/>
  </sheetData>
  <sheetProtection formatCells="0" formatColumns="0" formatRows="0" insertColumns="0" insertRows="0" insertHyperlinks="0" deleteColumns="0" deleteRows="0" sort="0" autoFilter="0" pivotTables="0"/>
  <mergeCells count="25">
    <mergeCell ref="A1:CE1"/>
    <mergeCell ref="A2:CE2"/>
    <mergeCell ref="A3:CE3"/>
    <mergeCell ref="A4:A5"/>
    <mergeCell ref="B4:D4"/>
    <mergeCell ref="E4:E5"/>
    <mergeCell ref="F4:F5"/>
    <mergeCell ref="G4:K4"/>
    <mergeCell ref="L4:V4"/>
    <mergeCell ref="W4:AD4"/>
    <mergeCell ref="BQ4:BW4"/>
    <mergeCell ref="BX4:BZ4"/>
    <mergeCell ref="CA4:CE4"/>
    <mergeCell ref="AE4:AK4"/>
    <mergeCell ref="AL4:AO4"/>
    <mergeCell ref="AP4:AR4"/>
    <mergeCell ref="AS4:AV4"/>
    <mergeCell ref="AW4:AY4"/>
    <mergeCell ref="AZ4:BE4"/>
    <mergeCell ref="BF4:BH4"/>
    <mergeCell ref="BI4:BM4"/>
    <mergeCell ref="BN4:BP4"/>
  </mergeCells>
  <printOptions horizontalCentered="1"/>
  <pageMargins left="0" right="0" top="0.7874015748031497" bottom="0.7874015748031497" header="0.5118110236220472" footer="0.5118110236220472"/>
  <pageSetup fitToHeight="1" fitToWidth="1" horizontalDpi="300" verticalDpi="300" orientation="landscape" paperSize="8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9"/>
  <sheetViews>
    <sheetView showGridLines="0" tabSelected="1" zoomScalePageLayoutView="0" workbookViewId="0" topLeftCell="A1">
      <selection activeCell="B7" sqref="B7:D9"/>
    </sheetView>
  </sheetViews>
  <sheetFormatPr defaultColWidth="9.140625" defaultRowHeight="12.75" customHeight="1"/>
  <cols>
    <col min="1" max="1" width="42.8515625" style="1" customWidth="1"/>
    <col min="2" max="2" width="11.8515625" style="1" customWidth="1"/>
    <col min="3" max="3" width="11.57421875" style="1" customWidth="1"/>
    <col min="4" max="4" width="5.00390625" style="1" customWidth="1"/>
    <col min="5" max="5" width="20.00390625" style="1" bestFit="1" customWidth="1"/>
    <col min="6" max="6" width="14.28125" style="1" customWidth="1"/>
    <col min="7" max="44" width="9.140625" style="1" hidden="1" customWidth="1"/>
    <col min="45" max="46" width="14.28125" style="1" customWidth="1"/>
    <col min="47" max="83" width="9.140625" style="1" hidden="1" customWidth="1"/>
    <col min="84" max="84" width="9.140625" style="1" customWidth="1"/>
  </cols>
  <sheetData>
    <row r="1" spans="1:83" s="1" customFormat="1" ht="15.75" customHeight="1">
      <c r="A1" s="200" t="s">
        <v>282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0"/>
      <c r="AJ1" s="200"/>
      <c r="AK1" s="200"/>
      <c r="AL1" s="200"/>
      <c r="AM1" s="200"/>
      <c r="AN1" s="200"/>
      <c r="AO1" s="200"/>
      <c r="AP1" s="200"/>
      <c r="AQ1" s="200"/>
      <c r="AR1" s="200"/>
      <c r="AS1" s="200"/>
      <c r="AT1" s="200"/>
      <c r="AU1" s="200"/>
      <c r="AV1" s="200"/>
      <c r="AW1" s="200"/>
      <c r="AX1" s="200"/>
      <c r="AY1" s="200"/>
      <c r="AZ1" s="200"/>
      <c r="BA1" s="200"/>
      <c r="BB1" s="200"/>
      <c r="BC1" s="200"/>
      <c r="BD1" s="200"/>
      <c r="BE1" s="200"/>
      <c r="BF1" s="200"/>
      <c r="BG1" s="200"/>
      <c r="BH1" s="200"/>
      <c r="BI1" s="200"/>
      <c r="BJ1" s="200"/>
      <c r="BK1" s="200"/>
      <c r="BL1" s="200"/>
      <c r="BM1" s="200"/>
      <c r="BN1" s="200"/>
      <c r="BO1" s="200"/>
      <c r="BP1" s="200"/>
      <c r="BQ1" s="200"/>
      <c r="BR1" s="200"/>
      <c r="BS1" s="200"/>
      <c r="BT1" s="200"/>
      <c r="BU1" s="200"/>
      <c r="BV1" s="200"/>
      <c r="BW1" s="200"/>
      <c r="BX1" s="200"/>
      <c r="BY1" s="200"/>
      <c r="BZ1" s="200"/>
      <c r="CA1" s="200"/>
      <c r="CB1" s="200"/>
      <c r="CC1" s="200"/>
      <c r="CD1" s="200"/>
      <c r="CE1" s="200"/>
    </row>
    <row r="2" spans="1:83" s="1" customFormat="1" ht="18.75" customHeight="1">
      <c r="A2" s="201" t="s">
        <v>283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  <c r="AS2" s="201"/>
      <c r="AT2" s="201"/>
      <c r="AU2" s="201"/>
      <c r="AV2" s="201"/>
      <c r="AW2" s="201"/>
      <c r="AX2" s="201"/>
      <c r="AY2" s="201"/>
      <c r="AZ2" s="201"/>
      <c r="BA2" s="201"/>
      <c r="BB2" s="201"/>
      <c r="BC2" s="201"/>
      <c r="BD2" s="201"/>
      <c r="BE2" s="201"/>
      <c r="BF2" s="201"/>
      <c r="BG2" s="201"/>
      <c r="BH2" s="201"/>
      <c r="BI2" s="201"/>
      <c r="BJ2" s="201"/>
      <c r="BK2" s="201"/>
      <c r="BL2" s="201"/>
      <c r="BM2" s="201"/>
      <c r="BN2" s="201"/>
      <c r="BO2" s="201"/>
      <c r="BP2" s="201"/>
      <c r="BQ2" s="201"/>
      <c r="BR2" s="201"/>
      <c r="BS2" s="201"/>
      <c r="BT2" s="201"/>
      <c r="BU2" s="201"/>
      <c r="BV2" s="201"/>
      <c r="BW2" s="201"/>
      <c r="BX2" s="201"/>
      <c r="BY2" s="201"/>
      <c r="BZ2" s="201"/>
      <c r="CA2" s="201"/>
      <c r="CB2" s="201"/>
      <c r="CC2" s="201"/>
      <c r="CD2" s="201"/>
      <c r="CE2" s="201"/>
    </row>
    <row r="3" spans="1:83" s="1" customFormat="1" ht="15" customHeight="1">
      <c r="A3" s="202" t="s">
        <v>2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3"/>
      <c r="AO3" s="203"/>
      <c r="AP3" s="203"/>
      <c r="AQ3" s="203"/>
      <c r="AR3" s="203"/>
      <c r="AS3" s="203"/>
      <c r="AT3" s="203"/>
      <c r="AU3" s="203"/>
      <c r="AV3" s="203"/>
      <c r="AW3" s="203"/>
      <c r="AX3" s="203"/>
      <c r="AY3" s="203"/>
      <c r="AZ3" s="203"/>
      <c r="BA3" s="203"/>
      <c r="BB3" s="203"/>
      <c r="BC3" s="203"/>
      <c r="BD3" s="203"/>
      <c r="BE3" s="203"/>
      <c r="BF3" s="203"/>
      <c r="BG3" s="203"/>
      <c r="BH3" s="203"/>
      <c r="BI3" s="203"/>
      <c r="BJ3" s="203"/>
      <c r="BK3" s="203"/>
      <c r="BL3" s="203"/>
      <c r="BM3" s="203"/>
      <c r="BN3" s="203"/>
      <c r="BO3" s="203"/>
      <c r="BP3" s="203"/>
      <c r="BQ3" s="203"/>
      <c r="BR3" s="203"/>
      <c r="BS3" s="203"/>
      <c r="BT3" s="203"/>
      <c r="BU3" s="203"/>
      <c r="BV3" s="203"/>
      <c r="BW3" s="203"/>
      <c r="BX3" s="203"/>
      <c r="BY3" s="203"/>
      <c r="BZ3" s="203"/>
      <c r="CA3" s="203"/>
      <c r="CB3" s="203"/>
      <c r="CC3" s="203"/>
      <c r="CD3" s="203"/>
      <c r="CE3" s="203"/>
    </row>
    <row r="4" spans="1:83" s="1" customFormat="1" ht="15" customHeight="1">
      <c r="A4" s="197" t="s">
        <v>46</v>
      </c>
      <c r="B4" s="197" t="s">
        <v>90</v>
      </c>
      <c r="C4" s="197"/>
      <c r="D4" s="197"/>
      <c r="E4" s="197" t="s">
        <v>193</v>
      </c>
      <c r="F4" s="198" t="s">
        <v>47</v>
      </c>
      <c r="G4" s="198" t="s">
        <v>241</v>
      </c>
      <c r="H4" s="198"/>
      <c r="I4" s="198"/>
      <c r="J4" s="198"/>
      <c r="K4" s="198"/>
      <c r="L4" s="198" t="s">
        <v>242</v>
      </c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 t="s">
        <v>243</v>
      </c>
      <c r="X4" s="198"/>
      <c r="Y4" s="198"/>
      <c r="Z4" s="198"/>
      <c r="AA4" s="198"/>
      <c r="AB4" s="198"/>
      <c r="AC4" s="198"/>
      <c r="AD4" s="198"/>
      <c r="AE4" s="198" t="s">
        <v>244</v>
      </c>
      <c r="AF4" s="198"/>
      <c r="AG4" s="198"/>
      <c r="AH4" s="198"/>
      <c r="AI4" s="198"/>
      <c r="AJ4" s="198"/>
      <c r="AK4" s="198"/>
      <c r="AL4" s="198" t="s">
        <v>245</v>
      </c>
      <c r="AM4" s="198"/>
      <c r="AN4" s="198"/>
      <c r="AO4" s="198"/>
      <c r="AP4" s="198" t="s">
        <v>246</v>
      </c>
      <c r="AQ4" s="198"/>
      <c r="AR4" s="198"/>
      <c r="AS4" s="198" t="s">
        <v>103</v>
      </c>
      <c r="AT4" s="198"/>
      <c r="AU4" s="198"/>
      <c r="AV4" s="198"/>
      <c r="AW4" s="198" t="s">
        <v>247</v>
      </c>
      <c r="AX4" s="198"/>
      <c r="AY4" s="198"/>
      <c r="AZ4" s="198" t="s">
        <v>98</v>
      </c>
      <c r="BA4" s="198"/>
      <c r="BB4" s="198"/>
      <c r="BC4" s="198"/>
      <c r="BD4" s="198"/>
      <c r="BE4" s="198"/>
      <c r="BF4" s="198" t="s">
        <v>105</v>
      </c>
      <c r="BG4" s="198"/>
      <c r="BH4" s="198"/>
      <c r="BI4" s="198" t="s">
        <v>104</v>
      </c>
      <c r="BJ4" s="198"/>
      <c r="BK4" s="198"/>
      <c r="BL4" s="198"/>
      <c r="BM4" s="198"/>
      <c r="BN4" s="198" t="s">
        <v>248</v>
      </c>
      <c r="BO4" s="198"/>
      <c r="BP4" s="198"/>
      <c r="BQ4" s="198" t="s">
        <v>249</v>
      </c>
      <c r="BR4" s="198"/>
      <c r="BS4" s="198"/>
      <c r="BT4" s="198"/>
      <c r="BU4" s="198"/>
      <c r="BV4" s="198"/>
      <c r="BW4" s="198"/>
      <c r="BX4" s="198" t="s">
        <v>250</v>
      </c>
      <c r="BY4" s="198"/>
      <c r="BZ4" s="198"/>
      <c r="CA4" s="198" t="s">
        <v>106</v>
      </c>
      <c r="CB4" s="198"/>
      <c r="CC4" s="198"/>
      <c r="CD4" s="198"/>
      <c r="CE4" s="198"/>
    </row>
    <row r="5" spans="1:83" s="1" customFormat="1" ht="48.75" customHeight="1">
      <c r="A5" s="197" t="s">
        <v>46</v>
      </c>
      <c r="B5" s="109" t="s">
        <v>67</v>
      </c>
      <c r="C5" s="109" t="s">
        <v>68</v>
      </c>
      <c r="D5" s="109" t="s">
        <v>69</v>
      </c>
      <c r="E5" s="197" t="s">
        <v>193</v>
      </c>
      <c r="F5" s="199" t="s">
        <v>251</v>
      </c>
      <c r="G5" s="110" t="s">
        <v>91</v>
      </c>
      <c r="H5" s="110" t="s">
        <v>252</v>
      </c>
      <c r="I5" s="110" t="s">
        <v>253</v>
      </c>
      <c r="J5" s="110" t="s">
        <v>117</v>
      </c>
      <c r="K5" s="110" t="s">
        <v>119</v>
      </c>
      <c r="L5" s="110" t="s">
        <v>91</v>
      </c>
      <c r="M5" s="110" t="s">
        <v>254</v>
      </c>
      <c r="N5" s="110" t="s">
        <v>145</v>
      </c>
      <c r="O5" s="110" t="s">
        <v>146</v>
      </c>
      <c r="P5" s="110" t="s">
        <v>255</v>
      </c>
      <c r="Q5" s="110" t="s">
        <v>152</v>
      </c>
      <c r="R5" s="110" t="s">
        <v>147</v>
      </c>
      <c r="S5" s="110" t="s">
        <v>142</v>
      </c>
      <c r="T5" s="110" t="s">
        <v>155</v>
      </c>
      <c r="U5" s="110" t="s">
        <v>143</v>
      </c>
      <c r="V5" s="110" t="s">
        <v>158</v>
      </c>
      <c r="W5" s="110" t="s">
        <v>91</v>
      </c>
      <c r="X5" s="110" t="s">
        <v>256</v>
      </c>
      <c r="Y5" s="110" t="s">
        <v>162</v>
      </c>
      <c r="Z5" s="110" t="s">
        <v>166</v>
      </c>
      <c r="AA5" s="110" t="s">
        <v>257</v>
      </c>
      <c r="AB5" s="110" t="s">
        <v>258</v>
      </c>
      <c r="AC5" s="110" t="s">
        <v>163</v>
      </c>
      <c r="AD5" s="110" t="s">
        <v>175</v>
      </c>
      <c r="AE5" s="110" t="s">
        <v>91</v>
      </c>
      <c r="AF5" s="110" t="s">
        <v>159</v>
      </c>
      <c r="AG5" s="110" t="s">
        <v>162</v>
      </c>
      <c r="AH5" s="110" t="s">
        <v>166</v>
      </c>
      <c r="AI5" s="110" t="s">
        <v>258</v>
      </c>
      <c r="AJ5" s="110" t="s">
        <v>163</v>
      </c>
      <c r="AK5" s="110" t="s">
        <v>175</v>
      </c>
      <c r="AL5" s="110" t="s">
        <v>91</v>
      </c>
      <c r="AM5" s="110" t="s">
        <v>97</v>
      </c>
      <c r="AN5" s="110" t="s">
        <v>99</v>
      </c>
      <c r="AO5" s="110" t="s">
        <v>259</v>
      </c>
      <c r="AP5" s="110" t="s">
        <v>91</v>
      </c>
      <c r="AQ5" s="110" t="s">
        <v>260</v>
      </c>
      <c r="AR5" s="110" t="s">
        <v>261</v>
      </c>
      <c r="AS5" s="110" t="s">
        <v>91</v>
      </c>
      <c r="AT5" s="110" t="s">
        <v>179</v>
      </c>
      <c r="AU5" s="110" t="s">
        <v>180</v>
      </c>
      <c r="AV5" s="110" t="s">
        <v>262</v>
      </c>
      <c r="AW5" s="110" t="s">
        <v>91</v>
      </c>
      <c r="AX5" s="110" t="s">
        <v>263</v>
      </c>
      <c r="AY5" s="110" t="s">
        <v>264</v>
      </c>
      <c r="AZ5" s="110" t="s">
        <v>91</v>
      </c>
      <c r="BA5" s="110" t="s">
        <v>265</v>
      </c>
      <c r="BB5" s="110" t="s">
        <v>127</v>
      </c>
      <c r="BC5" s="110" t="s">
        <v>129</v>
      </c>
      <c r="BD5" s="110" t="s">
        <v>266</v>
      </c>
      <c r="BE5" s="110" t="s">
        <v>267</v>
      </c>
      <c r="BF5" s="110" t="s">
        <v>91</v>
      </c>
      <c r="BG5" s="110" t="s">
        <v>185</v>
      </c>
      <c r="BH5" s="110" t="s">
        <v>186</v>
      </c>
      <c r="BI5" s="110" t="s">
        <v>91</v>
      </c>
      <c r="BJ5" s="110" t="s">
        <v>268</v>
      </c>
      <c r="BK5" s="110" t="s">
        <v>269</v>
      </c>
      <c r="BL5" s="110" t="s">
        <v>183</v>
      </c>
      <c r="BM5" s="110" t="s">
        <v>184</v>
      </c>
      <c r="BN5" s="110" t="s">
        <v>91</v>
      </c>
      <c r="BO5" s="110" t="s">
        <v>270</v>
      </c>
      <c r="BP5" s="110" t="s">
        <v>271</v>
      </c>
      <c r="BQ5" s="110" t="s">
        <v>91</v>
      </c>
      <c r="BR5" s="110" t="s">
        <v>272</v>
      </c>
      <c r="BS5" s="110" t="s">
        <v>273</v>
      </c>
      <c r="BT5" s="110" t="s">
        <v>274</v>
      </c>
      <c r="BU5" s="110" t="s">
        <v>275</v>
      </c>
      <c r="BV5" s="110" t="s">
        <v>276</v>
      </c>
      <c r="BW5" s="110" t="s">
        <v>277</v>
      </c>
      <c r="BX5" s="110" t="s">
        <v>91</v>
      </c>
      <c r="BY5" s="110" t="s">
        <v>187</v>
      </c>
      <c r="BZ5" s="110" t="s">
        <v>278</v>
      </c>
      <c r="CA5" s="110" t="s">
        <v>91</v>
      </c>
      <c r="CB5" s="110" t="s">
        <v>188</v>
      </c>
      <c r="CC5" s="110" t="s">
        <v>189</v>
      </c>
      <c r="CD5" s="110" t="s">
        <v>279</v>
      </c>
      <c r="CE5" s="110" t="s">
        <v>106</v>
      </c>
    </row>
    <row r="6" spans="1:83" s="1" customFormat="1" ht="30" customHeight="1">
      <c r="A6" s="111" t="s">
        <v>47</v>
      </c>
      <c r="B6" s="112" t="s">
        <v>0</v>
      </c>
      <c r="C6" s="112" t="s">
        <v>0</v>
      </c>
      <c r="D6" s="112" t="s">
        <v>0</v>
      </c>
      <c r="E6" s="112" t="s">
        <v>0</v>
      </c>
      <c r="F6" s="113">
        <v>300000000</v>
      </c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>
        <v>300000000</v>
      </c>
      <c r="AT6" s="113">
        <v>300000000</v>
      </c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</row>
    <row r="7" spans="1:83" s="1" customFormat="1" ht="30" customHeight="1">
      <c r="A7" s="112" t="s">
        <v>307</v>
      </c>
      <c r="B7" s="129" t="s">
        <v>319</v>
      </c>
      <c r="C7" s="129" t="s">
        <v>320</v>
      </c>
      <c r="D7" s="129" t="s">
        <v>321</v>
      </c>
      <c r="E7" s="112" t="s">
        <v>236</v>
      </c>
      <c r="F7" s="113">
        <v>100000000</v>
      </c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>
        <v>100000000</v>
      </c>
      <c r="AT7" s="113">
        <v>100000000</v>
      </c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</row>
    <row r="8" spans="1:83" s="1" customFormat="1" ht="30" customHeight="1">
      <c r="A8" s="112" t="s">
        <v>307</v>
      </c>
      <c r="B8" s="129" t="s">
        <v>319</v>
      </c>
      <c r="C8" s="129" t="s">
        <v>320</v>
      </c>
      <c r="D8" s="129" t="s">
        <v>321</v>
      </c>
      <c r="E8" s="112" t="s">
        <v>237</v>
      </c>
      <c r="F8" s="113">
        <v>100000000</v>
      </c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>
        <v>100000000</v>
      </c>
      <c r="AT8" s="113">
        <v>100000000</v>
      </c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</row>
    <row r="9" spans="1:83" s="1" customFormat="1" ht="30" customHeight="1">
      <c r="A9" s="112" t="s">
        <v>307</v>
      </c>
      <c r="B9" s="129" t="s">
        <v>319</v>
      </c>
      <c r="C9" s="129" t="s">
        <v>320</v>
      </c>
      <c r="D9" s="129" t="s">
        <v>321</v>
      </c>
      <c r="E9" s="112" t="s">
        <v>238</v>
      </c>
      <c r="F9" s="113">
        <v>100000000</v>
      </c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>
        <v>100000000</v>
      </c>
      <c r="AT9" s="113">
        <v>100000000</v>
      </c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</row>
    <row r="10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5">
    <mergeCell ref="A1:CE1"/>
    <mergeCell ref="A2:CE2"/>
    <mergeCell ref="A3:CE3"/>
    <mergeCell ref="A4:A5"/>
    <mergeCell ref="B4:D4"/>
    <mergeCell ref="E4:E5"/>
    <mergeCell ref="F4:F5"/>
    <mergeCell ref="G4:K4"/>
    <mergeCell ref="L4:V4"/>
    <mergeCell ref="W4:AD4"/>
    <mergeCell ref="BQ4:BW4"/>
    <mergeCell ref="BX4:BZ4"/>
    <mergeCell ref="CA4:CE4"/>
    <mergeCell ref="AE4:AK4"/>
    <mergeCell ref="AL4:AO4"/>
    <mergeCell ref="AP4:AR4"/>
    <mergeCell ref="AS4:AV4"/>
    <mergeCell ref="AW4:AY4"/>
    <mergeCell ref="AZ4:BE4"/>
    <mergeCell ref="BF4:BH4"/>
    <mergeCell ref="BI4:BM4"/>
    <mergeCell ref="BN4:BP4"/>
  </mergeCells>
  <printOptions horizontalCentered="1"/>
  <pageMargins left="0" right="0" top="0.7874015748031495" bottom="0.7874015748031495" header="0.5" footer="0.5"/>
  <pageSetup fitToHeight="1" fitToWidth="1"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showGridLines="0" zoomScalePageLayoutView="0" workbookViewId="0" topLeftCell="A1">
      <selection activeCell="C40" sqref="C40"/>
    </sheetView>
  </sheetViews>
  <sheetFormatPr defaultColWidth="9.140625" defaultRowHeight="12.75" customHeight="1"/>
  <cols>
    <col min="1" max="1" width="35.00390625" style="1" customWidth="1"/>
    <col min="2" max="2" width="12.28125" style="1" customWidth="1"/>
    <col min="3" max="3" width="11.28125" style="1" customWidth="1"/>
    <col min="4" max="6" width="14.7109375" style="1" customWidth="1"/>
    <col min="7" max="7" width="12.28125" style="1" customWidth="1"/>
    <col min="8" max="8" width="9.140625" style="1" customWidth="1"/>
  </cols>
  <sheetData>
    <row r="1" spans="1:7" s="1" customFormat="1" ht="15" customHeight="1">
      <c r="A1" s="205" t="s">
        <v>284</v>
      </c>
      <c r="B1" s="205"/>
      <c r="C1" s="205"/>
      <c r="D1" s="205"/>
      <c r="E1" s="205"/>
      <c r="F1" s="205"/>
      <c r="G1" s="205"/>
    </row>
    <row r="2" spans="1:7" s="1" customFormat="1" ht="18.75" customHeight="1">
      <c r="A2" s="206" t="s">
        <v>285</v>
      </c>
      <c r="B2" s="207"/>
      <c r="C2" s="207"/>
      <c r="D2" s="207"/>
      <c r="E2" s="207"/>
      <c r="F2" s="207"/>
      <c r="G2" s="207"/>
    </row>
    <row r="3" spans="1:7" s="1" customFormat="1" ht="15" customHeight="1">
      <c r="A3" s="208" t="s">
        <v>2</v>
      </c>
      <c r="B3" s="208"/>
      <c r="C3" s="208"/>
      <c r="D3" s="208"/>
      <c r="E3" s="208"/>
      <c r="F3" s="208"/>
      <c r="G3" s="208"/>
    </row>
    <row r="4" spans="1:7" s="1" customFormat="1" ht="15" customHeight="1">
      <c r="A4" s="204" t="s">
        <v>46</v>
      </c>
      <c r="B4" s="204" t="s">
        <v>47</v>
      </c>
      <c r="C4" s="204" t="s">
        <v>286</v>
      </c>
      <c r="D4" s="204" t="s">
        <v>287</v>
      </c>
      <c r="E4" s="204"/>
      <c r="F4" s="204"/>
      <c r="G4" s="204" t="s">
        <v>147</v>
      </c>
    </row>
    <row r="5" spans="1:7" s="1" customFormat="1" ht="48.75" customHeight="1">
      <c r="A5" s="204" t="s">
        <v>46</v>
      </c>
      <c r="B5" s="204" t="s">
        <v>47</v>
      </c>
      <c r="C5" s="204" t="s">
        <v>288</v>
      </c>
      <c r="D5" s="115" t="s">
        <v>289</v>
      </c>
      <c r="E5" s="115" t="s">
        <v>155</v>
      </c>
      <c r="F5" s="115" t="s">
        <v>290</v>
      </c>
      <c r="G5" s="204"/>
    </row>
    <row r="6" spans="1:7" s="1" customFormat="1" ht="30" customHeight="1">
      <c r="A6" s="116" t="s">
        <v>47</v>
      </c>
      <c r="B6" s="117">
        <v>10000</v>
      </c>
      <c r="C6" s="118"/>
      <c r="D6" s="118"/>
      <c r="E6" s="118"/>
      <c r="F6" s="118"/>
      <c r="G6" s="118">
        <v>10000</v>
      </c>
    </row>
    <row r="7" spans="1:7" s="1" customFormat="1" ht="30" customHeight="1">
      <c r="A7" s="119" t="s">
        <v>307</v>
      </c>
      <c r="B7" s="117">
        <v>10000</v>
      </c>
      <c r="C7" s="118"/>
      <c r="D7" s="118"/>
      <c r="E7" s="118"/>
      <c r="F7" s="118"/>
      <c r="G7" s="118">
        <v>10000</v>
      </c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2">
    <mergeCell ref="A4:A5"/>
    <mergeCell ref="B4:B5"/>
    <mergeCell ref="C4:C5"/>
    <mergeCell ref="G4:G5"/>
    <mergeCell ref="A1:G1"/>
    <mergeCell ref="A2:G2"/>
    <mergeCell ref="A3:G3"/>
    <mergeCell ref="D4:F4"/>
  </mergeCells>
  <printOptions horizontalCentered="1"/>
  <pageMargins left="0" right="0" top="0.7874015748031495" bottom="0.7874015748031495" header="0.5" footer="0.5"/>
  <pageSetup fitToHeight="1" fitToWidth="1"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showGridLines="0" zoomScalePageLayoutView="0" workbookViewId="0" topLeftCell="A1">
      <selection activeCell="R5" sqref="R5"/>
    </sheetView>
  </sheetViews>
  <sheetFormatPr defaultColWidth="9.140625" defaultRowHeight="12.75" customHeight="1"/>
  <cols>
    <col min="1" max="1" width="34.140625" style="1" bestFit="1" customWidth="1"/>
    <col min="2" max="2" width="39.140625" style="1" customWidth="1"/>
    <col min="3" max="3" width="14.28125" style="1" customWidth="1"/>
    <col min="4" max="4" width="7.140625" style="1" customWidth="1"/>
    <col min="5" max="5" width="14.28125" style="1" customWidth="1"/>
    <col min="6" max="10" width="7.140625" style="1" customWidth="1"/>
    <col min="11" max="11" width="5.8515625" style="1" customWidth="1"/>
    <col min="12" max="12" width="5.7109375" style="1" customWidth="1"/>
    <col min="13" max="13" width="6.8515625" style="1" customWidth="1"/>
  </cols>
  <sheetData>
    <row r="1" spans="1:12" s="1" customFormat="1" ht="15" customHeight="1">
      <c r="A1" s="209" t="s">
        <v>291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</row>
    <row r="2" spans="1:12" s="1" customFormat="1" ht="18.75" customHeight="1">
      <c r="A2" s="210" t="s">
        <v>292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</row>
    <row r="3" spans="1:12" s="1" customFormat="1" ht="15" customHeight="1">
      <c r="A3" s="212" t="s">
        <v>293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</row>
    <row r="4" spans="1:12" s="1" customFormat="1" ht="15" customHeight="1">
      <c r="A4" s="213" t="s">
        <v>46</v>
      </c>
      <c r="B4" s="213" t="s">
        <v>294</v>
      </c>
      <c r="C4" s="213" t="s">
        <v>295</v>
      </c>
      <c r="D4" s="213"/>
      <c r="E4" s="213"/>
      <c r="F4" s="213"/>
      <c r="G4" s="213"/>
      <c r="H4" s="213"/>
      <c r="I4" s="213"/>
      <c r="J4" s="213"/>
      <c r="K4" s="213"/>
      <c r="L4" s="213"/>
    </row>
    <row r="5" spans="1:12" s="1" customFormat="1" ht="108.75" customHeight="1">
      <c r="A5" s="213" t="s">
        <v>46</v>
      </c>
      <c r="B5" s="213" t="s">
        <v>47</v>
      </c>
      <c r="C5" s="120" t="s">
        <v>47</v>
      </c>
      <c r="D5" s="120" t="s">
        <v>48</v>
      </c>
      <c r="E5" s="121" t="s">
        <v>49</v>
      </c>
      <c r="F5" s="120" t="s">
        <v>50</v>
      </c>
      <c r="G5" s="120" t="s">
        <v>51</v>
      </c>
      <c r="H5" s="120" t="s">
        <v>52</v>
      </c>
      <c r="I5" s="120" t="s">
        <v>53</v>
      </c>
      <c r="J5" s="120" t="s">
        <v>54</v>
      </c>
      <c r="K5" s="120" t="s">
        <v>55</v>
      </c>
      <c r="L5" s="120" t="s">
        <v>56</v>
      </c>
    </row>
    <row r="6" spans="1:12" s="1" customFormat="1" ht="30" customHeight="1">
      <c r="A6" s="122" t="s">
        <v>47</v>
      </c>
      <c r="B6" s="123" t="s">
        <v>0</v>
      </c>
      <c r="C6" s="124">
        <v>877500</v>
      </c>
      <c r="D6" s="125"/>
      <c r="E6" s="126">
        <v>877500</v>
      </c>
      <c r="F6" s="124"/>
      <c r="G6" s="124"/>
      <c r="H6" s="124"/>
      <c r="I6" s="124"/>
      <c r="J6" s="124"/>
      <c r="K6" s="124"/>
      <c r="L6" s="125"/>
    </row>
    <row r="7" spans="1:12" s="1" customFormat="1" ht="30" customHeight="1">
      <c r="A7" s="127" t="s">
        <v>307</v>
      </c>
      <c r="B7" s="123" t="s">
        <v>296</v>
      </c>
      <c r="C7" s="124">
        <v>100000</v>
      </c>
      <c r="D7" s="125"/>
      <c r="E7" s="126">
        <v>100000</v>
      </c>
      <c r="F7" s="124"/>
      <c r="G7" s="124"/>
      <c r="H7" s="124"/>
      <c r="I7" s="124"/>
      <c r="J7" s="124"/>
      <c r="K7" s="124"/>
      <c r="L7" s="125"/>
    </row>
    <row r="8" spans="1:12" s="1" customFormat="1" ht="30" customHeight="1">
      <c r="A8" s="127" t="s">
        <v>307</v>
      </c>
      <c r="B8" s="123" t="s">
        <v>297</v>
      </c>
      <c r="C8" s="124">
        <v>120000</v>
      </c>
      <c r="D8" s="125"/>
      <c r="E8" s="126">
        <v>120000</v>
      </c>
      <c r="F8" s="124"/>
      <c r="G8" s="124"/>
      <c r="H8" s="124"/>
      <c r="I8" s="124"/>
      <c r="J8" s="124"/>
      <c r="K8" s="124"/>
      <c r="L8" s="125"/>
    </row>
    <row r="9" spans="1:12" s="1" customFormat="1" ht="30" customHeight="1">
      <c r="A9" s="127" t="s">
        <v>307</v>
      </c>
      <c r="B9" s="123" t="s">
        <v>298</v>
      </c>
      <c r="C9" s="124">
        <v>25000</v>
      </c>
      <c r="D9" s="125"/>
      <c r="E9" s="126">
        <v>25000</v>
      </c>
      <c r="F9" s="124"/>
      <c r="G9" s="124"/>
      <c r="H9" s="124"/>
      <c r="I9" s="124"/>
      <c r="J9" s="124"/>
      <c r="K9" s="124"/>
      <c r="L9" s="125"/>
    </row>
    <row r="10" spans="1:12" s="1" customFormat="1" ht="30" customHeight="1">
      <c r="A10" s="127" t="s">
        <v>307</v>
      </c>
      <c r="B10" s="123" t="s">
        <v>299</v>
      </c>
      <c r="C10" s="124">
        <v>400000</v>
      </c>
      <c r="D10" s="125"/>
      <c r="E10" s="126">
        <v>400000</v>
      </c>
      <c r="F10" s="124"/>
      <c r="G10" s="124"/>
      <c r="H10" s="124"/>
      <c r="I10" s="124"/>
      <c r="J10" s="124"/>
      <c r="K10" s="124"/>
      <c r="L10" s="125"/>
    </row>
    <row r="11" spans="1:12" s="1" customFormat="1" ht="30" customHeight="1">
      <c r="A11" s="127" t="s">
        <v>307</v>
      </c>
      <c r="B11" s="123" t="s">
        <v>300</v>
      </c>
      <c r="C11" s="124">
        <v>100000</v>
      </c>
      <c r="D11" s="125"/>
      <c r="E11" s="126">
        <v>100000</v>
      </c>
      <c r="F11" s="124"/>
      <c r="G11" s="124"/>
      <c r="H11" s="124"/>
      <c r="I11" s="124"/>
      <c r="J11" s="124"/>
      <c r="K11" s="124"/>
      <c r="L11" s="125"/>
    </row>
    <row r="12" spans="1:12" s="1" customFormat="1" ht="30" customHeight="1">
      <c r="A12" s="127" t="s">
        <v>307</v>
      </c>
      <c r="B12" s="123" t="s">
        <v>301</v>
      </c>
      <c r="C12" s="124">
        <v>12500</v>
      </c>
      <c r="D12" s="125"/>
      <c r="E12" s="126">
        <v>12500</v>
      </c>
      <c r="F12" s="124"/>
      <c r="G12" s="124"/>
      <c r="H12" s="124"/>
      <c r="I12" s="124"/>
      <c r="J12" s="124"/>
      <c r="K12" s="124"/>
      <c r="L12" s="125"/>
    </row>
    <row r="13" spans="1:12" s="1" customFormat="1" ht="30" customHeight="1">
      <c r="A13" s="127" t="s">
        <v>307</v>
      </c>
      <c r="B13" s="123" t="s">
        <v>302</v>
      </c>
      <c r="C13" s="124">
        <v>60000</v>
      </c>
      <c r="D13" s="125"/>
      <c r="E13" s="126">
        <v>60000</v>
      </c>
      <c r="F13" s="124"/>
      <c r="G13" s="124"/>
      <c r="H13" s="124"/>
      <c r="I13" s="124"/>
      <c r="J13" s="124"/>
      <c r="K13" s="124"/>
      <c r="L13" s="125"/>
    </row>
    <row r="14" spans="1:12" s="1" customFormat="1" ht="30" customHeight="1">
      <c r="A14" s="127" t="s">
        <v>307</v>
      </c>
      <c r="B14" s="123" t="s">
        <v>303</v>
      </c>
      <c r="C14" s="124">
        <v>10000</v>
      </c>
      <c r="D14" s="125"/>
      <c r="E14" s="126">
        <v>10000</v>
      </c>
      <c r="F14" s="124"/>
      <c r="G14" s="124"/>
      <c r="H14" s="124"/>
      <c r="I14" s="124"/>
      <c r="J14" s="124"/>
      <c r="K14" s="124"/>
      <c r="L14" s="125"/>
    </row>
    <row r="15" spans="1:12" s="1" customFormat="1" ht="30" customHeight="1">
      <c r="A15" s="127" t="s">
        <v>307</v>
      </c>
      <c r="B15" s="123" t="s">
        <v>304</v>
      </c>
      <c r="C15" s="124">
        <v>50000</v>
      </c>
      <c r="D15" s="125"/>
      <c r="E15" s="126">
        <v>50000</v>
      </c>
      <c r="F15" s="124"/>
      <c r="G15" s="124"/>
      <c r="H15" s="124"/>
      <c r="I15" s="124"/>
      <c r="J15" s="124"/>
      <c r="K15" s="124"/>
      <c r="L15" s="125"/>
    </row>
  </sheetData>
  <sheetProtection formatCells="0" formatColumns="0" formatRows="0" insertColumns="0" insertRows="0" insertHyperlinks="0" deleteColumns="0" deleteRows="0" sort="0" autoFilter="0" pivotTables="0"/>
  <mergeCells count="8">
    <mergeCell ref="A1:L1"/>
    <mergeCell ref="A2:L2"/>
    <mergeCell ref="A3:L3"/>
    <mergeCell ref="A4:A5"/>
    <mergeCell ref="B4:B5"/>
    <mergeCell ref="C4:L4"/>
  </mergeCells>
  <printOptions horizontalCentered="1"/>
  <pageMargins left="0" right="0" top="0.7874015748031495" bottom="0.7874015748031495" header="0.5" footer="0.5"/>
  <pageSetup fitToHeight="1" fitToWidth="1" horizontalDpi="300" verticalDpi="3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"/>
  <sheetViews>
    <sheetView showGridLines="0" zoomScalePageLayoutView="0" workbookViewId="0" topLeftCell="A1">
      <selection activeCell="A7" sqref="A7"/>
    </sheetView>
  </sheetViews>
  <sheetFormatPr defaultColWidth="9.140625" defaultRowHeight="12.75" customHeight="1"/>
  <cols>
    <col min="1" max="1" width="28.57421875" style="1" customWidth="1"/>
    <col min="2" max="2" width="14.8515625" style="1" customWidth="1"/>
    <col min="3" max="3" width="8.140625" style="1" customWidth="1"/>
    <col min="4" max="5" width="14.28125" style="1" customWidth="1"/>
    <col min="6" max="6" width="7.00390625" style="1" customWidth="1"/>
    <col min="7" max="7" width="14.28125" style="1" customWidth="1"/>
    <col min="8" max="8" width="4.8515625" style="1" customWidth="1"/>
    <col min="9" max="9" width="14.140625" style="1" customWidth="1"/>
    <col min="10" max="10" width="5.28125" style="1" customWidth="1"/>
    <col min="11" max="11" width="5.421875" style="1" customWidth="1"/>
    <col min="12" max="12" width="4.7109375" style="1" customWidth="1"/>
    <col min="13" max="13" width="10.28125" style="1" customWidth="1"/>
    <col min="14" max="14" width="5.8515625" style="1" customWidth="1"/>
    <col min="15" max="15" width="25.00390625" style="1" customWidth="1"/>
    <col min="16" max="17" width="9.140625" style="1" customWidth="1"/>
  </cols>
  <sheetData>
    <row r="1" spans="1:15" s="1" customFormat="1" ht="15" customHeight="1">
      <c r="A1" s="137" t="s">
        <v>45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8"/>
    </row>
    <row r="2" spans="1:16" s="1" customFormat="1" ht="18.75" customHeight="1">
      <c r="A2" s="139" t="s">
        <v>306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9"/>
      <c r="P2" s="10"/>
    </row>
    <row r="3" spans="1:15" s="1" customFormat="1" ht="15" customHeight="1">
      <c r="A3" s="141" t="s">
        <v>2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1"/>
    </row>
    <row r="4" spans="1:14" s="1" customFormat="1" ht="15" customHeight="1">
      <c r="A4" s="136" t="s">
        <v>46</v>
      </c>
      <c r="B4" s="136" t="s">
        <v>47</v>
      </c>
      <c r="C4" s="136" t="s">
        <v>48</v>
      </c>
      <c r="D4" s="136" t="s">
        <v>49</v>
      </c>
      <c r="E4" s="136"/>
      <c r="F4" s="136"/>
      <c r="G4" s="136"/>
      <c r="H4" s="136" t="s">
        <v>50</v>
      </c>
      <c r="I4" s="136" t="s">
        <v>51</v>
      </c>
      <c r="J4" s="136" t="s">
        <v>52</v>
      </c>
      <c r="K4" s="136" t="s">
        <v>53</v>
      </c>
      <c r="L4" s="136" t="s">
        <v>54</v>
      </c>
      <c r="M4" s="136" t="s">
        <v>55</v>
      </c>
      <c r="N4" s="136" t="s">
        <v>56</v>
      </c>
    </row>
    <row r="5" spans="1:14" s="1" customFormat="1" ht="108.75" customHeight="1">
      <c r="A5" s="136" t="s">
        <v>57</v>
      </c>
      <c r="B5" s="136" t="s">
        <v>58</v>
      </c>
      <c r="C5" s="136" t="s">
        <v>59</v>
      </c>
      <c r="D5" s="12" t="s">
        <v>60</v>
      </c>
      <c r="E5" s="12" t="s">
        <v>58</v>
      </c>
      <c r="F5" s="12" t="s">
        <v>61</v>
      </c>
      <c r="G5" s="12" t="s">
        <v>59</v>
      </c>
      <c r="H5" s="136"/>
      <c r="I5" s="136"/>
      <c r="J5" s="136"/>
      <c r="K5" s="136"/>
      <c r="L5" s="136"/>
      <c r="M5" s="136"/>
      <c r="N5" s="136"/>
    </row>
    <row r="6" spans="1:14" s="1" customFormat="1" ht="30" customHeight="1">
      <c r="A6" s="13" t="s">
        <v>47</v>
      </c>
      <c r="B6" s="14">
        <v>593250303.27</v>
      </c>
      <c r="C6" s="15"/>
      <c r="D6" s="14">
        <v>272588303.27</v>
      </c>
      <c r="E6" s="15">
        <v>272588303.27</v>
      </c>
      <c r="F6" s="15"/>
      <c r="G6" s="15"/>
      <c r="H6" s="15"/>
      <c r="I6" s="15">
        <v>320662000</v>
      </c>
      <c r="J6" s="15"/>
      <c r="K6" s="15"/>
      <c r="L6" s="15"/>
      <c r="M6" s="15"/>
      <c r="N6" s="15"/>
    </row>
    <row r="7" spans="1:14" s="1" customFormat="1" ht="30" customHeight="1">
      <c r="A7" s="16" t="s">
        <v>307</v>
      </c>
      <c r="B7" s="14">
        <v>593250303.27</v>
      </c>
      <c r="C7" s="15"/>
      <c r="D7" s="14">
        <v>272588303.27</v>
      </c>
      <c r="E7" s="15">
        <v>272588303.27</v>
      </c>
      <c r="F7" s="15"/>
      <c r="G7" s="15"/>
      <c r="H7" s="15"/>
      <c r="I7" s="15">
        <v>320662000</v>
      </c>
      <c r="J7" s="15"/>
      <c r="K7" s="15"/>
      <c r="L7" s="15"/>
      <c r="M7" s="15"/>
      <c r="N7" s="15"/>
    </row>
  </sheetData>
  <sheetProtection formatCells="0" formatColumns="0" formatRows="0" insertColumns="0" insertRows="0" insertHyperlinks="0" deleteColumns="0" deleteRows="0" sort="0" autoFilter="0" pivotTables="0"/>
  <mergeCells count="24">
    <mergeCell ref="A1:N1"/>
    <mergeCell ref="A2:N2"/>
    <mergeCell ref="A3:N3"/>
    <mergeCell ref="A4:A5"/>
    <mergeCell ref="B4:B5"/>
    <mergeCell ref="C4:C5"/>
    <mergeCell ref="D4:G4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" right="0" top="0.7874015748031495" bottom="0.7874015748031495" header="0.5" footer="0.5"/>
  <pageSetup fitToHeight="1" fitToWidth="1" horizontalDpi="300" verticalDpi="3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showGridLines="0" zoomScalePageLayoutView="0" workbookViewId="0" topLeftCell="A7">
      <selection activeCell="B8" sqref="B8:D28"/>
    </sheetView>
  </sheetViews>
  <sheetFormatPr defaultColWidth="9.140625" defaultRowHeight="12.75" customHeight="1"/>
  <cols>
    <col min="1" max="1" width="35.7109375" style="1" customWidth="1"/>
    <col min="2" max="2" width="13.00390625" style="1" customWidth="1"/>
    <col min="3" max="3" width="12.421875" style="1" customWidth="1"/>
    <col min="4" max="4" width="15.00390625" style="1" customWidth="1"/>
    <col min="5" max="8" width="17.140625" style="1" customWidth="1"/>
    <col min="9" max="9" width="14.28125" style="1" customWidth="1"/>
    <col min="10" max="10" width="8.8515625" style="1" customWidth="1"/>
    <col min="11" max="11" width="9.140625" style="1" customWidth="1"/>
  </cols>
  <sheetData>
    <row r="1" spans="1:8" s="1" customFormat="1" ht="15" customHeight="1">
      <c r="A1" s="143" t="s">
        <v>62</v>
      </c>
      <c r="B1" s="144"/>
      <c r="C1" s="144"/>
      <c r="D1" s="144"/>
      <c r="E1" s="144"/>
      <c r="F1" s="144"/>
      <c r="G1" s="144"/>
      <c r="H1" s="144"/>
    </row>
    <row r="2" spans="1:10" s="1" customFormat="1" ht="18.75" customHeight="1">
      <c r="A2" s="145" t="s">
        <v>63</v>
      </c>
      <c r="B2" s="146"/>
      <c r="C2" s="146"/>
      <c r="D2" s="146"/>
      <c r="E2" s="146"/>
      <c r="F2" s="146"/>
      <c r="G2" s="146"/>
      <c r="H2" s="146"/>
      <c r="I2" s="17"/>
      <c r="J2" s="18"/>
    </row>
    <row r="3" spans="1:9" s="1" customFormat="1" ht="15" customHeight="1">
      <c r="A3" s="147" t="s">
        <v>2</v>
      </c>
      <c r="B3" s="147"/>
      <c r="C3" s="147"/>
      <c r="D3" s="147"/>
      <c r="E3" s="147"/>
      <c r="F3" s="147"/>
      <c r="G3" s="147"/>
      <c r="H3" s="147"/>
      <c r="I3" s="19"/>
    </row>
    <row r="4" spans="1:8" s="1" customFormat="1" ht="26.25" customHeight="1">
      <c r="A4" s="142" t="s">
        <v>46</v>
      </c>
      <c r="B4" s="142" t="s">
        <v>64</v>
      </c>
      <c r="C4" s="142"/>
      <c r="D4" s="142"/>
      <c r="E4" s="142" t="s">
        <v>47</v>
      </c>
      <c r="F4" s="142" t="s">
        <v>65</v>
      </c>
      <c r="G4" s="142"/>
      <c r="H4" s="142" t="s">
        <v>66</v>
      </c>
    </row>
    <row r="5" spans="1:8" s="1" customFormat="1" ht="45" customHeight="1">
      <c r="A5" s="142" t="s">
        <v>57</v>
      </c>
      <c r="B5" s="20" t="s">
        <v>67</v>
      </c>
      <c r="C5" s="20" t="s">
        <v>68</v>
      </c>
      <c r="D5" s="20" t="s">
        <v>69</v>
      </c>
      <c r="E5" s="142" t="s">
        <v>70</v>
      </c>
      <c r="F5" s="20" t="s">
        <v>71</v>
      </c>
      <c r="G5" s="20" t="s">
        <v>72</v>
      </c>
      <c r="H5" s="142" t="s">
        <v>66</v>
      </c>
    </row>
    <row r="6" spans="1:8" s="1" customFormat="1" ht="30" customHeight="1">
      <c r="A6" s="21" t="s">
        <v>47</v>
      </c>
      <c r="B6" s="22" t="s">
        <v>0</v>
      </c>
      <c r="C6" s="22" t="s">
        <v>0</v>
      </c>
      <c r="D6" s="22" t="s">
        <v>0</v>
      </c>
      <c r="E6" s="23">
        <v>593250303.27</v>
      </c>
      <c r="F6" s="23">
        <v>11937403.27</v>
      </c>
      <c r="G6" s="23">
        <v>281312900</v>
      </c>
      <c r="H6" s="23">
        <v>300000000</v>
      </c>
    </row>
    <row r="7" spans="1:8" s="1" customFormat="1" ht="30" customHeight="1">
      <c r="A7" s="22" t="s">
        <v>307</v>
      </c>
      <c r="B7" s="129" t="s">
        <v>309</v>
      </c>
      <c r="C7" s="129" t="s">
        <v>310</v>
      </c>
      <c r="D7" s="129" t="s">
        <v>311</v>
      </c>
      <c r="E7" s="23">
        <v>273487.56</v>
      </c>
      <c r="F7" s="23">
        <v>273487.56</v>
      </c>
      <c r="G7" s="23"/>
      <c r="H7" s="23"/>
    </row>
    <row r="8" spans="1:8" s="1" customFormat="1" ht="30" customHeight="1">
      <c r="A8" s="22" t="s">
        <v>307</v>
      </c>
      <c r="B8" s="129" t="s">
        <v>309</v>
      </c>
      <c r="C8" s="129" t="s">
        <v>310</v>
      </c>
      <c r="D8" s="129" t="s">
        <v>312</v>
      </c>
      <c r="E8" s="23">
        <v>156185.16</v>
      </c>
      <c r="F8" s="23">
        <v>156185.16</v>
      </c>
      <c r="G8" s="23"/>
      <c r="H8" s="23"/>
    </row>
    <row r="9" spans="1:8" s="1" customFormat="1" ht="30" customHeight="1">
      <c r="A9" s="22" t="s">
        <v>307</v>
      </c>
      <c r="B9" s="129" t="s">
        <v>309</v>
      </c>
      <c r="C9" s="129" t="s">
        <v>310</v>
      </c>
      <c r="D9" s="129" t="s">
        <v>313</v>
      </c>
      <c r="E9" s="23">
        <v>143185.44</v>
      </c>
      <c r="F9" s="23">
        <v>143185.44</v>
      </c>
      <c r="G9" s="23"/>
      <c r="H9" s="23"/>
    </row>
    <row r="10" spans="1:8" s="1" customFormat="1" ht="30" customHeight="1">
      <c r="A10" s="22" t="s">
        <v>307</v>
      </c>
      <c r="B10" s="129" t="s">
        <v>314</v>
      </c>
      <c r="C10" s="129" t="s">
        <v>315</v>
      </c>
      <c r="D10" s="129" t="s">
        <v>316</v>
      </c>
      <c r="E10" s="23">
        <v>130759500</v>
      </c>
      <c r="F10" s="23"/>
      <c r="G10" s="23">
        <v>130759500</v>
      </c>
      <c r="H10" s="23"/>
    </row>
    <row r="11" spans="1:8" s="1" customFormat="1" ht="30" customHeight="1">
      <c r="A11" s="22" t="s">
        <v>307</v>
      </c>
      <c r="B11" s="129" t="s">
        <v>314</v>
      </c>
      <c r="C11" s="129" t="s">
        <v>317</v>
      </c>
      <c r="D11" s="129" t="s">
        <v>318</v>
      </c>
      <c r="E11" s="23">
        <v>13182000</v>
      </c>
      <c r="F11" s="23"/>
      <c r="G11" s="23">
        <v>13182000</v>
      </c>
      <c r="H11" s="23"/>
    </row>
    <row r="12" spans="1:8" s="1" customFormat="1" ht="30" customHeight="1">
      <c r="A12" s="22" t="s">
        <v>307</v>
      </c>
      <c r="B12" s="129" t="s">
        <v>319</v>
      </c>
      <c r="C12" s="129" t="s">
        <v>320</v>
      </c>
      <c r="D12" s="129" t="s">
        <v>321</v>
      </c>
      <c r="E12" s="23">
        <v>300000000</v>
      </c>
      <c r="F12" s="23"/>
      <c r="G12" s="23"/>
      <c r="H12" s="23">
        <v>300000000</v>
      </c>
    </row>
    <row r="13" spans="1:8" s="1" customFormat="1" ht="30" customHeight="1">
      <c r="A13" s="22" t="s">
        <v>307</v>
      </c>
      <c r="B13" s="129" t="s">
        <v>322</v>
      </c>
      <c r="C13" s="129" t="s">
        <v>323</v>
      </c>
      <c r="D13" s="129" t="s">
        <v>324</v>
      </c>
      <c r="E13" s="23">
        <v>7316076.8</v>
      </c>
      <c r="F13" s="23">
        <v>7316076.8</v>
      </c>
      <c r="G13" s="23"/>
      <c r="H13" s="23"/>
    </row>
    <row r="14" spans="1:8" s="1" customFormat="1" ht="30" customHeight="1">
      <c r="A14" s="22" t="s">
        <v>307</v>
      </c>
      <c r="B14" s="129" t="s">
        <v>322</v>
      </c>
      <c r="C14" s="129" t="s">
        <v>323</v>
      </c>
      <c r="D14" s="129" t="s">
        <v>325</v>
      </c>
      <c r="E14" s="23">
        <v>4048468.31</v>
      </c>
      <c r="F14" s="23">
        <v>4048468.31</v>
      </c>
      <c r="G14" s="23"/>
      <c r="H14" s="23"/>
    </row>
    <row r="15" spans="1:8" s="1" customFormat="1" ht="30" customHeight="1">
      <c r="A15" s="22" t="s">
        <v>307</v>
      </c>
      <c r="B15" s="129" t="s">
        <v>322</v>
      </c>
      <c r="C15" s="129" t="s">
        <v>323</v>
      </c>
      <c r="D15" s="129" t="s">
        <v>326</v>
      </c>
      <c r="E15" s="23">
        <v>3730000</v>
      </c>
      <c r="F15" s="23"/>
      <c r="G15" s="23">
        <v>3730000</v>
      </c>
      <c r="H15" s="23"/>
    </row>
    <row r="16" spans="1:8" s="1" customFormat="1" ht="30" customHeight="1">
      <c r="A16" s="22" t="s">
        <v>307</v>
      </c>
      <c r="B16" s="129" t="s">
        <v>322</v>
      </c>
      <c r="C16" s="129" t="s">
        <v>323</v>
      </c>
      <c r="D16" s="129" t="s">
        <v>327</v>
      </c>
      <c r="E16" s="23">
        <v>10207500</v>
      </c>
      <c r="F16" s="23"/>
      <c r="G16" s="23">
        <v>10207500</v>
      </c>
      <c r="H16" s="23"/>
    </row>
    <row r="17" spans="1:8" s="1" customFormat="1" ht="30" customHeight="1">
      <c r="A17" s="22" t="s">
        <v>307</v>
      </c>
      <c r="B17" s="129" t="s">
        <v>322</v>
      </c>
      <c r="C17" s="129" t="s">
        <v>323</v>
      </c>
      <c r="D17" s="129" t="s">
        <v>328</v>
      </c>
      <c r="E17" s="23">
        <v>100000</v>
      </c>
      <c r="F17" s="23"/>
      <c r="G17" s="23">
        <v>100000</v>
      </c>
      <c r="H17" s="23"/>
    </row>
    <row r="18" spans="1:8" s="1" customFormat="1" ht="30" customHeight="1">
      <c r="A18" s="22" t="s">
        <v>307</v>
      </c>
      <c r="B18" s="129" t="s">
        <v>322</v>
      </c>
      <c r="C18" s="129" t="s">
        <v>323</v>
      </c>
      <c r="D18" s="129" t="s">
        <v>329</v>
      </c>
      <c r="E18" s="23">
        <v>3000000</v>
      </c>
      <c r="F18" s="23"/>
      <c r="G18" s="23">
        <v>3000000</v>
      </c>
      <c r="H18" s="23"/>
    </row>
    <row r="19" spans="1:8" s="1" customFormat="1" ht="30" customHeight="1">
      <c r="A19" s="22" t="s">
        <v>307</v>
      </c>
      <c r="B19" s="129" t="s">
        <v>322</v>
      </c>
      <c r="C19" s="129" t="s">
        <v>323</v>
      </c>
      <c r="D19" s="129" t="s">
        <v>330</v>
      </c>
      <c r="E19" s="23">
        <v>100000</v>
      </c>
      <c r="F19" s="23"/>
      <c r="G19" s="23">
        <v>100000</v>
      </c>
      <c r="H19" s="23"/>
    </row>
    <row r="20" spans="1:8" s="1" customFormat="1" ht="30" customHeight="1">
      <c r="A20" s="22" t="s">
        <v>307</v>
      </c>
      <c r="B20" s="129" t="s">
        <v>322</v>
      </c>
      <c r="C20" s="129" t="s">
        <v>323</v>
      </c>
      <c r="D20" s="129" t="s">
        <v>331</v>
      </c>
      <c r="E20" s="23">
        <v>11853700</v>
      </c>
      <c r="F20" s="23"/>
      <c r="G20" s="23">
        <v>11853700</v>
      </c>
      <c r="H20" s="23"/>
    </row>
    <row r="21" spans="1:8" s="1" customFormat="1" ht="30" customHeight="1">
      <c r="A21" s="22" t="s">
        <v>307</v>
      </c>
      <c r="B21" s="129" t="s">
        <v>322</v>
      </c>
      <c r="C21" s="129" t="s">
        <v>332</v>
      </c>
      <c r="D21" s="129" t="s">
        <v>333</v>
      </c>
      <c r="E21" s="23">
        <v>78022200</v>
      </c>
      <c r="F21" s="23"/>
      <c r="G21" s="23">
        <v>78022200</v>
      </c>
      <c r="H21" s="23"/>
    </row>
    <row r="22" spans="1:8" s="1" customFormat="1" ht="30" customHeight="1">
      <c r="A22" s="22" t="s">
        <v>307</v>
      </c>
      <c r="B22" s="129" t="s">
        <v>322</v>
      </c>
      <c r="C22" s="129" t="s">
        <v>332</v>
      </c>
      <c r="D22" s="129" t="s">
        <v>334</v>
      </c>
      <c r="E22" s="23">
        <v>138000</v>
      </c>
      <c r="F22" s="23"/>
      <c r="G22" s="23">
        <v>138000</v>
      </c>
      <c r="H22" s="23"/>
    </row>
    <row r="23" spans="1:8" s="1" customFormat="1" ht="30" customHeight="1">
      <c r="A23" s="22" t="s">
        <v>307</v>
      </c>
      <c r="B23" s="129" t="s">
        <v>322</v>
      </c>
      <c r="C23" s="129" t="s">
        <v>332</v>
      </c>
      <c r="D23" s="129" t="s">
        <v>335</v>
      </c>
      <c r="E23" s="23">
        <v>130000</v>
      </c>
      <c r="F23" s="23"/>
      <c r="G23" s="23">
        <v>130000</v>
      </c>
      <c r="H23" s="23"/>
    </row>
    <row r="24" spans="1:8" s="1" customFormat="1" ht="30" customHeight="1">
      <c r="A24" s="22" t="s">
        <v>307</v>
      </c>
      <c r="B24" s="129" t="s">
        <v>322</v>
      </c>
      <c r="C24" s="129" t="s">
        <v>332</v>
      </c>
      <c r="D24" s="129" t="s">
        <v>336</v>
      </c>
      <c r="E24" s="23">
        <v>26070000</v>
      </c>
      <c r="F24" s="23"/>
      <c r="G24" s="23">
        <v>26070000</v>
      </c>
      <c r="H24" s="23"/>
    </row>
    <row r="25" spans="1:8" s="1" customFormat="1" ht="30" customHeight="1">
      <c r="A25" s="22" t="s">
        <v>307</v>
      </c>
      <c r="B25" s="129" t="s">
        <v>322</v>
      </c>
      <c r="C25" s="129" t="s">
        <v>337</v>
      </c>
      <c r="D25" s="129" t="s">
        <v>338</v>
      </c>
      <c r="E25" s="23">
        <v>420000</v>
      </c>
      <c r="F25" s="23"/>
      <c r="G25" s="23">
        <v>420000</v>
      </c>
      <c r="H25" s="23"/>
    </row>
    <row r="26" spans="1:8" s="1" customFormat="1" ht="30" customHeight="1">
      <c r="A26" s="22" t="s">
        <v>307</v>
      </c>
      <c r="B26" s="129" t="s">
        <v>322</v>
      </c>
      <c r="C26" s="129" t="s">
        <v>337</v>
      </c>
      <c r="D26" s="129" t="s">
        <v>339</v>
      </c>
      <c r="E26" s="23">
        <v>3000000</v>
      </c>
      <c r="F26" s="23"/>
      <c r="G26" s="23">
        <v>3000000</v>
      </c>
      <c r="H26" s="23"/>
    </row>
    <row r="27" spans="1:8" s="1" customFormat="1" ht="30" customHeight="1">
      <c r="A27" s="22" t="s">
        <v>307</v>
      </c>
      <c r="B27" s="129" t="s">
        <v>322</v>
      </c>
      <c r="C27" s="129" t="s">
        <v>337</v>
      </c>
      <c r="D27" s="129" t="s">
        <v>340</v>
      </c>
      <c r="E27" s="23">
        <v>100000</v>
      </c>
      <c r="F27" s="23"/>
      <c r="G27" s="23">
        <v>100000</v>
      </c>
      <c r="H27" s="23"/>
    </row>
    <row r="28" spans="1:8" s="1" customFormat="1" ht="30" customHeight="1">
      <c r="A28" s="22" t="s">
        <v>307</v>
      </c>
      <c r="B28" s="129" t="s">
        <v>322</v>
      </c>
      <c r="C28" s="129" t="s">
        <v>337</v>
      </c>
      <c r="D28" s="129" t="s">
        <v>341</v>
      </c>
      <c r="E28" s="23">
        <v>500000</v>
      </c>
      <c r="F28" s="23"/>
      <c r="G28" s="23">
        <v>500000</v>
      </c>
      <c r="H28" s="23"/>
    </row>
  </sheetData>
  <sheetProtection formatCells="0" formatColumns="0" formatRows="0" insertColumns="0" insertRows="0" insertHyperlinks="0" deleteColumns="0" deleteRows="0" sort="0" autoFilter="0" pivotTables="0"/>
  <mergeCells count="11">
    <mergeCell ref="E4:E5"/>
    <mergeCell ref="F4:G4"/>
    <mergeCell ref="H4:H5"/>
    <mergeCell ref="A4:A5"/>
    <mergeCell ref="A1:H1"/>
    <mergeCell ref="A2:H2"/>
    <mergeCell ref="A3:H3"/>
    <mergeCell ref="B4:D4"/>
  </mergeCells>
  <printOptions horizontalCentered="1"/>
  <pageMargins left="0" right="0" top="0.7874015748031497" bottom="0.7874015748031497" header="0.5118110236220472" footer="0.5118110236220472"/>
  <pageSetup fitToHeight="1" fitToWidth="1" horizontalDpi="300" verticalDpi="3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35.7109375" style="1" customWidth="1"/>
    <col min="2" max="2" width="21.421875" style="1" customWidth="1"/>
    <col min="3" max="3" width="35.7109375" style="1" customWidth="1"/>
    <col min="4" max="4" width="21.421875" style="1" customWidth="1"/>
    <col min="5" max="6" width="9.140625" style="1" customWidth="1"/>
  </cols>
  <sheetData>
    <row r="1" spans="1:4" s="1" customFormat="1" ht="15" customHeight="1">
      <c r="A1" s="148" t="s">
        <v>73</v>
      </c>
      <c r="B1" s="149"/>
      <c r="C1" s="148"/>
      <c r="D1" s="149"/>
    </row>
    <row r="2" spans="1:5" s="1" customFormat="1" ht="20.25" customHeight="1">
      <c r="A2" s="150" t="s">
        <v>74</v>
      </c>
      <c r="B2" s="151"/>
      <c r="C2" s="151"/>
      <c r="D2" s="151"/>
      <c r="E2" s="24"/>
    </row>
    <row r="3" spans="1:4" s="1" customFormat="1" ht="15" customHeight="1">
      <c r="A3" s="152" t="s">
        <v>2</v>
      </c>
      <c r="B3" s="152"/>
      <c r="C3" s="152"/>
      <c r="D3" s="152"/>
    </row>
    <row r="4" spans="1:4" s="1" customFormat="1" ht="14.25" customHeight="1">
      <c r="A4" s="153" t="s">
        <v>3</v>
      </c>
      <c r="B4" s="154"/>
      <c r="C4" s="153" t="s">
        <v>4</v>
      </c>
      <c r="D4" s="154"/>
    </row>
    <row r="5" spans="1:4" s="1" customFormat="1" ht="14.25" customHeight="1">
      <c r="A5" s="25" t="s">
        <v>5</v>
      </c>
      <c r="B5" s="25" t="s">
        <v>6</v>
      </c>
      <c r="C5" s="25" t="s">
        <v>5</v>
      </c>
      <c r="D5" s="25" t="s">
        <v>6</v>
      </c>
    </row>
    <row r="6" spans="1:4" s="1" customFormat="1" ht="15" customHeight="1">
      <c r="A6" s="26" t="s">
        <v>75</v>
      </c>
      <c r="B6" s="27">
        <v>293250303.27</v>
      </c>
      <c r="C6" s="28" t="s">
        <v>8</v>
      </c>
      <c r="D6" s="27"/>
    </row>
    <row r="7" spans="1:4" s="1" customFormat="1" ht="15" customHeight="1">
      <c r="A7" s="26" t="s">
        <v>76</v>
      </c>
      <c r="B7" s="27">
        <v>300000000</v>
      </c>
      <c r="C7" s="28" t="s">
        <v>10</v>
      </c>
      <c r="D7" s="27"/>
    </row>
    <row r="8" spans="1:4" s="1" customFormat="1" ht="15" customHeight="1">
      <c r="A8" s="26"/>
      <c r="B8" s="29"/>
      <c r="C8" s="28" t="s">
        <v>12</v>
      </c>
      <c r="D8" s="27"/>
    </row>
    <row r="9" spans="1:4" s="1" customFormat="1" ht="15" customHeight="1">
      <c r="A9" s="26"/>
      <c r="B9" s="29"/>
      <c r="C9" s="28" t="s">
        <v>14</v>
      </c>
      <c r="D9" s="27"/>
    </row>
    <row r="10" spans="1:4" s="1" customFormat="1" ht="15" customHeight="1">
      <c r="A10" s="26"/>
      <c r="B10" s="29"/>
      <c r="C10" s="28" t="s">
        <v>16</v>
      </c>
      <c r="D10" s="27"/>
    </row>
    <row r="11" spans="1:4" s="1" customFormat="1" ht="15" customHeight="1">
      <c r="A11" s="26"/>
      <c r="B11" s="29"/>
      <c r="C11" s="28" t="s">
        <v>18</v>
      </c>
      <c r="D11" s="27"/>
    </row>
    <row r="12" spans="1:4" s="1" customFormat="1" ht="15" customHeight="1">
      <c r="A12" s="26"/>
      <c r="B12" s="29"/>
      <c r="C12" s="28" t="s">
        <v>20</v>
      </c>
      <c r="D12" s="27">
        <v>572858.16</v>
      </c>
    </row>
    <row r="13" spans="1:4" s="1" customFormat="1" ht="15" customHeight="1">
      <c r="A13" s="26"/>
      <c r="B13" s="29"/>
      <c r="C13" s="28" t="s">
        <v>22</v>
      </c>
      <c r="D13" s="27">
        <v>143941500</v>
      </c>
    </row>
    <row r="14" spans="1:4" s="1" customFormat="1" ht="15" customHeight="1">
      <c r="A14" s="26"/>
      <c r="B14" s="29"/>
      <c r="C14" s="28" t="s">
        <v>23</v>
      </c>
      <c r="D14" s="27">
        <v>300000000</v>
      </c>
    </row>
    <row r="15" spans="1:4" s="1" customFormat="1" ht="15" customHeight="1">
      <c r="A15" s="26"/>
      <c r="B15" s="29"/>
      <c r="C15" s="28" t="s">
        <v>24</v>
      </c>
      <c r="D15" s="27">
        <v>148735945.11</v>
      </c>
    </row>
    <row r="16" spans="1:4" s="1" customFormat="1" ht="15" customHeight="1">
      <c r="A16" s="26"/>
      <c r="B16" s="29"/>
      <c r="C16" s="28" t="s">
        <v>25</v>
      </c>
      <c r="D16" s="27"/>
    </row>
    <row r="17" spans="1:4" s="1" customFormat="1" ht="15" customHeight="1">
      <c r="A17" s="26"/>
      <c r="B17" s="29"/>
      <c r="C17" s="28" t="s">
        <v>26</v>
      </c>
      <c r="D17" s="27"/>
    </row>
    <row r="18" spans="1:4" s="1" customFormat="1" ht="15" customHeight="1">
      <c r="A18" s="26"/>
      <c r="B18" s="29"/>
      <c r="C18" s="28" t="s">
        <v>27</v>
      </c>
      <c r="D18" s="27"/>
    </row>
    <row r="19" spans="1:4" s="1" customFormat="1" ht="15" customHeight="1">
      <c r="A19" s="26"/>
      <c r="B19" s="29"/>
      <c r="C19" s="28" t="s">
        <v>28</v>
      </c>
      <c r="D19" s="27"/>
    </row>
    <row r="20" spans="1:4" s="1" customFormat="1" ht="15" customHeight="1">
      <c r="A20" s="26"/>
      <c r="B20" s="29"/>
      <c r="C20" s="28" t="s">
        <v>29</v>
      </c>
      <c r="D20" s="27"/>
    </row>
    <row r="21" spans="1:4" s="1" customFormat="1" ht="15" customHeight="1">
      <c r="A21" s="26"/>
      <c r="B21" s="29"/>
      <c r="C21" s="28" t="s">
        <v>30</v>
      </c>
      <c r="D21" s="27"/>
    </row>
    <row r="22" spans="1:4" s="1" customFormat="1" ht="15" customHeight="1">
      <c r="A22" s="26"/>
      <c r="B22" s="29"/>
      <c r="C22" s="28" t="s">
        <v>31</v>
      </c>
      <c r="D22" s="27"/>
    </row>
    <row r="23" spans="1:4" s="1" customFormat="1" ht="15" customHeight="1">
      <c r="A23" s="26"/>
      <c r="B23" s="29"/>
      <c r="C23" s="28" t="s">
        <v>32</v>
      </c>
      <c r="D23" s="27"/>
    </row>
    <row r="24" spans="1:4" s="1" customFormat="1" ht="15" customHeight="1">
      <c r="A24" s="26"/>
      <c r="B24" s="29"/>
      <c r="C24" s="28" t="s">
        <v>33</v>
      </c>
      <c r="D24" s="27"/>
    </row>
    <row r="25" spans="1:4" s="1" customFormat="1" ht="15" customHeight="1">
      <c r="A25" s="26"/>
      <c r="B25" s="29"/>
      <c r="C25" s="28" t="s">
        <v>34</v>
      </c>
      <c r="D25" s="27"/>
    </row>
    <row r="26" spans="1:4" s="1" customFormat="1" ht="15" customHeight="1">
      <c r="A26" s="26"/>
      <c r="B26" s="29"/>
      <c r="C26" s="28" t="s">
        <v>35</v>
      </c>
      <c r="D26" s="27"/>
    </row>
    <row r="27" spans="1:4" s="1" customFormat="1" ht="15" customHeight="1">
      <c r="A27" s="26"/>
      <c r="B27" s="29"/>
      <c r="C27" s="28" t="s">
        <v>36</v>
      </c>
      <c r="D27" s="27"/>
    </row>
    <row r="28" spans="1:4" s="1" customFormat="1" ht="15" customHeight="1">
      <c r="A28" s="26"/>
      <c r="B28" s="29"/>
      <c r="C28" s="28" t="s">
        <v>37</v>
      </c>
      <c r="D28" s="27"/>
    </row>
    <row r="29" spans="1:4" s="1" customFormat="1" ht="15" customHeight="1">
      <c r="A29" s="26" t="s">
        <v>38</v>
      </c>
      <c r="B29" s="27">
        <f>B6+B7</f>
        <v>593250303.27</v>
      </c>
      <c r="C29" s="30" t="s">
        <v>39</v>
      </c>
      <c r="D29" s="27">
        <f>SUM(B6:B28)</f>
        <v>593250303.27</v>
      </c>
    </row>
    <row r="30" spans="1:4" s="1" customFormat="1" ht="15" customHeight="1">
      <c r="A30" s="26" t="s">
        <v>77</v>
      </c>
      <c r="B30" s="29"/>
      <c r="C30" s="30" t="s">
        <v>78</v>
      </c>
      <c r="D30" s="29"/>
    </row>
    <row r="31" spans="1:4" s="1" customFormat="1" ht="15" customHeight="1">
      <c r="A31" s="26" t="s">
        <v>75</v>
      </c>
      <c r="B31" s="29"/>
      <c r="C31" s="30" t="s">
        <v>79</v>
      </c>
      <c r="D31" s="29"/>
    </row>
    <row r="32" spans="1:4" s="1" customFormat="1" ht="15" customHeight="1">
      <c r="A32" s="26" t="s">
        <v>76</v>
      </c>
      <c r="B32" s="29"/>
      <c r="C32" s="30" t="s">
        <v>80</v>
      </c>
      <c r="D32" s="29"/>
    </row>
    <row r="33" spans="1:4" s="1" customFormat="1" ht="15" customHeight="1">
      <c r="A33" s="26" t="s">
        <v>47</v>
      </c>
      <c r="B33" s="27">
        <f>B29</f>
        <v>593250303.27</v>
      </c>
      <c r="C33" s="30" t="s">
        <v>47</v>
      </c>
      <c r="D33" s="27">
        <f>B29</f>
        <v>593250303.27</v>
      </c>
    </row>
    <row r="34" spans="1:3" s="1" customFormat="1" ht="15" customHeight="1">
      <c r="A34" s="31"/>
      <c r="C34" s="31"/>
    </row>
  </sheetData>
  <sheetProtection formatCells="0" formatColumns="0" formatRows="0" insertColumns="0" insertRows="0" insertHyperlinks="0" deleteColumns="0" deleteRows="0" sort="0" autoFilter="0" pivotTables="0"/>
  <mergeCells count="5">
    <mergeCell ref="A1:D1"/>
    <mergeCell ref="A2:D2"/>
    <mergeCell ref="A3:D3"/>
    <mergeCell ref="A4:B4"/>
    <mergeCell ref="C4:D4"/>
  </mergeCells>
  <printOptions horizontalCentered="1"/>
  <pageMargins left="0" right="0" top="0.7874015748031495" bottom="0.7874015748031495" header="0.5" footer="0.5"/>
  <pageSetup fitToHeight="1" fitToWidth="1" horizontalDpi="300" verticalDpi="30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showGridLines="0" zoomScalePageLayoutView="0" workbookViewId="0" topLeftCell="A1">
      <selection activeCell="A7" sqref="A7"/>
    </sheetView>
  </sheetViews>
  <sheetFormatPr defaultColWidth="9.140625" defaultRowHeight="12.75" customHeight="1"/>
  <cols>
    <col min="1" max="1" width="28.57421875" style="1" customWidth="1"/>
    <col min="2" max="2" width="18.57421875" style="1" customWidth="1"/>
    <col min="3" max="3" width="5.7109375" style="1" customWidth="1"/>
    <col min="4" max="4" width="18.57421875" style="1" customWidth="1"/>
    <col min="5" max="5" width="14.28125" style="1" customWidth="1"/>
    <col min="6" max="6" width="5.7109375" style="1" customWidth="1"/>
    <col min="7" max="7" width="11.8515625" style="1" customWidth="1"/>
    <col min="8" max="8" width="5.7109375" style="1" customWidth="1"/>
    <col min="9" max="10" width="15.7109375" style="1" customWidth="1"/>
    <col min="11" max="13" width="5.7109375" style="1" customWidth="1"/>
    <col min="14" max="14" width="14.28125" style="1" customWidth="1"/>
    <col min="15" max="15" width="9.140625" style="1" customWidth="1"/>
  </cols>
  <sheetData>
    <row r="1" spans="1:14" s="1" customFormat="1" ht="15" customHeight="1">
      <c r="A1" s="156" t="s">
        <v>81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</row>
    <row r="2" spans="1:14" s="1" customFormat="1" ht="20.25" customHeight="1">
      <c r="A2" s="158" t="s">
        <v>82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s="1" customFormat="1" ht="15" customHeight="1">
      <c r="A3" s="160" t="s">
        <v>2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</row>
    <row r="4" spans="1:14" s="1" customFormat="1" ht="15" customHeight="1">
      <c r="A4" s="155" t="s">
        <v>46</v>
      </c>
      <c r="B4" s="155" t="s">
        <v>47</v>
      </c>
      <c r="C4" s="155" t="s">
        <v>48</v>
      </c>
      <c r="D4" s="155" t="s">
        <v>49</v>
      </c>
      <c r="E4" s="155"/>
      <c r="F4" s="155"/>
      <c r="G4" s="155"/>
      <c r="H4" s="155" t="s">
        <v>50</v>
      </c>
      <c r="I4" s="155" t="s">
        <v>83</v>
      </c>
      <c r="J4" s="155"/>
      <c r="K4" s="155" t="s">
        <v>52</v>
      </c>
      <c r="L4" s="155" t="s">
        <v>53</v>
      </c>
      <c r="M4" s="155" t="s">
        <v>54</v>
      </c>
      <c r="N4" s="155" t="s">
        <v>55</v>
      </c>
    </row>
    <row r="5" spans="1:14" s="1" customFormat="1" ht="97.5" customHeight="1">
      <c r="A5" s="155"/>
      <c r="B5" s="155"/>
      <c r="C5" s="155"/>
      <c r="D5" s="32" t="s">
        <v>60</v>
      </c>
      <c r="E5" s="32" t="s">
        <v>58</v>
      </c>
      <c r="F5" s="32" t="s">
        <v>61</v>
      </c>
      <c r="G5" s="32" t="s">
        <v>84</v>
      </c>
      <c r="H5" s="155"/>
      <c r="I5" s="32" t="s">
        <v>85</v>
      </c>
      <c r="J5" s="32" t="s">
        <v>86</v>
      </c>
      <c r="K5" s="155"/>
      <c r="L5" s="155"/>
      <c r="M5" s="155"/>
      <c r="N5" s="155"/>
    </row>
    <row r="6" spans="1:14" s="1" customFormat="1" ht="30" customHeight="1">
      <c r="A6" s="33" t="s">
        <v>47</v>
      </c>
      <c r="B6" s="34">
        <v>593250303.27</v>
      </c>
      <c r="C6" s="35"/>
      <c r="D6" s="34">
        <v>272588303.27</v>
      </c>
      <c r="E6" s="35">
        <v>272588303.27</v>
      </c>
      <c r="F6" s="35"/>
      <c r="G6" s="35"/>
      <c r="H6" s="35"/>
      <c r="I6" s="35">
        <v>20662000</v>
      </c>
      <c r="J6" s="35">
        <v>300000000</v>
      </c>
      <c r="K6" s="35"/>
      <c r="L6" s="35"/>
      <c r="M6" s="35"/>
      <c r="N6" s="35"/>
    </row>
    <row r="7" spans="1:14" s="1" customFormat="1" ht="30" customHeight="1">
      <c r="A7" s="36" t="s">
        <v>307</v>
      </c>
      <c r="B7" s="34">
        <v>593250303.27</v>
      </c>
      <c r="C7" s="35"/>
      <c r="D7" s="34">
        <v>272588303.27</v>
      </c>
      <c r="E7" s="35">
        <v>272588303.27</v>
      </c>
      <c r="F7" s="35"/>
      <c r="G7" s="35"/>
      <c r="H7" s="35"/>
      <c r="I7" s="35">
        <v>20662000</v>
      </c>
      <c r="J7" s="35">
        <v>300000000</v>
      </c>
      <c r="K7" s="35"/>
      <c r="L7" s="35"/>
      <c r="M7" s="35"/>
      <c r="N7" s="35"/>
    </row>
    <row r="8" s="1" customFormat="1" ht="15" customHeight="1">
      <c r="A8" s="37"/>
    </row>
  </sheetData>
  <sheetProtection formatCells="0" formatColumns="0" formatRows="0" insertColumns="0" insertRows="0" insertHyperlinks="0" deleteColumns="0" deleteRows="0" sort="0" autoFilter="0" pivotTables="0"/>
  <mergeCells count="21">
    <mergeCell ref="B4:B5"/>
    <mergeCell ref="I4:J4"/>
    <mergeCell ref="A1:N1"/>
    <mergeCell ref="A2:N2"/>
    <mergeCell ref="A3:N3"/>
    <mergeCell ref="A4:A5"/>
    <mergeCell ref="C4:C5"/>
    <mergeCell ref="D4:G4"/>
    <mergeCell ref="H4:H5"/>
    <mergeCell ref="N4:N5"/>
    <mergeCell ref="L4:L5"/>
    <mergeCell ref="M4:M5"/>
    <mergeCell ref="K4:K5"/>
  </mergeCells>
  <printOptions horizontalCentered="1"/>
  <pageMargins left="0" right="0" top="0.7874015748031495" bottom="0.7874015748031495" header="0.5" footer="0.5"/>
  <pageSetup fitToHeight="1" fitToWidth="1" horizontalDpi="300" verticalDpi="300" orientation="landscape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showGridLines="0" zoomScalePageLayoutView="0" workbookViewId="0" topLeftCell="A1">
      <selection activeCell="D14" sqref="D14"/>
    </sheetView>
  </sheetViews>
  <sheetFormatPr defaultColWidth="9.140625" defaultRowHeight="12.75" customHeight="1"/>
  <cols>
    <col min="1" max="1" width="4.28125" style="1" customWidth="1"/>
    <col min="2" max="2" width="31.421875" style="1" customWidth="1"/>
    <col min="3" max="3" width="17.57421875" style="1" customWidth="1"/>
    <col min="4" max="4" width="23.421875" style="1" customWidth="1"/>
    <col min="5" max="5" width="14.140625" style="1" customWidth="1"/>
    <col min="6" max="11" width="13.57421875" style="1" customWidth="1"/>
    <col min="12" max="12" width="9.140625" style="1" customWidth="1"/>
  </cols>
  <sheetData>
    <row r="1" spans="1:11" s="1" customFormat="1" ht="15" customHeight="1">
      <c r="A1" s="162" t="s">
        <v>87</v>
      </c>
      <c r="B1" s="163"/>
      <c r="C1" s="162"/>
      <c r="D1" s="162"/>
      <c r="E1" s="162"/>
      <c r="F1" s="162"/>
      <c r="G1" s="162"/>
      <c r="H1" s="162"/>
      <c r="I1" s="162"/>
      <c r="J1" s="162"/>
      <c r="K1" s="162"/>
    </row>
    <row r="2" spans="1:11" s="1" customFormat="1" ht="18.75" customHeight="1">
      <c r="A2" s="164" t="s">
        <v>88</v>
      </c>
      <c r="B2" s="165"/>
      <c r="C2" s="166"/>
      <c r="D2" s="166"/>
      <c r="E2" s="166"/>
      <c r="F2" s="166"/>
      <c r="G2" s="166"/>
      <c r="H2" s="166"/>
      <c r="I2" s="166"/>
      <c r="J2" s="166"/>
      <c r="K2" s="166"/>
    </row>
    <row r="3" spans="1:11" s="1" customFormat="1" ht="15" customHeight="1">
      <c r="A3" s="167" t="s">
        <v>2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</row>
    <row r="4" spans="1:11" s="1" customFormat="1" ht="26.25" customHeight="1">
      <c r="A4" s="161" t="s">
        <v>89</v>
      </c>
      <c r="B4" s="161" t="s">
        <v>46</v>
      </c>
      <c r="C4" s="161" t="s">
        <v>90</v>
      </c>
      <c r="D4" s="161"/>
      <c r="E4" s="161"/>
      <c r="F4" s="161" t="s">
        <v>47</v>
      </c>
      <c r="G4" s="161" t="s">
        <v>71</v>
      </c>
      <c r="H4" s="161"/>
      <c r="I4" s="161"/>
      <c r="J4" s="161" t="s">
        <v>72</v>
      </c>
      <c r="K4" s="161"/>
    </row>
    <row r="5" spans="1:11" s="1" customFormat="1" ht="45" customHeight="1">
      <c r="A5" s="161"/>
      <c r="B5" s="161" t="s">
        <v>57</v>
      </c>
      <c r="C5" s="38" t="s">
        <v>67</v>
      </c>
      <c r="D5" s="38" t="s">
        <v>68</v>
      </c>
      <c r="E5" s="38" t="s">
        <v>69</v>
      </c>
      <c r="F5" s="161" t="s">
        <v>47</v>
      </c>
      <c r="G5" s="38" t="s">
        <v>91</v>
      </c>
      <c r="H5" s="38" t="s">
        <v>92</v>
      </c>
      <c r="I5" s="38" t="s">
        <v>93</v>
      </c>
      <c r="J5" s="38" t="s">
        <v>91</v>
      </c>
      <c r="K5" s="38" t="s">
        <v>94</v>
      </c>
    </row>
    <row r="6" spans="1:11" s="1" customFormat="1" ht="30" customHeight="1">
      <c r="A6" s="39"/>
      <c r="B6" s="40" t="s">
        <v>47</v>
      </c>
      <c r="C6" s="41" t="s">
        <v>0</v>
      </c>
      <c r="D6" s="41" t="s">
        <v>0</v>
      </c>
      <c r="E6" s="41" t="s">
        <v>0</v>
      </c>
      <c r="F6" s="42">
        <v>293250303.27</v>
      </c>
      <c r="G6" s="42">
        <v>11937403.27</v>
      </c>
      <c r="H6" s="42">
        <v>10475875.12</v>
      </c>
      <c r="I6" s="42">
        <v>1461528.15</v>
      </c>
      <c r="J6" s="42">
        <v>281312900</v>
      </c>
      <c r="K6" s="42"/>
    </row>
    <row r="7" spans="1:11" s="1" customFormat="1" ht="30" customHeight="1">
      <c r="A7" s="39">
        <f aca="true" t="shared" si="0" ref="A7:A27">ROW()-6</f>
        <v>1</v>
      </c>
      <c r="B7" s="41" t="s">
        <v>307</v>
      </c>
      <c r="C7" s="129" t="s">
        <v>309</v>
      </c>
      <c r="D7" s="129" t="s">
        <v>310</v>
      </c>
      <c r="E7" s="129" t="s">
        <v>311</v>
      </c>
      <c r="F7" s="42">
        <v>273487.56</v>
      </c>
      <c r="G7" s="42">
        <v>273487.56</v>
      </c>
      <c r="H7" s="42">
        <v>273487.56</v>
      </c>
      <c r="I7" s="42"/>
      <c r="J7" s="42"/>
      <c r="K7" s="42"/>
    </row>
    <row r="8" spans="1:11" s="1" customFormat="1" ht="30" customHeight="1">
      <c r="A8" s="39">
        <f t="shared" si="0"/>
        <v>2</v>
      </c>
      <c r="B8" s="41" t="s">
        <v>307</v>
      </c>
      <c r="C8" s="129" t="s">
        <v>309</v>
      </c>
      <c r="D8" s="129" t="s">
        <v>310</v>
      </c>
      <c r="E8" s="129" t="s">
        <v>312</v>
      </c>
      <c r="F8" s="42">
        <v>156185.16</v>
      </c>
      <c r="G8" s="42">
        <v>156185.16</v>
      </c>
      <c r="H8" s="42">
        <v>156185.16</v>
      </c>
      <c r="I8" s="42"/>
      <c r="J8" s="42"/>
      <c r="K8" s="42"/>
    </row>
    <row r="9" spans="1:11" s="1" customFormat="1" ht="30" customHeight="1">
      <c r="A9" s="39">
        <f t="shared" si="0"/>
        <v>3</v>
      </c>
      <c r="B9" s="41" t="s">
        <v>307</v>
      </c>
      <c r="C9" s="129" t="s">
        <v>309</v>
      </c>
      <c r="D9" s="129" t="s">
        <v>310</v>
      </c>
      <c r="E9" s="129" t="s">
        <v>313</v>
      </c>
      <c r="F9" s="42">
        <v>143185.44</v>
      </c>
      <c r="G9" s="42">
        <v>143185.44</v>
      </c>
      <c r="H9" s="42">
        <v>143185.44</v>
      </c>
      <c r="I9" s="42"/>
      <c r="J9" s="42"/>
      <c r="K9" s="42"/>
    </row>
    <row r="10" spans="1:11" s="1" customFormat="1" ht="30" customHeight="1">
      <c r="A10" s="39">
        <f t="shared" si="0"/>
        <v>4</v>
      </c>
      <c r="B10" s="41" t="s">
        <v>307</v>
      </c>
      <c r="C10" s="129" t="s">
        <v>314</v>
      </c>
      <c r="D10" s="129" t="s">
        <v>315</v>
      </c>
      <c r="E10" s="129" t="s">
        <v>316</v>
      </c>
      <c r="F10" s="42">
        <v>130759500</v>
      </c>
      <c r="G10" s="42"/>
      <c r="H10" s="42"/>
      <c r="I10" s="42"/>
      <c r="J10" s="42">
        <v>130759500</v>
      </c>
      <c r="K10" s="42"/>
    </row>
    <row r="11" spans="1:11" s="1" customFormat="1" ht="30" customHeight="1">
      <c r="A11" s="39">
        <f t="shared" si="0"/>
        <v>5</v>
      </c>
      <c r="B11" s="41" t="s">
        <v>307</v>
      </c>
      <c r="C11" s="129" t="s">
        <v>314</v>
      </c>
      <c r="D11" s="129" t="s">
        <v>317</v>
      </c>
      <c r="E11" s="129" t="s">
        <v>318</v>
      </c>
      <c r="F11" s="42">
        <v>13182000</v>
      </c>
      <c r="G11" s="42"/>
      <c r="H11" s="42"/>
      <c r="I11" s="42"/>
      <c r="J11" s="42">
        <v>13182000</v>
      </c>
      <c r="K11" s="42"/>
    </row>
    <row r="12" spans="1:11" s="1" customFormat="1" ht="30" customHeight="1">
      <c r="A12" s="39">
        <f t="shared" si="0"/>
        <v>6</v>
      </c>
      <c r="B12" s="41" t="s">
        <v>307</v>
      </c>
      <c r="C12" s="129" t="s">
        <v>322</v>
      </c>
      <c r="D12" s="129" t="s">
        <v>323</v>
      </c>
      <c r="E12" s="129" t="s">
        <v>324</v>
      </c>
      <c r="F12" s="42">
        <v>7316076.8</v>
      </c>
      <c r="G12" s="42">
        <v>7316076.8</v>
      </c>
      <c r="H12" s="42">
        <v>6279992</v>
      </c>
      <c r="I12" s="42">
        <v>1036084.8</v>
      </c>
      <c r="J12" s="42"/>
      <c r="K12" s="42"/>
    </row>
    <row r="13" spans="1:11" s="1" customFormat="1" ht="30" customHeight="1">
      <c r="A13" s="39">
        <f t="shared" si="0"/>
        <v>7</v>
      </c>
      <c r="B13" s="41" t="s">
        <v>307</v>
      </c>
      <c r="C13" s="129" t="s">
        <v>322</v>
      </c>
      <c r="D13" s="129" t="s">
        <v>323</v>
      </c>
      <c r="E13" s="129" t="s">
        <v>325</v>
      </c>
      <c r="F13" s="42">
        <v>4048468.31</v>
      </c>
      <c r="G13" s="42">
        <v>4048468.31</v>
      </c>
      <c r="H13" s="42">
        <v>3623024.96</v>
      </c>
      <c r="I13" s="42">
        <v>425443.35</v>
      </c>
      <c r="J13" s="42"/>
      <c r="K13" s="42"/>
    </row>
    <row r="14" spans="1:11" s="1" customFormat="1" ht="30" customHeight="1">
      <c r="A14" s="39">
        <f t="shared" si="0"/>
        <v>8</v>
      </c>
      <c r="B14" s="41" t="s">
        <v>307</v>
      </c>
      <c r="C14" s="129" t="s">
        <v>322</v>
      </c>
      <c r="D14" s="129" t="s">
        <v>323</v>
      </c>
      <c r="E14" s="129" t="s">
        <v>326</v>
      </c>
      <c r="F14" s="42">
        <v>3730000</v>
      </c>
      <c r="G14" s="42"/>
      <c r="H14" s="42"/>
      <c r="I14" s="42"/>
      <c r="J14" s="42">
        <v>3730000</v>
      </c>
      <c r="K14" s="42"/>
    </row>
    <row r="15" spans="1:11" s="1" customFormat="1" ht="30" customHeight="1">
      <c r="A15" s="39">
        <f t="shared" si="0"/>
        <v>9</v>
      </c>
      <c r="B15" s="41" t="s">
        <v>307</v>
      </c>
      <c r="C15" s="129" t="s">
        <v>322</v>
      </c>
      <c r="D15" s="129" t="s">
        <v>323</v>
      </c>
      <c r="E15" s="129" t="s">
        <v>327</v>
      </c>
      <c r="F15" s="42">
        <v>10207500</v>
      </c>
      <c r="G15" s="42"/>
      <c r="H15" s="42"/>
      <c r="I15" s="42"/>
      <c r="J15" s="42">
        <v>10207500</v>
      </c>
      <c r="K15" s="42"/>
    </row>
    <row r="16" spans="1:11" s="1" customFormat="1" ht="30" customHeight="1">
      <c r="A16" s="39">
        <f t="shared" si="0"/>
        <v>10</v>
      </c>
      <c r="B16" s="41" t="s">
        <v>307</v>
      </c>
      <c r="C16" s="129" t="s">
        <v>322</v>
      </c>
      <c r="D16" s="129" t="s">
        <v>323</v>
      </c>
      <c r="E16" s="129" t="s">
        <v>328</v>
      </c>
      <c r="F16" s="42">
        <v>100000</v>
      </c>
      <c r="G16" s="42"/>
      <c r="H16" s="42"/>
      <c r="I16" s="42"/>
      <c r="J16" s="42">
        <v>100000</v>
      </c>
      <c r="K16" s="42"/>
    </row>
    <row r="17" spans="1:11" s="1" customFormat="1" ht="30" customHeight="1">
      <c r="A17" s="39">
        <f t="shared" si="0"/>
        <v>11</v>
      </c>
      <c r="B17" s="41" t="s">
        <v>307</v>
      </c>
      <c r="C17" s="129" t="s">
        <v>322</v>
      </c>
      <c r="D17" s="129" t="s">
        <v>323</v>
      </c>
      <c r="E17" s="129" t="s">
        <v>329</v>
      </c>
      <c r="F17" s="42">
        <v>3000000</v>
      </c>
      <c r="G17" s="42"/>
      <c r="H17" s="42"/>
      <c r="I17" s="42"/>
      <c r="J17" s="42">
        <v>3000000</v>
      </c>
      <c r="K17" s="42"/>
    </row>
    <row r="18" spans="1:11" s="1" customFormat="1" ht="30" customHeight="1">
      <c r="A18" s="39">
        <f t="shared" si="0"/>
        <v>12</v>
      </c>
      <c r="B18" s="41" t="s">
        <v>307</v>
      </c>
      <c r="C18" s="129" t="s">
        <v>322</v>
      </c>
      <c r="D18" s="129" t="s">
        <v>323</v>
      </c>
      <c r="E18" s="129" t="s">
        <v>330</v>
      </c>
      <c r="F18" s="42">
        <v>100000</v>
      </c>
      <c r="G18" s="42"/>
      <c r="H18" s="42"/>
      <c r="I18" s="42"/>
      <c r="J18" s="42">
        <v>100000</v>
      </c>
      <c r="K18" s="42"/>
    </row>
    <row r="19" spans="1:11" s="1" customFormat="1" ht="30" customHeight="1">
      <c r="A19" s="39">
        <f t="shared" si="0"/>
        <v>13</v>
      </c>
      <c r="B19" s="41" t="s">
        <v>307</v>
      </c>
      <c r="C19" s="129" t="s">
        <v>322</v>
      </c>
      <c r="D19" s="129" t="s">
        <v>323</v>
      </c>
      <c r="E19" s="129" t="s">
        <v>331</v>
      </c>
      <c r="F19" s="42">
        <v>11853700</v>
      </c>
      <c r="G19" s="42"/>
      <c r="H19" s="42"/>
      <c r="I19" s="42"/>
      <c r="J19" s="42">
        <v>11853700</v>
      </c>
      <c r="K19" s="42"/>
    </row>
    <row r="20" spans="1:11" s="1" customFormat="1" ht="30" customHeight="1">
      <c r="A20" s="39">
        <f t="shared" si="0"/>
        <v>14</v>
      </c>
      <c r="B20" s="41" t="s">
        <v>307</v>
      </c>
      <c r="C20" s="129" t="s">
        <v>322</v>
      </c>
      <c r="D20" s="129" t="s">
        <v>332</v>
      </c>
      <c r="E20" s="129" t="s">
        <v>333</v>
      </c>
      <c r="F20" s="42">
        <v>78022200</v>
      </c>
      <c r="G20" s="42"/>
      <c r="H20" s="42"/>
      <c r="I20" s="42"/>
      <c r="J20" s="42">
        <v>78022200</v>
      </c>
      <c r="K20" s="42"/>
    </row>
    <row r="21" spans="1:11" s="1" customFormat="1" ht="30" customHeight="1">
      <c r="A21" s="39">
        <f t="shared" si="0"/>
        <v>15</v>
      </c>
      <c r="B21" s="41" t="s">
        <v>307</v>
      </c>
      <c r="C21" s="129" t="s">
        <v>322</v>
      </c>
      <c r="D21" s="129" t="s">
        <v>332</v>
      </c>
      <c r="E21" s="129" t="s">
        <v>334</v>
      </c>
      <c r="F21" s="42">
        <v>138000</v>
      </c>
      <c r="G21" s="42"/>
      <c r="H21" s="42"/>
      <c r="I21" s="42"/>
      <c r="J21" s="42">
        <v>138000</v>
      </c>
      <c r="K21" s="42"/>
    </row>
    <row r="22" spans="1:11" s="1" customFormat="1" ht="30" customHeight="1">
      <c r="A22" s="39">
        <f t="shared" si="0"/>
        <v>16</v>
      </c>
      <c r="B22" s="41" t="s">
        <v>307</v>
      </c>
      <c r="C22" s="129" t="s">
        <v>322</v>
      </c>
      <c r="D22" s="129" t="s">
        <v>332</v>
      </c>
      <c r="E22" s="129" t="s">
        <v>335</v>
      </c>
      <c r="F22" s="42">
        <v>130000</v>
      </c>
      <c r="G22" s="42"/>
      <c r="H22" s="42"/>
      <c r="I22" s="42"/>
      <c r="J22" s="42">
        <v>130000</v>
      </c>
      <c r="K22" s="42"/>
    </row>
    <row r="23" spans="1:11" s="1" customFormat="1" ht="30" customHeight="1">
      <c r="A23" s="39">
        <f t="shared" si="0"/>
        <v>17</v>
      </c>
      <c r="B23" s="41" t="s">
        <v>307</v>
      </c>
      <c r="C23" s="129" t="s">
        <v>322</v>
      </c>
      <c r="D23" s="129" t="s">
        <v>332</v>
      </c>
      <c r="E23" s="129" t="s">
        <v>336</v>
      </c>
      <c r="F23" s="42">
        <v>26070000</v>
      </c>
      <c r="G23" s="42"/>
      <c r="H23" s="42"/>
      <c r="I23" s="42"/>
      <c r="J23" s="42">
        <v>26070000</v>
      </c>
      <c r="K23" s="42"/>
    </row>
    <row r="24" spans="1:11" s="1" customFormat="1" ht="30" customHeight="1">
      <c r="A24" s="39">
        <f t="shared" si="0"/>
        <v>18</v>
      </c>
      <c r="B24" s="41" t="s">
        <v>307</v>
      </c>
      <c r="C24" s="129" t="s">
        <v>322</v>
      </c>
      <c r="D24" s="129" t="s">
        <v>337</v>
      </c>
      <c r="E24" s="129" t="s">
        <v>338</v>
      </c>
      <c r="F24" s="42">
        <v>420000</v>
      </c>
      <c r="G24" s="42"/>
      <c r="H24" s="42"/>
      <c r="I24" s="42"/>
      <c r="J24" s="42">
        <v>420000</v>
      </c>
      <c r="K24" s="42"/>
    </row>
    <row r="25" spans="1:11" s="1" customFormat="1" ht="30" customHeight="1">
      <c r="A25" s="39">
        <f t="shared" si="0"/>
        <v>19</v>
      </c>
      <c r="B25" s="41" t="s">
        <v>307</v>
      </c>
      <c r="C25" s="129" t="s">
        <v>322</v>
      </c>
      <c r="D25" s="129" t="s">
        <v>337</v>
      </c>
      <c r="E25" s="129" t="s">
        <v>339</v>
      </c>
      <c r="F25" s="42">
        <v>3000000</v>
      </c>
      <c r="G25" s="42"/>
      <c r="H25" s="42"/>
      <c r="I25" s="42"/>
      <c r="J25" s="42">
        <v>3000000</v>
      </c>
      <c r="K25" s="42"/>
    </row>
    <row r="26" spans="1:11" s="1" customFormat="1" ht="30" customHeight="1">
      <c r="A26" s="39">
        <f t="shared" si="0"/>
        <v>20</v>
      </c>
      <c r="B26" s="41" t="s">
        <v>307</v>
      </c>
      <c r="C26" s="129" t="s">
        <v>322</v>
      </c>
      <c r="D26" s="129" t="s">
        <v>337</v>
      </c>
      <c r="E26" s="129" t="s">
        <v>340</v>
      </c>
      <c r="F26" s="42">
        <v>100000</v>
      </c>
      <c r="G26" s="42"/>
      <c r="H26" s="42"/>
      <c r="I26" s="42"/>
      <c r="J26" s="42">
        <v>100000</v>
      </c>
      <c r="K26" s="42"/>
    </row>
    <row r="27" spans="1:11" s="1" customFormat="1" ht="30" customHeight="1">
      <c r="A27" s="39">
        <f t="shared" si="0"/>
        <v>21</v>
      </c>
      <c r="B27" s="41" t="s">
        <v>307</v>
      </c>
      <c r="C27" s="129" t="s">
        <v>322</v>
      </c>
      <c r="D27" s="129" t="s">
        <v>337</v>
      </c>
      <c r="E27" s="129" t="s">
        <v>341</v>
      </c>
      <c r="F27" s="42">
        <v>500000</v>
      </c>
      <c r="G27" s="42"/>
      <c r="H27" s="42"/>
      <c r="I27" s="42"/>
      <c r="J27" s="42">
        <v>500000</v>
      </c>
      <c r="K27" s="42"/>
    </row>
  </sheetData>
  <sheetProtection formatCells="0" formatColumns="0" formatRows="0" insertColumns="0" insertRows="0" insertHyperlinks="0" deleteColumns="0" deleteRows="0" sort="0" autoFilter="0" pivotTables="0"/>
  <mergeCells count="12">
    <mergeCell ref="J4:K4"/>
    <mergeCell ref="A4:A5"/>
    <mergeCell ref="B4:B5"/>
    <mergeCell ref="F4:F5"/>
    <mergeCell ref="A1:K1"/>
    <mergeCell ref="A2:K2"/>
    <mergeCell ref="A3:K3"/>
    <mergeCell ref="C4:E4"/>
    <mergeCell ref="G4:I4"/>
  </mergeCells>
  <printOptions horizontalCentered="1"/>
  <pageMargins left="0" right="0" top="0.7874015748031497" bottom="0.7874015748031497" header="0.5118110236220472" footer="0.5118110236220472"/>
  <pageSetup fitToHeight="1" fitToWidth="1" horizontalDpi="300" verticalDpi="300" orientation="portrait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I12"/>
  <sheetViews>
    <sheetView showGridLines="0" zoomScalePageLayoutView="0" workbookViewId="0" topLeftCell="A1">
      <selection activeCell="B7" sqref="B7:D11"/>
    </sheetView>
  </sheetViews>
  <sheetFormatPr defaultColWidth="9.140625" defaultRowHeight="12.75" customHeight="1"/>
  <cols>
    <col min="1" max="1" width="32.00390625" style="1" bestFit="1" customWidth="1"/>
    <col min="2" max="2" width="10.7109375" style="1" customWidth="1"/>
    <col min="3" max="3" width="10.57421875" style="1" customWidth="1"/>
    <col min="4" max="4" width="9.140625" style="1" customWidth="1"/>
    <col min="5" max="5" width="13.00390625" style="1" bestFit="1" customWidth="1"/>
    <col min="6" max="8" width="14.28125" style="1" customWidth="1"/>
    <col min="9" max="10" width="9.140625" style="1" hidden="1" customWidth="1"/>
    <col min="11" max="18" width="14.28125" style="1" customWidth="1"/>
    <col min="19" max="19" width="9.140625" style="1" hidden="1" customWidth="1"/>
    <col min="20" max="20" width="14.28125" style="1" customWidth="1"/>
    <col min="21" max="21" width="9.140625" style="1" hidden="1" customWidth="1"/>
    <col min="22" max="22" width="14.28125" style="1" customWidth="1"/>
    <col min="23" max="24" width="9.140625" style="1" hidden="1" customWidth="1"/>
    <col min="25" max="25" width="14.28125" style="1" customWidth="1"/>
    <col min="26" max="26" width="9.140625" style="1" hidden="1" customWidth="1"/>
    <col min="27" max="27" width="14.28125" style="1" customWidth="1"/>
    <col min="28" max="28" width="9.140625" style="1" hidden="1" customWidth="1"/>
    <col min="29" max="29" width="14.28125" style="1" customWidth="1"/>
    <col min="30" max="32" width="9.140625" style="1" hidden="1" customWidth="1"/>
    <col min="33" max="34" width="14.28125" style="1" customWidth="1"/>
    <col min="35" max="37" width="9.140625" style="1" hidden="1" customWidth="1"/>
    <col min="38" max="39" width="14.28125" style="1" customWidth="1"/>
    <col min="40" max="40" width="9.140625" style="1" hidden="1" customWidth="1"/>
    <col min="41" max="41" width="14.28125" style="1" customWidth="1"/>
    <col min="42" max="47" width="9.140625" style="1" hidden="1" customWidth="1"/>
    <col min="48" max="48" width="14.28125" style="1" customWidth="1"/>
    <col min="49" max="54" width="9.140625" style="1" hidden="1" customWidth="1"/>
    <col min="55" max="56" width="14.28125" style="1" customWidth="1"/>
    <col min="57" max="57" width="9.140625" style="1" hidden="1" customWidth="1"/>
    <col min="58" max="58" width="14.28125" style="1" customWidth="1"/>
    <col min="59" max="59" width="9.140625" style="1" hidden="1" customWidth="1"/>
    <col min="60" max="60" width="14.28125" style="1" customWidth="1"/>
    <col min="61" max="113" width="9.140625" style="1" hidden="1" customWidth="1"/>
    <col min="114" max="114" width="9.140625" style="1" customWidth="1"/>
  </cols>
  <sheetData>
    <row r="1" spans="1:113" s="1" customFormat="1" ht="15" customHeight="1">
      <c r="A1" s="169" t="s">
        <v>95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70"/>
      <c r="BA1" s="170"/>
      <c r="BB1" s="170"/>
      <c r="BC1" s="170"/>
      <c r="BD1" s="170"/>
      <c r="BE1" s="170"/>
      <c r="BF1" s="170"/>
      <c r="BG1" s="170"/>
      <c r="BH1" s="170"/>
      <c r="BI1" s="170"/>
      <c r="BJ1" s="170"/>
      <c r="BK1" s="170"/>
      <c r="BL1" s="170"/>
      <c r="BM1" s="170"/>
      <c r="BN1" s="170"/>
      <c r="BO1" s="170"/>
      <c r="BP1" s="170"/>
      <c r="BQ1" s="170"/>
      <c r="BR1" s="170"/>
      <c r="BS1" s="170"/>
      <c r="BT1" s="170"/>
      <c r="BU1" s="170"/>
      <c r="BV1" s="170"/>
      <c r="BW1" s="170"/>
      <c r="BX1" s="170"/>
      <c r="BY1" s="43"/>
      <c r="BZ1" s="44"/>
      <c r="CA1" s="45"/>
      <c r="CB1" s="46"/>
      <c r="CC1" s="47"/>
      <c r="CD1" s="48"/>
      <c r="CE1" s="49"/>
      <c r="CF1" s="50"/>
      <c r="CG1" s="51"/>
      <c r="CH1" s="52"/>
      <c r="CI1" s="53"/>
      <c r="CJ1" s="54"/>
      <c r="CK1" s="55"/>
      <c r="CL1" s="56"/>
      <c r="CM1" s="57"/>
      <c r="CN1" s="58"/>
      <c r="CO1" s="59"/>
      <c r="CP1" s="60"/>
      <c r="CQ1" s="61"/>
      <c r="CR1" s="62"/>
      <c r="CS1" s="63"/>
      <c r="CT1" s="64"/>
      <c r="CU1" s="65"/>
      <c r="CV1" s="66"/>
      <c r="CW1" s="67"/>
      <c r="CX1" s="68"/>
      <c r="CY1" s="69"/>
      <c r="CZ1" s="70"/>
      <c r="DA1" s="71"/>
      <c r="DB1" s="72"/>
      <c r="DC1" s="73"/>
      <c r="DD1" s="74"/>
      <c r="DE1" s="74"/>
      <c r="DF1" s="75"/>
      <c r="DG1" s="76"/>
      <c r="DH1" s="77"/>
      <c r="DI1" s="78"/>
    </row>
    <row r="2" spans="1:113" s="1" customFormat="1" ht="18.75" customHeight="1">
      <c r="A2" s="171" t="s">
        <v>96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/>
      <c r="BD2" s="172"/>
      <c r="BE2" s="172"/>
      <c r="BF2" s="172"/>
      <c r="BG2" s="172"/>
      <c r="BH2" s="172"/>
      <c r="BI2" s="172"/>
      <c r="BJ2" s="172"/>
      <c r="BK2" s="172"/>
      <c r="BL2" s="172"/>
      <c r="BM2" s="172"/>
      <c r="BN2" s="172"/>
      <c r="BO2" s="172"/>
      <c r="BP2" s="172"/>
      <c r="BQ2" s="172"/>
      <c r="BR2" s="172"/>
      <c r="BS2" s="172"/>
      <c r="BT2" s="172"/>
      <c r="BU2" s="172"/>
      <c r="BV2" s="172"/>
      <c r="BW2" s="172"/>
      <c r="BX2" s="172"/>
      <c r="BY2" s="172"/>
      <c r="BZ2" s="172"/>
      <c r="CA2" s="172"/>
      <c r="CB2" s="172"/>
      <c r="CC2" s="172"/>
      <c r="CD2" s="172"/>
      <c r="CE2" s="172"/>
      <c r="CF2" s="172"/>
      <c r="CG2" s="172"/>
      <c r="CH2" s="172"/>
      <c r="CI2" s="172"/>
      <c r="CJ2" s="172"/>
      <c r="CK2" s="172"/>
      <c r="CL2" s="172"/>
      <c r="CM2" s="172"/>
      <c r="CN2" s="172"/>
      <c r="CO2" s="172"/>
      <c r="CP2" s="172"/>
      <c r="CQ2" s="172"/>
      <c r="CR2" s="172"/>
      <c r="CS2" s="172"/>
      <c r="CT2" s="172"/>
      <c r="CU2" s="172"/>
      <c r="CV2" s="172"/>
      <c r="CW2" s="172"/>
      <c r="CX2" s="172"/>
      <c r="CY2" s="172"/>
      <c r="CZ2" s="172"/>
      <c r="DA2" s="172"/>
      <c r="DB2" s="172"/>
      <c r="DC2" s="172"/>
      <c r="DD2" s="172"/>
      <c r="DE2" s="172"/>
      <c r="DF2" s="172"/>
      <c r="DG2" s="172"/>
      <c r="DH2" s="172"/>
      <c r="DI2" s="172"/>
    </row>
    <row r="3" spans="1:113" s="1" customFormat="1" ht="15" customHeight="1">
      <c r="A3" s="173" t="s">
        <v>2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3"/>
      <c r="CC3" s="173"/>
      <c r="CD3" s="173"/>
      <c r="CE3" s="173"/>
      <c r="CF3" s="173"/>
      <c r="CG3" s="173"/>
      <c r="CH3" s="173"/>
      <c r="CI3" s="173"/>
      <c r="CJ3" s="173"/>
      <c r="CK3" s="173"/>
      <c r="CL3" s="173"/>
      <c r="CM3" s="173"/>
      <c r="CN3" s="173"/>
      <c r="CO3" s="173"/>
      <c r="CP3" s="173"/>
      <c r="CQ3" s="173"/>
      <c r="CR3" s="173"/>
      <c r="CS3" s="173"/>
      <c r="CT3" s="173"/>
      <c r="CU3" s="173"/>
      <c r="CV3" s="173"/>
      <c r="CW3" s="173"/>
      <c r="CX3" s="173"/>
      <c r="CY3" s="173"/>
      <c r="CZ3" s="173"/>
      <c r="DA3" s="173"/>
      <c r="DB3" s="173"/>
      <c r="DC3" s="173"/>
      <c r="DD3" s="173"/>
      <c r="DE3" s="173"/>
      <c r="DF3" s="173"/>
      <c r="DG3" s="173"/>
      <c r="DH3" s="173"/>
      <c r="DI3" s="173"/>
    </row>
    <row r="4" spans="1:113" s="1" customFormat="1" ht="15" customHeight="1">
      <c r="A4" s="168" t="s">
        <v>46</v>
      </c>
      <c r="B4" s="168" t="s">
        <v>90</v>
      </c>
      <c r="C4" s="168"/>
      <c r="D4" s="168"/>
      <c r="E4" s="168" t="s">
        <v>47</v>
      </c>
      <c r="F4" s="168" t="s">
        <v>97</v>
      </c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 t="s">
        <v>98</v>
      </c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 t="s">
        <v>99</v>
      </c>
      <c r="AH4" s="168"/>
      <c r="AI4" s="168"/>
      <c r="AJ4" s="168"/>
      <c r="AK4" s="168"/>
      <c r="AL4" s="168"/>
      <c r="AM4" s="168"/>
      <c r="AN4" s="168"/>
      <c r="AO4" s="168"/>
      <c r="AP4" s="168"/>
      <c r="AQ4" s="168"/>
      <c r="AR4" s="168"/>
      <c r="AS4" s="168"/>
      <c r="AT4" s="168"/>
      <c r="AU4" s="168"/>
      <c r="AV4" s="168"/>
      <c r="AW4" s="168"/>
      <c r="AX4" s="168"/>
      <c r="AY4" s="168"/>
      <c r="AZ4" s="168"/>
      <c r="BA4" s="168"/>
      <c r="BB4" s="168"/>
      <c r="BC4" s="168"/>
      <c r="BD4" s="168"/>
      <c r="BE4" s="168"/>
      <c r="BF4" s="168"/>
      <c r="BG4" s="168"/>
      <c r="BH4" s="168"/>
      <c r="BI4" s="168" t="s">
        <v>100</v>
      </c>
      <c r="BJ4" s="168"/>
      <c r="BK4" s="168"/>
      <c r="BL4" s="168"/>
      <c r="BM4" s="168"/>
      <c r="BN4" s="168"/>
      <c r="BO4" s="168"/>
      <c r="BP4" s="168"/>
      <c r="BQ4" s="168"/>
      <c r="BR4" s="168"/>
      <c r="BS4" s="168"/>
      <c r="BT4" s="168"/>
      <c r="BU4" s="168"/>
      <c r="BV4" s="168" t="s">
        <v>101</v>
      </c>
      <c r="BW4" s="168"/>
      <c r="BX4" s="168"/>
      <c r="BY4" s="168"/>
      <c r="BZ4" s="168"/>
      <c r="CA4" s="168"/>
      <c r="CB4" s="168"/>
      <c r="CC4" s="168"/>
      <c r="CD4" s="168"/>
      <c r="CE4" s="168"/>
      <c r="CF4" s="168"/>
      <c r="CG4" s="168"/>
      <c r="CH4" s="168"/>
      <c r="CI4" s="168"/>
      <c r="CJ4" s="168"/>
      <c r="CK4" s="168"/>
      <c r="CL4" s="168"/>
      <c r="CM4" s="168" t="s">
        <v>102</v>
      </c>
      <c r="CN4" s="168"/>
      <c r="CO4" s="168"/>
      <c r="CP4" s="168" t="s">
        <v>103</v>
      </c>
      <c r="CQ4" s="168"/>
      <c r="CR4" s="168"/>
      <c r="CS4" s="168"/>
      <c r="CT4" s="168"/>
      <c r="CU4" s="168"/>
      <c r="CV4" s="168" t="s">
        <v>104</v>
      </c>
      <c r="CW4" s="168"/>
      <c r="CX4" s="168"/>
      <c r="CY4" s="168"/>
      <c r="CZ4" s="168"/>
      <c r="DA4" s="168" t="s">
        <v>105</v>
      </c>
      <c r="DB4" s="168"/>
      <c r="DC4" s="168"/>
      <c r="DD4" s="168" t="s">
        <v>106</v>
      </c>
      <c r="DE4" s="168"/>
      <c r="DF4" s="168"/>
      <c r="DG4" s="168"/>
      <c r="DH4" s="168"/>
      <c r="DI4" s="168"/>
    </row>
    <row r="5" spans="1:113" s="1" customFormat="1" ht="48.75" customHeight="1">
      <c r="A5" s="168" t="s">
        <v>46</v>
      </c>
      <c r="B5" s="79" t="s">
        <v>67</v>
      </c>
      <c r="C5" s="79" t="s">
        <v>68</v>
      </c>
      <c r="D5" s="79" t="s">
        <v>69</v>
      </c>
      <c r="E5" s="168" t="s">
        <v>47</v>
      </c>
      <c r="F5" s="79" t="s">
        <v>91</v>
      </c>
      <c r="G5" s="79" t="s">
        <v>107</v>
      </c>
      <c r="H5" s="79" t="s">
        <v>108</v>
      </c>
      <c r="I5" s="79" t="s">
        <v>109</v>
      </c>
      <c r="J5" s="79" t="s">
        <v>110</v>
      </c>
      <c r="K5" s="79" t="s">
        <v>111</v>
      </c>
      <c r="L5" s="79" t="s">
        <v>112</v>
      </c>
      <c r="M5" s="79" t="s">
        <v>113</v>
      </c>
      <c r="N5" s="79" t="s">
        <v>114</v>
      </c>
      <c r="O5" s="79" t="s">
        <v>115</v>
      </c>
      <c r="P5" s="79" t="s">
        <v>116</v>
      </c>
      <c r="Q5" s="79" t="s">
        <v>117</v>
      </c>
      <c r="R5" s="79" t="s">
        <v>118</v>
      </c>
      <c r="S5" s="79" t="s">
        <v>119</v>
      </c>
      <c r="T5" s="79" t="s">
        <v>91</v>
      </c>
      <c r="U5" s="79" t="s">
        <v>120</v>
      </c>
      <c r="V5" s="79" t="s">
        <v>121</v>
      </c>
      <c r="W5" s="79" t="s">
        <v>122</v>
      </c>
      <c r="X5" s="79" t="s">
        <v>123</v>
      </c>
      <c r="Y5" s="79" t="s">
        <v>124</v>
      </c>
      <c r="Z5" s="79" t="s">
        <v>125</v>
      </c>
      <c r="AA5" s="79" t="s">
        <v>126</v>
      </c>
      <c r="AB5" s="79" t="s">
        <v>127</v>
      </c>
      <c r="AC5" s="79" t="s">
        <v>128</v>
      </c>
      <c r="AD5" s="79" t="s">
        <v>129</v>
      </c>
      <c r="AE5" s="79" t="s">
        <v>130</v>
      </c>
      <c r="AF5" s="79" t="s">
        <v>131</v>
      </c>
      <c r="AG5" s="79" t="s">
        <v>91</v>
      </c>
      <c r="AH5" s="79" t="s">
        <v>132</v>
      </c>
      <c r="AI5" s="79" t="s">
        <v>133</v>
      </c>
      <c r="AJ5" s="79" t="s">
        <v>134</v>
      </c>
      <c r="AK5" s="79" t="s">
        <v>135</v>
      </c>
      <c r="AL5" s="79" t="s">
        <v>136</v>
      </c>
      <c r="AM5" s="79" t="s">
        <v>137</v>
      </c>
      <c r="AN5" s="79" t="s">
        <v>138</v>
      </c>
      <c r="AO5" s="79" t="s">
        <v>139</v>
      </c>
      <c r="AP5" s="79" t="s">
        <v>140</v>
      </c>
      <c r="AQ5" s="79" t="s">
        <v>141</v>
      </c>
      <c r="AR5" s="79" t="s">
        <v>142</v>
      </c>
      <c r="AS5" s="79" t="s">
        <v>143</v>
      </c>
      <c r="AT5" s="79" t="s">
        <v>144</v>
      </c>
      <c r="AU5" s="79" t="s">
        <v>145</v>
      </c>
      <c r="AV5" s="79" t="s">
        <v>146</v>
      </c>
      <c r="AW5" s="79" t="s">
        <v>147</v>
      </c>
      <c r="AX5" s="79" t="s">
        <v>148</v>
      </c>
      <c r="AY5" s="79" t="s">
        <v>149</v>
      </c>
      <c r="AZ5" s="79" t="s">
        <v>150</v>
      </c>
      <c r="BA5" s="79" t="s">
        <v>151</v>
      </c>
      <c r="BB5" s="79" t="s">
        <v>152</v>
      </c>
      <c r="BC5" s="79" t="s">
        <v>153</v>
      </c>
      <c r="BD5" s="79" t="s">
        <v>154</v>
      </c>
      <c r="BE5" s="79" t="s">
        <v>155</v>
      </c>
      <c r="BF5" s="79" t="s">
        <v>156</v>
      </c>
      <c r="BG5" s="79" t="s">
        <v>157</v>
      </c>
      <c r="BH5" s="79" t="s">
        <v>158</v>
      </c>
      <c r="BI5" s="79" t="s">
        <v>91</v>
      </c>
      <c r="BJ5" s="79" t="s">
        <v>159</v>
      </c>
      <c r="BK5" s="79" t="s">
        <v>160</v>
      </c>
      <c r="BL5" s="79" t="s">
        <v>161</v>
      </c>
      <c r="BM5" s="79" t="s">
        <v>162</v>
      </c>
      <c r="BN5" s="79" t="s">
        <v>163</v>
      </c>
      <c r="BO5" s="79" t="s">
        <v>164</v>
      </c>
      <c r="BP5" s="79" t="s">
        <v>165</v>
      </c>
      <c r="BQ5" s="79" t="s">
        <v>166</v>
      </c>
      <c r="BR5" s="79" t="s">
        <v>167</v>
      </c>
      <c r="BS5" s="79" t="s">
        <v>168</v>
      </c>
      <c r="BT5" s="79" t="s">
        <v>169</v>
      </c>
      <c r="BU5" s="79" t="s">
        <v>170</v>
      </c>
      <c r="BV5" s="79" t="s">
        <v>91</v>
      </c>
      <c r="BW5" s="79" t="s">
        <v>159</v>
      </c>
      <c r="BX5" s="79" t="s">
        <v>160</v>
      </c>
      <c r="BY5" s="79" t="s">
        <v>161</v>
      </c>
      <c r="BZ5" s="79" t="s">
        <v>162</v>
      </c>
      <c r="CA5" s="79" t="s">
        <v>163</v>
      </c>
      <c r="CB5" s="79" t="s">
        <v>164</v>
      </c>
      <c r="CC5" s="79" t="s">
        <v>165</v>
      </c>
      <c r="CD5" s="79" t="s">
        <v>171</v>
      </c>
      <c r="CE5" s="79" t="s">
        <v>172</v>
      </c>
      <c r="CF5" s="79" t="s">
        <v>173</v>
      </c>
      <c r="CG5" s="79" t="s">
        <v>174</v>
      </c>
      <c r="CH5" s="79" t="s">
        <v>166</v>
      </c>
      <c r="CI5" s="79" t="s">
        <v>167</v>
      </c>
      <c r="CJ5" s="79" t="s">
        <v>168</v>
      </c>
      <c r="CK5" s="79" t="s">
        <v>169</v>
      </c>
      <c r="CL5" s="79" t="s">
        <v>175</v>
      </c>
      <c r="CM5" s="79" t="s">
        <v>91</v>
      </c>
      <c r="CN5" s="79" t="s">
        <v>176</v>
      </c>
      <c r="CO5" s="79" t="s">
        <v>177</v>
      </c>
      <c r="CP5" s="79" t="s">
        <v>91</v>
      </c>
      <c r="CQ5" s="79" t="s">
        <v>176</v>
      </c>
      <c r="CR5" s="79" t="s">
        <v>178</v>
      </c>
      <c r="CS5" s="79" t="s">
        <v>179</v>
      </c>
      <c r="CT5" s="79" t="s">
        <v>180</v>
      </c>
      <c r="CU5" s="79" t="s">
        <v>177</v>
      </c>
      <c r="CV5" s="79" t="s">
        <v>91</v>
      </c>
      <c r="CW5" s="79" t="s">
        <v>181</v>
      </c>
      <c r="CX5" s="79" t="s">
        <v>182</v>
      </c>
      <c r="CY5" s="79" t="s">
        <v>183</v>
      </c>
      <c r="CZ5" s="79" t="s">
        <v>184</v>
      </c>
      <c r="DA5" s="79" t="s">
        <v>91</v>
      </c>
      <c r="DB5" s="79" t="s">
        <v>185</v>
      </c>
      <c r="DC5" s="79" t="s">
        <v>186</v>
      </c>
      <c r="DD5" s="79" t="s">
        <v>91</v>
      </c>
      <c r="DE5" s="79" t="s">
        <v>187</v>
      </c>
      <c r="DF5" s="79" t="s">
        <v>188</v>
      </c>
      <c r="DG5" s="79" t="s">
        <v>189</v>
      </c>
      <c r="DH5" s="79" t="s">
        <v>190</v>
      </c>
      <c r="DI5" s="79" t="s">
        <v>106</v>
      </c>
    </row>
    <row r="6" spans="1:113" s="1" customFormat="1" ht="30" customHeight="1">
      <c r="A6" s="80" t="s">
        <v>47</v>
      </c>
      <c r="B6" s="81" t="s">
        <v>0</v>
      </c>
      <c r="C6" s="81" t="s">
        <v>0</v>
      </c>
      <c r="D6" s="81" t="s">
        <v>0</v>
      </c>
      <c r="E6" s="82">
        <v>11937403.27</v>
      </c>
      <c r="F6" s="82">
        <v>10008894.96</v>
      </c>
      <c r="G6" s="82">
        <v>1995084</v>
      </c>
      <c r="H6" s="82">
        <v>2533824.4</v>
      </c>
      <c r="I6" s="82"/>
      <c r="J6" s="82"/>
      <c r="K6" s="82">
        <v>1175708.4</v>
      </c>
      <c r="L6" s="82">
        <v>654737.28</v>
      </c>
      <c r="M6" s="82">
        <v>327368.64</v>
      </c>
      <c r="N6" s="82">
        <v>429672.72</v>
      </c>
      <c r="O6" s="82">
        <v>104185.44</v>
      </c>
      <c r="P6" s="82">
        <v>15622.08</v>
      </c>
      <c r="Q6" s="82">
        <v>2746692</v>
      </c>
      <c r="R6" s="82">
        <v>26000</v>
      </c>
      <c r="S6" s="82"/>
      <c r="T6" s="82">
        <v>466980.16</v>
      </c>
      <c r="U6" s="82"/>
      <c r="V6" s="82">
        <v>421520.16</v>
      </c>
      <c r="W6" s="82"/>
      <c r="X6" s="82"/>
      <c r="Y6" s="82">
        <v>32340</v>
      </c>
      <c r="Z6" s="82"/>
      <c r="AA6" s="82">
        <v>13000</v>
      </c>
      <c r="AB6" s="82"/>
      <c r="AC6" s="82">
        <v>120</v>
      </c>
      <c r="AD6" s="82"/>
      <c r="AE6" s="82"/>
      <c r="AF6" s="82"/>
      <c r="AG6" s="82">
        <v>1461528.15</v>
      </c>
      <c r="AH6" s="82">
        <v>644564</v>
      </c>
      <c r="AI6" s="82"/>
      <c r="AJ6" s="82"/>
      <c r="AK6" s="82"/>
      <c r="AL6" s="82">
        <v>50000</v>
      </c>
      <c r="AM6" s="82">
        <v>50000</v>
      </c>
      <c r="AN6" s="82"/>
      <c r="AO6" s="82">
        <v>69800</v>
      </c>
      <c r="AP6" s="82"/>
      <c r="AQ6" s="82"/>
      <c r="AR6" s="82"/>
      <c r="AS6" s="82"/>
      <c r="AT6" s="82"/>
      <c r="AU6" s="82"/>
      <c r="AV6" s="82">
        <v>29926.26</v>
      </c>
      <c r="AW6" s="82"/>
      <c r="AX6" s="82"/>
      <c r="AY6" s="82"/>
      <c r="AZ6" s="82"/>
      <c r="BA6" s="82"/>
      <c r="BB6" s="82"/>
      <c r="BC6" s="82">
        <v>105817.89</v>
      </c>
      <c r="BD6" s="82">
        <v>225000</v>
      </c>
      <c r="BE6" s="82"/>
      <c r="BF6" s="82">
        <v>240720</v>
      </c>
      <c r="BG6" s="82"/>
      <c r="BH6" s="82">
        <v>45700</v>
      </c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</row>
    <row r="7" spans="1:113" s="1" customFormat="1" ht="30" customHeight="1">
      <c r="A7" s="81" t="s">
        <v>307</v>
      </c>
      <c r="B7" s="129" t="s">
        <v>309</v>
      </c>
      <c r="C7" s="129" t="s">
        <v>310</v>
      </c>
      <c r="D7" s="129" t="s">
        <v>311</v>
      </c>
      <c r="E7" s="82">
        <v>273487.56</v>
      </c>
      <c r="F7" s="82">
        <v>273487.56</v>
      </c>
      <c r="G7" s="82"/>
      <c r="H7" s="82"/>
      <c r="I7" s="82"/>
      <c r="J7" s="82"/>
      <c r="K7" s="82"/>
      <c r="L7" s="82"/>
      <c r="M7" s="82"/>
      <c r="N7" s="82">
        <v>273487.56</v>
      </c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</row>
    <row r="8" spans="1:113" s="1" customFormat="1" ht="30" customHeight="1">
      <c r="A8" s="81" t="s">
        <v>307</v>
      </c>
      <c r="B8" s="129" t="s">
        <v>309</v>
      </c>
      <c r="C8" s="129" t="s">
        <v>310</v>
      </c>
      <c r="D8" s="129" t="s">
        <v>312</v>
      </c>
      <c r="E8" s="82">
        <v>156185.16</v>
      </c>
      <c r="F8" s="82">
        <v>156185.16</v>
      </c>
      <c r="G8" s="82"/>
      <c r="H8" s="82"/>
      <c r="I8" s="82"/>
      <c r="J8" s="82"/>
      <c r="K8" s="82"/>
      <c r="L8" s="82"/>
      <c r="M8" s="82"/>
      <c r="N8" s="82">
        <v>156185.16</v>
      </c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</row>
    <row r="9" spans="1:113" s="1" customFormat="1" ht="30" customHeight="1">
      <c r="A9" s="81" t="s">
        <v>307</v>
      </c>
      <c r="B9" s="129" t="s">
        <v>309</v>
      </c>
      <c r="C9" s="129" t="s">
        <v>310</v>
      </c>
      <c r="D9" s="129" t="s">
        <v>313</v>
      </c>
      <c r="E9" s="82">
        <v>143185.44</v>
      </c>
      <c r="F9" s="82">
        <v>130185.44</v>
      </c>
      <c r="G9" s="82"/>
      <c r="H9" s="82"/>
      <c r="I9" s="82"/>
      <c r="J9" s="82"/>
      <c r="K9" s="82"/>
      <c r="L9" s="82"/>
      <c r="M9" s="82"/>
      <c r="N9" s="82"/>
      <c r="O9" s="82">
        <v>104185.44</v>
      </c>
      <c r="P9" s="82"/>
      <c r="Q9" s="82"/>
      <c r="R9" s="82">
        <v>26000</v>
      </c>
      <c r="S9" s="82"/>
      <c r="T9" s="82">
        <v>13000</v>
      </c>
      <c r="U9" s="82"/>
      <c r="V9" s="82"/>
      <c r="W9" s="82"/>
      <c r="X9" s="82"/>
      <c r="Y9" s="82"/>
      <c r="Z9" s="82"/>
      <c r="AA9" s="82">
        <v>13000</v>
      </c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</row>
    <row r="10" spans="1:113" s="1" customFormat="1" ht="30" customHeight="1">
      <c r="A10" s="81" t="s">
        <v>307</v>
      </c>
      <c r="B10" s="129" t="s">
        <v>322</v>
      </c>
      <c r="C10" s="129" t="s">
        <v>323</v>
      </c>
      <c r="D10" s="129" t="s">
        <v>324</v>
      </c>
      <c r="E10" s="82">
        <v>7316076.8</v>
      </c>
      <c r="F10" s="82">
        <v>5867305.04</v>
      </c>
      <c r="G10" s="82">
        <v>1263672</v>
      </c>
      <c r="H10" s="82">
        <v>2126535.2</v>
      </c>
      <c r="I10" s="82"/>
      <c r="J10" s="82"/>
      <c r="K10" s="82"/>
      <c r="L10" s="82">
        <v>416741.76</v>
      </c>
      <c r="M10" s="82">
        <v>208370.88</v>
      </c>
      <c r="N10" s="82"/>
      <c r="O10" s="82"/>
      <c r="P10" s="82">
        <v>5209.2</v>
      </c>
      <c r="Q10" s="82">
        <v>1846776</v>
      </c>
      <c r="R10" s="82"/>
      <c r="S10" s="82"/>
      <c r="T10" s="82">
        <v>412686.96</v>
      </c>
      <c r="U10" s="82"/>
      <c r="V10" s="82">
        <v>380346.96</v>
      </c>
      <c r="W10" s="82"/>
      <c r="X10" s="82"/>
      <c r="Y10" s="82">
        <v>32340</v>
      </c>
      <c r="Z10" s="82"/>
      <c r="AA10" s="82"/>
      <c r="AB10" s="82"/>
      <c r="AC10" s="82"/>
      <c r="AD10" s="82"/>
      <c r="AE10" s="82"/>
      <c r="AF10" s="82"/>
      <c r="AG10" s="82">
        <v>1036084.8</v>
      </c>
      <c r="AH10" s="82">
        <v>319642</v>
      </c>
      <c r="AI10" s="82"/>
      <c r="AJ10" s="82"/>
      <c r="AK10" s="82"/>
      <c r="AL10" s="82">
        <v>50000</v>
      </c>
      <c r="AM10" s="82">
        <v>50000</v>
      </c>
      <c r="AN10" s="82"/>
      <c r="AO10" s="82">
        <v>69800</v>
      </c>
      <c r="AP10" s="82"/>
      <c r="AQ10" s="82"/>
      <c r="AR10" s="82"/>
      <c r="AS10" s="82"/>
      <c r="AT10" s="82"/>
      <c r="AU10" s="82"/>
      <c r="AV10" s="82">
        <v>18955.08</v>
      </c>
      <c r="AW10" s="82"/>
      <c r="AX10" s="82"/>
      <c r="AY10" s="82"/>
      <c r="AZ10" s="82"/>
      <c r="BA10" s="82"/>
      <c r="BB10" s="82"/>
      <c r="BC10" s="82">
        <v>62767.72</v>
      </c>
      <c r="BD10" s="82">
        <v>180000</v>
      </c>
      <c r="BE10" s="82"/>
      <c r="BF10" s="82">
        <v>240720</v>
      </c>
      <c r="BG10" s="82"/>
      <c r="BH10" s="82">
        <v>44200</v>
      </c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</row>
    <row r="11" spans="1:113" s="1" customFormat="1" ht="30" customHeight="1">
      <c r="A11" s="81" t="s">
        <v>307</v>
      </c>
      <c r="B11" s="129" t="s">
        <v>322</v>
      </c>
      <c r="C11" s="129" t="s">
        <v>323</v>
      </c>
      <c r="D11" s="129" t="s">
        <v>325</v>
      </c>
      <c r="E11" s="82">
        <v>4048468.31</v>
      </c>
      <c r="F11" s="82">
        <v>3581731.76</v>
      </c>
      <c r="G11" s="82">
        <v>731412</v>
      </c>
      <c r="H11" s="82">
        <v>407289.2</v>
      </c>
      <c r="I11" s="82"/>
      <c r="J11" s="82"/>
      <c r="K11" s="82">
        <v>1175708.4</v>
      </c>
      <c r="L11" s="82">
        <v>237995.52</v>
      </c>
      <c r="M11" s="82">
        <v>118997.76</v>
      </c>
      <c r="N11" s="82"/>
      <c r="O11" s="82"/>
      <c r="P11" s="82">
        <v>10412.88</v>
      </c>
      <c r="Q11" s="82">
        <v>899916</v>
      </c>
      <c r="R11" s="82"/>
      <c r="S11" s="82"/>
      <c r="T11" s="82">
        <v>41293.2</v>
      </c>
      <c r="U11" s="82"/>
      <c r="V11" s="82">
        <v>41173.2</v>
      </c>
      <c r="W11" s="82"/>
      <c r="X11" s="82"/>
      <c r="Y11" s="82"/>
      <c r="Z11" s="82"/>
      <c r="AA11" s="82"/>
      <c r="AB11" s="82"/>
      <c r="AC11" s="82">
        <v>120</v>
      </c>
      <c r="AD11" s="82"/>
      <c r="AE11" s="82"/>
      <c r="AF11" s="82"/>
      <c r="AG11" s="82">
        <v>425443.35</v>
      </c>
      <c r="AH11" s="82">
        <v>324922</v>
      </c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>
        <v>10971.18</v>
      </c>
      <c r="AW11" s="82"/>
      <c r="AX11" s="82"/>
      <c r="AY11" s="82"/>
      <c r="AZ11" s="82"/>
      <c r="BA11" s="82"/>
      <c r="BB11" s="82"/>
      <c r="BC11" s="82">
        <v>43050.17</v>
      </c>
      <c r="BD11" s="82">
        <v>45000</v>
      </c>
      <c r="BE11" s="82"/>
      <c r="BF11" s="82"/>
      <c r="BG11" s="82"/>
      <c r="BH11" s="82">
        <v>1500</v>
      </c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</row>
    <row r="12" s="1" customFormat="1" ht="30" customHeight="1">
      <c r="A12" s="83"/>
    </row>
  </sheetData>
  <sheetProtection formatCells="0" formatColumns="0" formatRows="0" insertColumns="0" insertRows="0" insertHyperlinks="0" deleteColumns="0" deleteRows="0" sort="0" autoFilter="0" pivotTables="0"/>
  <mergeCells count="18">
    <mergeCell ref="DA4:DC4"/>
    <mergeCell ref="DD4:DI4"/>
    <mergeCell ref="A1:BX1"/>
    <mergeCell ref="A2:DI2"/>
    <mergeCell ref="A3:DI3"/>
    <mergeCell ref="A4:A5"/>
    <mergeCell ref="B4:D4"/>
    <mergeCell ref="E4:E5"/>
    <mergeCell ref="F4:S4"/>
    <mergeCell ref="T4:AF4"/>
    <mergeCell ref="BV4:CL4"/>
    <mergeCell ref="CM4:CO4"/>
    <mergeCell ref="CP4:CU4"/>
    <mergeCell ref="CV4:CZ4"/>
    <mergeCell ref="AG4:BH4"/>
    <mergeCell ref="BI4:BU4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landscape" paperSize="9" scale="80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J46"/>
  <sheetViews>
    <sheetView showGridLines="0" zoomScalePageLayoutView="0" workbookViewId="0" topLeftCell="A1">
      <selection activeCell="B7" sqref="B7:D46"/>
    </sheetView>
  </sheetViews>
  <sheetFormatPr defaultColWidth="9.140625" defaultRowHeight="12.75" customHeight="1"/>
  <cols>
    <col min="1" max="1" width="32.00390625" style="1" bestFit="1" customWidth="1"/>
    <col min="2" max="4" width="5.00390625" style="1" customWidth="1"/>
    <col min="5" max="5" width="54.140625" style="1" customWidth="1"/>
    <col min="6" max="6" width="14.28125" style="1" customWidth="1"/>
    <col min="7" max="20" width="9.140625" style="1" hidden="1" customWidth="1"/>
    <col min="21" max="21" width="14.28125" style="1" customWidth="1"/>
    <col min="22" max="30" width="9.140625" style="1" hidden="1" customWidth="1"/>
    <col min="31" max="31" width="14.28125" style="1" customWidth="1"/>
    <col min="32" max="32" width="9.140625" style="1" hidden="1" customWidth="1"/>
    <col min="33" max="35" width="14.28125" style="1" customWidth="1"/>
    <col min="36" max="53" width="9.140625" style="1" hidden="1" customWidth="1"/>
    <col min="54" max="55" width="14.28125" style="1" customWidth="1"/>
    <col min="56" max="60" width="9.140625" style="1" hidden="1" customWidth="1"/>
    <col min="61" max="61" width="14.28125" style="1" customWidth="1"/>
    <col min="62" max="74" width="9.140625" style="1" hidden="1" customWidth="1"/>
    <col min="75" max="75" width="14.28125" style="1" customWidth="1"/>
    <col min="76" max="77" width="9.140625" style="1" hidden="1" customWidth="1"/>
    <col min="78" max="79" width="14.28125" style="1" customWidth="1"/>
    <col min="80" max="94" width="9.140625" style="1" hidden="1" customWidth="1"/>
    <col min="95" max="95" width="14.28125" style="1" customWidth="1"/>
    <col min="96" max="97" width="9.140625" style="1" hidden="1" customWidth="1"/>
    <col min="98" max="98" width="14.28125" style="1" customWidth="1"/>
    <col min="99" max="99" width="9.140625" style="1" hidden="1" customWidth="1"/>
    <col min="100" max="100" width="14.28125" style="1" customWidth="1"/>
    <col min="101" max="114" width="9.140625" style="1" hidden="1" customWidth="1"/>
    <col min="115" max="115" width="9.140625" style="1" customWidth="1"/>
  </cols>
  <sheetData>
    <row r="1" spans="1:114" s="1" customFormat="1" ht="15" customHeight="1">
      <c r="A1" s="175" t="s">
        <v>191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  <c r="AT1" s="176"/>
      <c r="AU1" s="176"/>
      <c r="AV1" s="176"/>
      <c r="AW1" s="176"/>
      <c r="AX1" s="176"/>
      <c r="AY1" s="176"/>
      <c r="AZ1" s="176"/>
      <c r="BA1" s="176"/>
      <c r="BB1" s="176"/>
      <c r="BC1" s="176"/>
      <c r="BD1" s="176"/>
      <c r="BE1" s="176"/>
      <c r="BF1" s="176"/>
      <c r="BG1" s="176"/>
      <c r="BH1" s="176"/>
      <c r="BI1" s="176"/>
      <c r="BJ1" s="176"/>
      <c r="BK1" s="176"/>
      <c r="BL1" s="176"/>
      <c r="BM1" s="176"/>
      <c r="BN1" s="176"/>
      <c r="BO1" s="176"/>
      <c r="BP1" s="176"/>
      <c r="BQ1" s="176"/>
      <c r="BR1" s="176"/>
      <c r="BS1" s="176"/>
      <c r="BT1" s="176"/>
      <c r="BU1" s="176"/>
      <c r="BV1" s="176"/>
      <c r="BW1" s="176"/>
      <c r="BX1" s="176"/>
      <c r="BY1" s="176"/>
      <c r="BZ1" s="176"/>
      <c r="CA1" s="176"/>
      <c r="CB1" s="176"/>
      <c r="CC1" s="176"/>
      <c r="CD1" s="176"/>
      <c r="CE1" s="176"/>
      <c r="CF1" s="176"/>
      <c r="CG1" s="176"/>
      <c r="CH1" s="176"/>
      <c r="CI1" s="176"/>
      <c r="CJ1" s="176"/>
      <c r="CK1" s="176"/>
      <c r="CL1" s="176"/>
      <c r="CM1" s="176"/>
      <c r="CN1" s="176"/>
      <c r="CO1" s="176"/>
      <c r="CP1" s="176"/>
      <c r="CQ1" s="176"/>
      <c r="CR1" s="176"/>
      <c r="CS1" s="176"/>
      <c r="CT1" s="176"/>
      <c r="CU1" s="176"/>
      <c r="CV1" s="176"/>
      <c r="CW1" s="176"/>
      <c r="CX1" s="176"/>
      <c r="CY1" s="176"/>
      <c r="CZ1" s="176"/>
      <c r="DA1" s="176"/>
      <c r="DB1" s="176"/>
      <c r="DC1" s="176"/>
      <c r="DD1" s="176"/>
      <c r="DE1" s="176"/>
      <c r="DF1" s="176"/>
      <c r="DG1" s="176"/>
      <c r="DH1" s="176"/>
      <c r="DI1" s="176"/>
      <c r="DJ1" s="176"/>
    </row>
    <row r="2" spans="1:114" s="1" customFormat="1" ht="18.75" customHeight="1">
      <c r="A2" s="177" t="s">
        <v>192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78"/>
      <c r="AQ2" s="178"/>
      <c r="AR2" s="178"/>
      <c r="AS2" s="178"/>
      <c r="AT2" s="178"/>
      <c r="AU2" s="178"/>
      <c r="AV2" s="178"/>
      <c r="AW2" s="178"/>
      <c r="AX2" s="178"/>
      <c r="AY2" s="178"/>
      <c r="AZ2" s="178"/>
      <c r="BA2" s="178"/>
      <c r="BB2" s="178"/>
      <c r="BC2" s="178"/>
      <c r="BD2" s="178"/>
      <c r="BE2" s="178"/>
      <c r="BF2" s="178"/>
      <c r="BG2" s="178"/>
      <c r="BH2" s="178"/>
      <c r="BI2" s="178"/>
      <c r="BJ2" s="178"/>
      <c r="BK2" s="178"/>
      <c r="BL2" s="178"/>
      <c r="BM2" s="178"/>
      <c r="BN2" s="178"/>
      <c r="BO2" s="178"/>
      <c r="BP2" s="178"/>
      <c r="BQ2" s="178"/>
      <c r="BR2" s="178"/>
      <c r="BS2" s="178"/>
      <c r="BT2" s="178"/>
      <c r="BU2" s="178"/>
      <c r="BV2" s="178"/>
      <c r="BW2" s="178"/>
      <c r="BX2" s="178"/>
      <c r="BY2" s="178"/>
      <c r="BZ2" s="178"/>
      <c r="CA2" s="178"/>
      <c r="CB2" s="178"/>
      <c r="CC2" s="178"/>
      <c r="CD2" s="178"/>
      <c r="CE2" s="178"/>
      <c r="CF2" s="178"/>
      <c r="CG2" s="178"/>
      <c r="CH2" s="178"/>
      <c r="CI2" s="178"/>
      <c r="CJ2" s="178"/>
      <c r="CK2" s="178"/>
      <c r="CL2" s="178"/>
      <c r="CM2" s="178"/>
      <c r="CN2" s="178"/>
      <c r="CO2" s="178"/>
      <c r="CP2" s="178"/>
      <c r="CQ2" s="178"/>
      <c r="CR2" s="178"/>
      <c r="CS2" s="178"/>
      <c r="CT2" s="178"/>
      <c r="CU2" s="178"/>
      <c r="CV2" s="178"/>
      <c r="CW2" s="178"/>
      <c r="CX2" s="178"/>
      <c r="CY2" s="178"/>
      <c r="CZ2" s="178"/>
      <c r="DA2" s="178"/>
      <c r="DB2" s="178"/>
      <c r="DC2" s="178"/>
      <c r="DD2" s="178"/>
      <c r="DE2" s="178"/>
      <c r="DF2" s="178"/>
      <c r="DG2" s="178"/>
      <c r="DH2" s="178"/>
      <c r="DI2" s="178"/>
      <c r="DJ2" s="178"/>
    </row>
    <row r="3" spans="1:114" s="1" customFormat="1" ht="15" customHeight="1">
      <c r="A3" s="179" t="s">
        <v>2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  <c r="AP3" s="179"/>
      <c r="AQ3" s="179"/>
      <c r="AR3" s="179"/>
      <c r="AS3" s="179"/>
      <c r="AT3" s="179"/>
      <c r="AU3" s="179"/>
      <c r="AV3" s="179"/>
      <c r="AW3" s="179"/>
      <c r="AX3" s="179"/>
      <c r="AY3" s="179"/>
      <c r="AZ3" s="179"/>
      <c r="BA3" s="179"/>
      <c r="BB3" s="179"/>
      <c r="BC3" s="179"/>
      <c r="BD3" s="179"/>
      <c r="BE3" s="179"/>
      <c r="BF3" s="179"/>
      <c r="BG3" s="179"/>
      <c r="BH3" s="179"/>
      <c r="BI3" s="179"/>
      <c r="BJ3" s="179"/>
      <c r="BK3" s="179"/>
      <c r="BL3" s="179"/>
      <c r="BM3" s="179"/>
      <c r="BN3" s="179"/>
      <c r="BO3" s="179"/>
      <c r="BP3" s="179"/>
      <c r="BQ3" s="179"/>
      <c r="BR3" s="179"/>
      <c r="BS3" s="179"/>
      <c r="BT3" s="179"/>
      <c r="BU3" s="179"/>
      <c r="BV3" s="179"/>
      <c r="BW3" s="179"/>
      <c r="BX3" s="179"/>
      <c r="BY3" s="179"/>
      <c r="BZ3" s="179"/>
      <c r="CA3" s="179"/>
      <c r="CB3" s="179"/>
      <c r="CC3" s="179"/>
      <c r="CD3" s="179"/>
      <c r="CE3" s="179"/>
      <c r="CF3" s="179"/>
      <c r="CG3" s="179"/>
      <c r="CH3" s="179"/>
      <c r="CI3" s="179"/>
      <c r="CJ3" s="179"/>
      <c r="CK3" s="179"/>
      <c r="CL3" s="179"/>
      <c r="CM3" s="179"/>
      <c r="CN3" s="179"/>
      <c r="CO3" s="179"/>
      <c r="CP3" s="179"/>
      <c r="CQ3" s="179"/>
      <c r="CR3" s="179"/>
      <c r="CS3" s="179"/>
      <c r="CT3" s="179"/>
      <c r="CU3" s="179"/>
      <c r="CV3" s="179"/>
      <c r="CW3" s="179"/>
      <c r="CX3" s="179"/>
      <c r="CY3" s="179"/>
      <c r="CZ3" s="179"/>
      <c r="DA3" s="179"/>
      <c r="DB3" s="179"/>
      <c r="DC3" s="179"/>
      <c r="DD3" s="179"/>
      <c r="DE3" s="179"/>
      <c r="DF3" s="179"/>
      <c r="DG3" s="179"/>
      <c r="DH3" s="179"/>
      <c r="DI3" s="179"/>
      <c r="DJ3" s="179"/>
    </row>
    <row r="4" spans="1:114" s="1" customFormat="1" ht="15" customHeight="1">
      <c r="A4" s="174" t="s">
        <v>46</v>
      </c>
      <c r="B4" s="174" t="s">
        <v>90</v>
      </c>
      <c r="C4" s="174"/>
      <c r="D4" s="174"/>
      <c r="E4" s="174" t="s">
        <v>193</v>
      </c>
      <c r="F4" s="174" t="s">
        <v>47</v>
      </c>
      <c r="G4" s="174" t="s">
        <v>97</v>
      </c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 t="s">
        <v>98</v>
      </c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 t="s">
        <v>99</v>
      </c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4"/>
      <c r="AU4" s="174"/>
      <c r="AV4" s="174"/>
      <c r="AW4" s="174"/>
      <c r="AX4" s="174"/>
      <c r="AY4" s="174"/>
      <c r="AZ4" s="174"/>
      <c r="BA4" s="174"/>
      <c r="BB4" s="174"/>
      <c r="BC4" s="174"/>
      <c r="BD4" s="174"/>
      <c r="BE4" s="174"/>
      <c r="BF4" s="174"/>
      <c r="BG4" s="174"/>
      <c r="BH4" s="174"/>
      <c r="BI4" s="174"/>
      <c r="BJ4" s="174" t="s">
        <v>100</v>
      </c>
      <c r="BK4" s="174"/>
      <c r="BL4" s="174"/>
      <c r="BM4" s="174"/>
      <c r="BN4" s="174"/>
      <c r="BO4" s="174"/>
      <c r="BP4" s="174"/>
      <c r="BQ4" s="174"/>
      <c r="BR4" s="174"/>
      <c r="BS4" s="174"/>
      <c r="BT4" s="174"/>
      <c r="BU4" s="174"/>
      <c r="BV4" s="174"/>
      <c r="BW4" s="174" t="s">
        <v>101</v>
      </c>
      <c r="BX4" s="174"/>
      <c r="BY4" s="174"/>
      <c r="BZ4" s="174"/>
      <c r="CA4" s="174"/>
      <c r="CB4" s="174"/>
      <c r="CC4" s="174"/>
      <c r="CD4" s="174"/>
      <c r="CE4" s="174"/>
      <c r="CF4" s="174"/>
      <c r="CG4" s="174"/>
      <c r="CH4" s="174"/>
      <c r="CI4" s="174"/>
      <c r="CJ4" s="174"/>
      <c r="CK4" s="174"/>
      <c r="CL4" s="174"/>
      <c r="CM4" s="174"/>
      <c r="CN4" s="174" t="s">
        <v>102</v>
      </c>
      <c r="CO4" s="174"/>
      <c r="CP4" s="174"/>
      <c r="CQ4" s="174" t="s">
        <v>103</v>
      </c>
      <c r="CR4" s="174"/>
      <c r="CS4" s="174"/>
      <c r="CT4" s="174"/>
      <c r="CU4" s="174"/>
      <c r="CV4" s="174"/>
      <c r="CW4" s="174" t="s">
        <v>104</v>
      </c>
      <c r="CX4" s="174"/>
      <c r="CY4" s="174"/>
      <c r="CZ4" s="174"/>
      <c r="DA4" s="174"/>
      <c r="DB4" s="174" t="s">
        <v>105</v>
      </c>
      <c r="DC4" s="174"/>
      <c r="DD4" s="174"/>
      <c r="DE4" s="174" t="s">
        <v>106</v>
      </c>
      <c r="DF4" s="174"/>
      <c r="DG4" s="174"/>
      <c r="DH4" s="174"/>
      <c r="DI4" s="174"/>
      <c r="DJ4" s="174"/>
    </row>
    <row r="5" spans="1:114" s="1" customFormat="1" ht="48.75" customHeight="1">
      <c r="A5" s="174" t="s">
        <v>46</v>
      </c>
      <c r="B5" s="84" t="s">
        <v>67</v>
      </c>
      <c r="C5" s="84" t="s">
        <v>68</v>
      </c>
      <c r="D5" s="84" t="s">
        <v>69</v>
      </c>
      <c r="E5" s="174" t="s">
        <v>193</v>
      </c>
      <c r="F5" s="174" t="s">
        <v>47</v>
      </c>
      <c r="G5" s="84" t="s">
        <v>91</v>
      </c>
      <c r="H5" s="84" t="s">
        <v>107</v>
      </c>
      <c r="I5" s="84" t="s">
        <v>108</v>
      </c>
      <c r="J5" s="84" t="s">
        <v>109</v>
      </c>
      <c r="K5" s="84" t="s">
        <v>110</v>
      </c>
      <c r="L5" s="84" t="s">
        <v>111</v>
      </c>
      <c r="M5" s="84" t="s">
        <v>112</v>
      </c>
      <c r="N5" s="84" t="s">
        <v>113</v>
      </c>
      <c r="O5" s="84" t="s">
        <v>114</v>
      </c>
      <c r="P5" s="84" t="s">
        <v>115</v>
      </c>
      <c r="Q5" s="84" t="s">
        <v>116</v>
      </c>
      <c r="R5" s="84" t="s">
        <v>117</v>
      </c>
      <c r="S5" s="84" t="s">
        <v>118</v>
      </c>
      <c r="T5" s="84" t="s">
        <v>119</v>
      </c>
      <c r="U5" s="84" t="s">
        <v>91</v>
      </c>
      <c r="V5" s="84" t="s">
        <v>120</v>
      </c>
      <c r="W5" s="84" t="s">
        <v>121</v>
      </c>
      <c r="X5" s="84" t="s">
        <v>122</v>
      </c>
      <c r="Y5" s="84" t="s">
        <v>123</v>
      </c>
      <c r="Z5" s="84" t="s">
        <v>124</v>
      </c>
      <c r="AA5" s="84" t="s">
        <v>125</v>
      </c>
      <c r="AB5" s="84" t="s">
        <v>126</v>
      </c>
      <c r="AC5" s="84" t="s">
        <v>127</v>
      </c>
      <c r="AD5" s="84" t="s">
        <v>128</v>
      </c>
      <c r="AE5" s="84" t="s">
        <v>129</v>
      </c>
      <c r="AF5" s="84" t="s">
        <v>130</v>
      </c>
      <c r="AG5" s="84" t="s">
        <v>131</v>
      </c>
      <c r="AH5" s="84" t="s">
        <v>91</v>
      </c>
      <c r="AI5" s="84" t="s">
        <v>132</v>
      </c>
      <c r="AJ5" s="84" t="s">
        <v>133</v>
      </c>
      <c r="AK5" s="84" t="s">
        <v>134</v>
      </c>
      <c r="AL5" s="84" t="s">
        <v>135</v>
      </c>
      <c r="AM5" s="84" t="s">
        <v>136</v>
      </c>
      <c r="AN5" s="84" t="s">
        <v>137</v>
      </c>
      <c r="AO5" s="84" t="s">
        <v>138</v>
      </c>
      <c r="AP5" s="84" t="s">
        <v>139</v>
      </c>
      <c r="AQ5" s="84" t="s">
        <v>140</v>
      </c>
      <c r="AR5" s="84" t="s">
        <v>141</v>
      </c>
      <c r="AS5" s="84" t="s">
        <v>142</v>
      </c>
      <c r="AT5" s="84" t="s">
        <v>143</v>
      </c>
      <c r="AU5" s="84" t="s">
        <v>144</v>
      </c>
      <c r="AV5" s="84" t="s">
        <v>145</v>
      </c>
      <c r="AW5" s="84" t="s">
        <v>146</v>
      </c>
      <c r="AX5" s="84" t="s">
        <v>147</v>
      </c>
      <c r="AY5" s="84" t="s">
        <v>148</v>
      </c>
      <c r="AZ5" s="84" t="s">
        <v>149</v>
      </c>
      <c r="BA5" s="84" t="s">
        <v>150</v>
      </c>
      <c r="BB5" s="84" t="s">
        <v>151</v>
      </c>
      <c r="BC5" s="84" t="s">
        <v>152</v>
      </c>
      <c r="BD5" s="84" t="s">
        <v>153</v>
      </c>
      <c r="BE5" s="84" t="s">
        <v>154</v>
      </c>
      <c r="BF5" s="84" t="s">
        <v>155</v>
      </c>
      <c r="BG5" s="84" t="s">
        <v>156</v>
      </c>
      <c r="BH5" s="84" t="s">
        <v>157</v>
      </c>
      <c r="BI5" s="84" t="s">
        <v>158</v>
      </c>
      <c r="BJ5" s="84" t="s">
        <v>91</v>
      </c>
      <c r="BK5" s="84" t="s">
        <v>159</v>
      </c>
      <c r="BL5" s="84" t="s">
        <v>160</v>
      </c>
      <c r="BM5" s="84" t="s">
        <v>161</v>
      </c>
      <c r="BN5" s="84" t="s">
        <v>162</v>
      </c>
      <c r="BO5" s="84" t="s">
        <v>163</v>
      </c>
      <c r="BP5" s="84" t="s">
        <v>164</v>
      </c>
      <c r="BQ5" s="84" t="s">
        <v>165</v>
      </c>
      <c r="BR5" s="84" t="s">
        <v>166</v>
      </c>
      <c r="BS5" s="84" t="s">
        <v>167</v>
      </c>
      <c r="BT5" s="84" t="s">
        <v>168</v>
      </c>
      <c r="BU5" s="84" t="s">
        <v>169</v>
      </c>
      <c r="BV5" s="84" t="s">
        <v>170</v>
      </c>
      <c r="BW5" s="84" t="s">
        <v>91</v>
      </c>
      <c r="BX5" s="84" t="s">
        <v>159</v>
      </c>
      <c r="BY5" s="84" t="s">
        <v>160</v>
      </c>
      <c r="BZ5" s="84" t="s">
        <v>161</v>
      </c>
      <c r="CA5" s="84" t="s">
        <v>162</v>
      </c>
      <c r="CB5" s="84" t="s">
        <v>163</v>
      </c>
      <c r="CC5" s="84" t="s">
        <v>164</v>
      </c>
      <c r="CD5" s="84" t="s">
        <v>165</v>
      </c>
      <c r="CE5" s="84" t="s">
        <v>171</v>
      </c>
      <c r="CF5" s="84" t="s">
        <v>172</v>
      </c>
      <c r="CG5" s="84" t="s">
        <v>173</v>
      </c>
      <c r="CH5" s="84" t="s">
        <v>174</v>
      </c>
      <c r="CI5" s="84" t="s">
        <v>166</v>
      </c>
      <c r="CJ5" s="84" t="s">
        <v>167</v>
      </c>
      <c r="CK5" s="84" t="s">
        <v>168</v>
      </c>
      <c r="CL5" s="84" t="s">
        <v>169</v>
      </c>
      <c r="CM5" s="84" t="s">
        <v>175</v>
      </c>
      <c r="CN5" s="84" t="s">
        <v>91</v>
      </c>
      <c r="CO5" s="84" t="s">
        <v>176</v>
      </c>
      <c r="CP5" s="84" t="s">
        <v>177</v>
      </c>
      <c r="CQ5" s="84" t="s">
        <v>91</v>
      </c>
      <c r="CR5" s="84" t="s">
        <v>176</v>
      </c>
      <c r="CS5" s="84" t="s">
        <v>178</v>
      </c>
      <c r="CT5" s="84" t="s">
        <v>179</v>
      </c>
      <c r="CU5" s="84" t="s">
        <v>180</v>
      </c>
      <c r="CV5" s="84" t="s">
        <v>177</v>
      </c>
      <c r="CW5" s="84" t="s">
        <v>91</v>
      </c>
      <c r="CX5" s="84" t="s">
        <v>181</v>
      </c>
      <c r="CY5" s="84" t="s">
        <v>182</v>
      </c>
      <c r="CZ5" s="84" t="s">
        <v>183</v>
      </c>
      <c r="DA5" s="84" t="s">
        <v>184</v>
      </c>
      <c r="DB5" s="84" t="s">
        <v>91</v>
      </c>
      <c r="DC5" s="84" t="s">
        <v>185</v>
      </c>
      <c r="DD5" s="84" t="s">
        <v>186</v>
      </c>
      <c r="DE5" s="84" t="s">
        <v>91</v>
      </c>
      <c r="DF5" s="84" t="s">
        <v>187</v>
      </c>
      <c r="DG5" s="84" t="s">
        <v>188</v>
      </c>
      <c r="DH5" s="84" t="s">
        <v>189</v>
      </c>
      <c r="DI5" s="84" t="s">
        <v>190</v>
      </c>
      <c r="DJ5" s="84" t="s">
        <v>106</v>
      </c>
    </row>
    <row r="6" spans="1:114" s="1" customFormat="1" ht="30" customHeight="1">
      <c r="A6" s="85" t="s">
        <v>47</v>
      </c>
      <c r="B6" s="86" t="s">
        <v>0</v>
      </c>
      <c r="C6" s="86" t="s">
        <v>0</v>
      </c>
      <c r="D6" s="86" t="s">
        <v>0</v>
      </c>
      <c r="E6" s="87" t="s">
        <v>0</v>
      </c>
      <c r="F6" s="88">
        <v>281312900</v>
      </c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>
        <v>48339500</v>
      </c>
      <c r="V6" s="88"/>
      <c r="W6" s="88"/>
      <c r="X6" s="88"/>
      <c r="Y6" s="88"/>
      <c r="Z6" s="88"/>
      <c r="AA6" s="88"/>
      <c r="AB6" s="88"/>
      <c r="AC6" s="88"/>
      <c r="AD6" s="88"/>
      <c r="AE6" s="88">
        <v>35157500</v>
      </c>
      <c r="AF6" s="88"/>
      <c r="AG6" s="88">
        <v>13182000</v>
      </c>
      <c r="AH6" s="88">
        <v>94003900</v>
      </c>
      <c r="AI6" s="88">
        <v>280000</v>
      </c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>
        <v>1846000</v>
      </c>
      <c r="BC6" s="88">
        <v>91647900</v>
      </c>
      <c r="BD6" s="88"/>
      <c r="BE6" s="88"/>
      <c r="BF6" s="88"/>
      <c r="BG6" s="88"/>
      <c r="BH6" s="88"/>
      <c r="BI6" s="88">
        <v>230000</v>
      </c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>
        <v>3520000</v>
      </c>
      <c r="BX6" s="88"/>
      <c r="BY6" s="88"/>
      <c r="BZ6" s="88">
        <v>420000</v>
      </c>
      <c r="CA6" s="88">
        <v>3100000</v>
      </c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>
        <v>135449500</v>
      </c>
      <c r="CR6" s="88"/>
      <c r="CS6" s="88"/>
      <c r="CT6" s="88">
        <v>31459500</v>
      </c>
      <c r="CU6" s="88"/>
      <c r="CV6" s="88">
        <v>103990000</v>
      </c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9"/>
      <c r="DH6" s="89"/>
      <c r="DI6" s="89"/>
      <c r="DJ6" s="89"/>
    </row>
    <row r="7" spans="1:114" s="1" customFormat="1" ht="30" customHeight="1">
      <c r="A7" s="87" t="s">
        <v>307</v>
      </c>
      <c r="B7" s="129" t="s">
        <v>314</v>
      </c>
      <c r="C7" s="129" t="s">
        <v>315</v>
      </c>
      <c r="D7" s="129" t="s">
        <v>316</v>
      </c>
      <c r="E7" s="87" t="s">
        <v>194</v>
      </c>
      <c r="F7" s="88">
        <v>100000000</v>
      </c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>
        <v>100000000</v>
      </c>
      <c r="CR7" s="88"/>
      <c r="CS7" s="88"/>
      <c r="CT7" s="88"/>
      <c r="CU7" s="88"/>
      <c r="CV7" s="88">
        <v>100000000</v>
      </c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9"/>
      <c r="DH7" s="89"/>
      <c r="DI7" s="89"/>
      <c r="DJ7" s="89"/>
    </row>
    <row r="8" spans="1:114" s="1" customFormat="1" ht="30" customHeight="1">
      <c r="A8" s="87" t="s">
        <v>307</v>
      </c>
      <c r="B8" s="129" t="s">
        <v>314</v>
      </c>
      <c r="C8" s="129" t="s">
        <v>315</v>
      </c>
      <c r="D8" s="129" t="s">
        <v>316</v>
      </c>
      <c r="E8" s="87" t="s">
        <v>195</v>
      </c>
      <c r="F8" s="88">
        <v>3528000</v>
      </c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>
        <v>3528000</v>
      </c>
      <c r="CR8" s="88"/>
      <c r="CS8" s="88"/>
      <c r="CT8" s="88">
        <v>3528000</v>
      </c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9"/>
      <c r="DH8" s="89"/>
      <c r="DI8" s="89"/>
      <c r="DJ8" s="89"/>
    </row>
    <row r="9" spans="1:114" s="1" customFormat="1" ht="30" customHeight="1">
      <c r="A9" s="87" t="s">
        <v>307</v>
      </c>
      <c r="B9" s="129" t="s">
        <v>314</v>
      </c>
      <c r="C9" s="129" t="s">
        <v>315</v>
      </c>
      <c r="D9" s="129" t="s">
        <v>316</v>
      </c>
      <c r="E9" s="87" t="s">
        <v>196</v>
      </c>
      <c r="F9" s="88">
        <v>27231500</v>
      </c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>
        <v>27231500</v>
      </c>
      <c r="CR9" s="88"/>
      <c r="CS9" s="88"/>
      <c r="CT9" s="88">
        <v>27231500</v>
      </c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9"/>
      <c r="DH9" s="89"/>
      <c r="DI9" s="89"/>
      <c r="DJ9" s="89"/>
    </row>
    <row r="10" spans="1:114" s="1" customFormat="1" ht="30" customHeight="1">
      <c r="A10" s="87" t="s">
        <v>307</v>
      </c>
      <c r="B10" s="129" t="s">
        <v>314</v>
      </c>
      <c r="C10" s="129" t="s">
        <v>317</v>
      </c>
      <c r="D10" s="129" t="s">
        <v>318</v>
      </c>
      <c r="E10" s="87" t="s">
        <v>197</v>
      </c>
      <c r="F10" s="88">
        <v>13182000</v>
      </c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>
        <v>13182000</v>
      </c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>
        <v>13182000</v>
      </c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9"/>
      <c r="DH10" s="89"/>
      <c r="DI10" s="89"/>
      <c r="DJ10" s="89"/>
    </row>
    <row r="11" spans="1:114" s="1" customFormat="1" ht="30" customHeight="1">
      <c r="A11" s="87" t="s">
        <v>307</v>
      </c>
      <c r="B11" s="129" t="s">
        <v>322</v>
      </c>
      <c r="C11" s="129" t="s">
        <v>323</v>
      </c>
      <c r="D11" s="129" t="s">
        <v>326</v>
      </c>
      <c r="E11" s="87" t="s">
        <v>198</v>
      </c>
      <c r="F11" s="88">
        <v>3730000</v>
      </c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>
        <v>3730000</v>
      </c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>
        <v>3730000</v>
      </c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9"/>
      <c r="DH11" s="89"/>
      <c r="DI11" s="89"/>
      <c r="DJ11" s="89"/>
    </row>
    <row r="12" spans="1:114" s="1" customFormat="1" ht="30" customHeight="1">
      <c r="A12" s="87" t="s">
        <v>307</v>
      </c>
      <c r="B12" s="129" t="s">
        <v>322</v>
      </c>
      <c r="C12" s="129" t="s">
        <v>323</v>
      </c>
      <c r="D12" s="129" t="s">
        <v>327</v>
      </c>
      <c r="E12" s="87" t="s">
        <v>199</v>
      </c>
      <c r="F12" s="88">
        <v>1100000</v>
      </c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>
        <v>1100000</v>
      </c>
      <c r="V12" s="88"/>
      <c r="W12" s="88"/>
      <c r="X12" s="88"/>
      <c r="Y12" s="88"/>
      <c r="Z12" s="88"/>
      <c r="AA12" s="88"/>
      <c r="AB12" s="88"/>
      <c r="AC12" s="88"/>
      <c r="AD12" s="88"/>
      <c r="AE12" s="88">
        <v>1100000</v>
      </c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9"/>
      <c r="DH12" s="89"/>
      <c r="DI12" s="89"/>
      <c r="DJ12" s="89"/>
    </row>
    <row r="13" spans="1:114" s="1" customFormat="1" ht="30" customHeight="1">
      <c r="A13" s="87" t="s">
        <v>307</v>
      </c>
      <c r="B13" s="129" t="s">
        <v>322</v>
      </c>
      <c r="C13" s="129" t="s">
        <v>323</v>
      </c>
      <c r="D13" s="129" t="s">
        <v>327</v>
      </c>
      <c r="E13" s="87" t="s">
        <v>200</v>
      </c>
      <c r="F13" s="88">
        <v>1620000</v>
      </c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>
        <v>1620000</v>
      </c>
      <c r="CR13" s="88"/>
      <c r="CS13" s="88"/>
      <c r="CT13" s="88"/>
      <c r="CU13" s="88"/>
      <c r="CV13" s="88">
        <v>1620000</v>
      </c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9"/>
      <c r="DH13" s="89"/>
      <c r="DI13" s="89"/>
      <c r="DJ13" s="89"/>
    </row>
    <row r="14" spans="1:114" s="1" customFormat="1" ht="30" customHeight="1">
      <c r="A14" s="87" t="s">
        <v>307</v>
      </c>
      <c r="B14" s="129" t="s">
        <v>322</v>
      </c>
      <c r="C14" s="129" t="s">
        <v>323</v>
      </c>
      <c r="D14" s="129" t="s">
        <v>327</v>
      </c>
      <c r="E14" s="87" t="s">
        <v>201</v>
      </c>
      <c r="F14" s="88">
        <v>137500</v>
      </c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>
        <v>137500</v>
      </c>
      <c r="V14" s="88"/>
      <c r="W14" s="88"/>
      <c r="X14" s="88"/>
      <c r="Y14" s="88"/>
      <c r="Z14" s="88"/>
      <c r="AA14" s="88"/>
      <c r="AB14" s="88"/>
      <c r="AC14" s="88"/>
      <c r="AD14" s="88"/>
      <c r="AE14" s="88">
        <v>137500</v>
      </c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9"/>
      <c r="DH14" s="89"/>
      <c r="DI14" s="89"/>
      <c r="DJ14" s="89"/>
    </row>
    <row r="15" spans="1:114" s="1" customFormat="1" ht="30" customHeight="1">
      <c r="A15" s="87" t="s">
        <v>307</v>
      </c>
      <c r="B15" s="129" t="s">
        <v>322</v>
      </c>
      <c r="C15" s="129" t="s">
        <v>323</v>
      </c>
      <c r="D15" s="129" t="s">
        <v>327</v>
      </c>
      <c r="E15" s="87" t="s">
        <v>202</v>
      </c>
      <c r="F15" s="88">
        <v>7350000</v>
      </c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>
        <v>7350000</v>
      </c>
      <c r="V15" s="88"/>
      <c r="W15" s="88"/>
      <c r="X15" s="88"/>
      <c r="Y15" s="88"/>
      <c r="Z15" s="88"/>
      <c r="AA15" s="88"/>
      <c r="AB15" s="88"/>
      <c r="AC15" s="88"/>
      <c r="AD15" s="88"/>
      <c r="AE15" s="88">
        <v>7350000</v>
      </c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9"/>
      <c r="DH15" s="89"/>
      <c r="DI15" s="89"/>
      <c r="DJ15" s="89"/>
    </row>
    <row r="16" spans="1:114" s="1" customFormat="1" ht="30" customHeight="1">
      <c r="A16" s="87" t="s">
        <v>307</v>
      </c>
      <c r="B16" s="129" t="s">
        <v>322</v>
      </c>
      <c r="C16" s="129" t="s">
        <v>323</v>
      </c>
      <c r="D16" s="129" t="s">
        <v>328</v>
      </c>
      <c r="E16" s="87" t="s">
        <v>203</v>
      </c>
      <c r="F16" s="88">
        <v>100000</v>
      </c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>
        <v>100000</v>
      </c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>
        <v>100000</v>
      </c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9"/>
      <c r="DH16" s="89"/>
      <c r="DI16" s="89"/>
      <c r="DJ16" s="89"/>
    </row>
    <row r="17" spans="1:114" s="1" customFormat="1" ht="30" customHeight="1">
      <c r="A17" s="87" t="s">
        <v>307</v>
      </c>
      <c r="B17" s="129" t="s">
        <v>322</v>
      </c>
      <c r="C17" s="129" t="s">
        <v>323</v>
      </c>
      <c r="D17" s="129" t="s">
        <v>329</v>
      </c>
      <c r="E17" s="87" t="s">
        <v>204</v>
      </c>
      <c r="F17" s="88">
        <v>3000000</v>
      </c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>
        <v>3000000</v>
      </c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>
        <v>3000000</v>
      </c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9"/>
      <c r="DH17" s="89"/>
      <c r="DI17" s="89"/>
      <c r="DJ17" s="89"/>
    </row>
    <row r="18" spans="1:114" s="1" customFormat="1" ht="30" customHeight="1">
      <c r="A18" s="87" t="s">
        <v>307</v>
      </c>
      <c r="B18" s="129" t="s">
        <v>322</v>
      </c>
      <c r="C18" s="129" t="s">
        <v>323</v>
      </c>
      <c r="D18" s="129" t="s">
        <v>330</v>
      </c>
      <c r="E18" s="87" t="s">
        <v>205</v>
      </c>
      <c r="F18" s="88">
        <v>100000</v>
      </c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>
        <v>100000</v>
      </c>
      <c r="CR18" s="88"/>
      <c r="CS18" s="88"/>
      <c r="CT18" s="88"/>
      <c r="CU18" s="88"/>
      <c r="CV18" s="88">
        <v>100000</v>
      </c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9"/>
      <c r="DH18" s="89"/>
      <c r="DI18" s="89"/>
      <c r="DJ18" s="89"/>
    </row>
    <row r="19" spans="1:114" s="1" customFormat="1" ht="30" customHeight="1">
      <c r="A19" s="87" t="s">
        <v>307</v>
      </c>
      <c r="B19" s="129" t="s">
        <v>322</v>
      </c>
      <c r="C19" s="129" t="s">
        <v>323</v>
      </c>
      <c r="D19" s="129" t="s">
        <v>331</v>
      </c>
      <c r="E19" s="87" t="s">
        <v>206</v>
      </c>
      <c r="F19" s="88">
        <v>60000</v>
      </c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>
        <v>60000</v>
      </c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>
        <v>60000</v>
      </c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9"/>
      <c r="DH19" s="89"/>
      <c r="DI19" s="89"/>
      <c r="DJ19" s="89"/>
    </row>
    <row r="20" spans="1:114" s="1" customFormat="1" ht="30" customHeight="1">
      <c r="A20" s="87" t="s">
        <v>307</v>
      </c>
      <c r="B20" s="129" t="s">
        <v>322</v>
      </c>
      <c r="C20" s="129" t="s">
        <v>323</v>
      </c>
      <c r="D20" s="129" t="s">
        <v>331</v>
      </c>
      <c r="E20" s="87" t="s">
        <v>207</v>
      </c>
      <c r="F20" s="88">
        <v>1000000</v>
      </c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>
        <v>1000000</v>
      </c>
      <c r="CR20" s="88"/>
      <c r="CS20" s="88"/>
      <c r="CT20" s="88"/>
      <c r="CU20" s="88"/>
      <c r="CV20" s="88">
        <v>1000000</v>
      </c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9"/>
      <c r="DH20" s="89"/>
      <c r="DI20" s="89"/>
      <c r="DJ20" s="89"/>
    </row>
    <row r="21" spans="1:114" s="1" customFormat="1" ht="30" customHeight="1">
      <c r="A21" s="87" t="s">
        <v>307</v>
      </c>
      <c r="B21" s="129" t="s">
        <v>322</v>
      </c>
      <c r="C21" s="129" t="s">
        <v>323</v>
      </c>
      <c r="D21" s="129" t="s">
        <v>331</v>
      </c>
      <c r="E21" s="87" t="s">
        <v>208</v>
      </c>
      <c r="F21" s="88">
        <v>700000</v>
      </c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>
        <v>700000</v>
      </c>
      <c r="CR21" s="88"/>
      <c r="CS21" s="88"/>
      <c r="CT21" s="88">
        <v>700000</v>
      </c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9"/>
      <c r="DH21" s="89"/>
      <c r="DI21" s="89"/>
      <c r="DJ21" s="89"/>
    </row>
    <row r="22" spans="1:114" s="1" customFormat="1" ht="30" customHeight="1">
      <c r="A22" s="87" t="s">
        <v>307</v>
      </c>
      <c r="B22" s="129" t="s">
        <v>322</v>
      </c>
      <c r="C22" s="129" t="s">
        <v>323</v>
      </c>
      <c r="D22" s="129" t="s">
        <v>331</v>
      </c>
      <c r="E22" s="87" t="s">
        <v>209</v>
      </c>
      <c r="F22" s="88">
        <v>200000</v>
      </c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>
        <v>200000</v>
      </c>
      <c r="CR22" s="88"/>
      <c r="CS22" s="88"/>
      <c r="CT22" s="88"/>
      <c r="CU22" s="88"/>
      <c r="CV22" s="88">
        <v>200000</v>
      </c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9"/>
      <c r="DH22" s="89"/>
      <c r="DI22" s="89"/>
      <c r="DJ22" s="89"/>
    </row>
    <row r="23" spans="1:114" s="1" customFormat="1" ht="30" customHeight="1">
      <c r="A23" s="87" t="s">
        <v>307</v>
      </c>
      <c r="B23" s="129" t="s">
        <v>322</v>
      </c>
      <c r="C23" s="129" t="s">
        <v>323</v>
      </c>
      <c r="D23" s="129" t="s">
        <v>331</v>
      </c>
      <c r="E23" s="87" t="s">
        <v>210</v>
      </c>
      <c r="F23" s="88">
        <v>546000</v>
      </c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>
        <v>546000</v>
      </c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>
        <v>546000</v>
      </c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9"/>
      <c r="DH23" s="89"/>
      <c r="DI23" s="89"/>
      <c r="DJ23" s="89"/>
    </row>
    <row r="24" spans="1:114" s="1" customFormat="1" ht="30" customHeight="1">
      <c r="A24" s="87" t="s">
        <v>307</v>
      </c>
      <c r="B24" s="129" t="s">
        <v>322</v>
      </c>
      <c r="C24" s="129" t="s">
        <v>323</v>
      </c>
      <c r="D24" s="129" t="s">
        <v>331</v>
      </c>
      <c r="E24" s="87" t="s">
        <v>211</v>
      </c>
      <c r="F24" s="88">
        <v>1000000</v>
      </c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>
        <v>1000000</v>
      </c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>
        <v>1000000</v>
      </c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9"/>
      <c r="DH24" s="89"/>
      <c r="DI24" s="89"/>
      <c r="DJ24" s="89"/>
    </row>
    <row r="25" spans="1:114" s="1" customFormat="1" ht="30" customHeight="1">
      <c r="A25" s="87" t="s">
        <v>307</v>
      </c>
      <c r="B25" s="129" t="s">
        <v>322</v>
      </c>
      <c r="C25" s="129" t="s">
        <v>323</v>
      </c>
      <c r="D25" s="129" t="s">
        <v>331</v>
      </c>
      <c r="E25" s="87" t="s">
        <v>212</v>
      </c>
      <c r="F25" s="88">
        <v>450000</v>
      </c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>
        <v>450000</v>
      </c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>
        <v>450000</v>
      </c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9"/>
      <c r="DH25" s="89"/>
      <c r="DI25" s="89"/>
      <c r="DJ25" s="89"/>
    </row>
    <row r="26" spans="1:114" s="1" customFormat="1" ht="30" customHeight="1">
      <c r="A26" s="87" t="s">
        <v>307</v>
      </c>
      <c r="B26" s="129" t="s">
        <v>322</v>
      </c>
      <c r="C26" s="129" t="s">
        <v>323</v>
      </c>
      <c r="D26" s="129" t="s">
        <v>331</v>
      </c>
      <c r="E26" s="87" t="s">
        <v>213</v>
      </c>
      <c r="F26" s="88">
        <v>1000000</v>
      </c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>
        <v>1000000</v>
      </c>
      <c r="CR26" s="88"/>
      <c r="CS26" s="88"/>
      <c r="CT26" s="88"/>
      <c r="CU26" s="88"/>
      <c r="CV26" s="88">
        <v>1000000</v>
      </c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9"/>
      <c r="DH26" s="89"/>
      <c r="DI26" s="89"/>
      <c r="DJ26" s="89"/>
    </row>
    <row r="27" spans="1:114" s="1" customFormat="1" ht="30" customHeight="1">
      <c r="A27" s="87" t="s">
        <v>307</v>
      </c>
      <c r="B27" s="129" t="s">
        <v>322</v>
      </c>
      <c r="C27" s="129" t="s">
        <v>323</v>
      </c>
      <c r="D27" s="129" t="s">
        <v>331</v>
      </c>
      <c r="E27" s="87" t="s">
        <v>214</v>
      </c>
      <c r="F27" s="88">
        <v>70000</v>
      </c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>
        <v>70000</v>
      </c>
      <c r="CR27" s="88"/>
      <c r="CS27" s="88"/>
      <c r="CT27" s="88"/>
      <c r="CU27" s="88"/>
      <c r="CV27" s="88">
        <v>70000</v>
      </c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9"/>
      <c r="DH27" s="89"/>
      <c r="DI27" s="89"/>
      <c r="DJ27" s="89"/>
    </row>
    <row r="28" spans="1:114" s="1" customFormat="1" ht="30" customHeight="1">
      <c r="A28" s="87" t="s">
        <v>307</v>
      </c>
      <c r="B28" s="129" t="s">
        <v>322</v>
      </c>
      <c r="C28" s="129" t="s">
        <v>323</v>
      </c>
      <c r="D28" s="129" t="s">
        <v>331</v>
      </c>
      <c r="E28" s="87" t="s">
        <v>215</v>
      </c>
      <c r="F28" s="88">
        <v>10000</v>
      </c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>
        <v>10000</v>
      </c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>
        <v>10000</v>
      </c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9"/>
      <c r="DH28" s="89"/>
      <c r="DI28" s="89"/>
      <c r="DJ28" s="89"/>
    </row>
    <row r="29" spans="1:114" s="1" customFormat="1" ht="30" customHeight="1">
      <c r="A29" s="87" t="s">
        <v>307</v>
      </c>
      <c r="B29" s="129" t="s">
        <v>322</v>
      </c>
      <c r="C29" s="129" t="s">
        <v>323</v>
      </c>
      <c r="D29" s="129" t="s">
        <v>331</v>
      </c>
      <c r="E29" s="87" t="s">
        <v>216</v>
      </c>
      <c r="F29" s="88">
        <v>500000</v>
      </c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>
        <v>500000</v>
      </c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>
        <v>500000</v>
      </c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9"/>
      <c r="DH29" s="89"/>
      <c r="DI29" s="89"/>
      <c r="DJ29" s="89"/>
    </row>
    <row r="30" spans="1:114" s="1" customFormat="1" ht="30" customHeight="1">
      <c r="A30" s="87" t="s">
        <v>307</v>
      </c>
      <c r="B30" s="129" t="s">
        <v>322</v>
      </c>
      <c r="C30" s="129" t="s">
        <v>323</v>
      </c>
      <c r="D30" s="129" t="s">
        <v>331</v>
      </c>
      <c r="E30" s="87" t="s">
        <v>217</v>
      </c>
      <c r="F30" s="88">
        <v>1000000</v>
      </c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>
        <v>1000000</v>
      </c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>
        <v>1000000</v>
      </c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9"/>
      <c r="DH30" s="89"/>
      <c r="DI30" s="89"/>
      <c r="DJ30" s="89"/>
    </row>
    <row r="31" spans="1:114" s="1" customFormat="1" ht="30" customHeight="1">
      <c r="A31" s="87" t="s">
        <v>307</v>
      </c>
      <c r="B31" s="129" t="s">
        <v>322</v>
      </c>
      <c r="C31" s="129" t="s">
        <v>323</v>
      </c>
      <c r="D31" s="129" t="s">
        <v>331</v>
      </c>
      <c r="E31" s="87" t="s">
        <v>218</v>
      </c>
      <c r="F31" s="88">
        <v>600000</v>
      </c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>
        <v>600000</v>
      </c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>
        <v>600000</v>
      </c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9"/>
      <c r="DH31" s="89"/>
      <c r="DI31" s="89"/>
      <c r="DJ31" s="89"/>
    </row>
    <row r="32" spans="1:114" s="1" customFormat="1" ht="30" customHeight="1">
      <c r="A32" s="87" t="s">
        <v>307</v>
      </c>
      <c r="B32" s="129" t="s">
        <v>322</v>
      </c>
      <c r="C32" s="129" t="s">
        <v>323</v>
      </c>
      <c r="D32" s="129" t="s">
        <v>331</v>
      </c>
      <c r="E32" s="87" t="s">
        <v>219</v>
      </c>
      <c r="F32" s="88">
        <v>100000</v>
      </c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>
        <v>100000</v>
      </c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>
        <v>100000</v>
      </c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9"/>
      <c r="DH32" s="89"/>
      <c r="DI32" s="89"/>
      <c r="DJ32" s="89"/>
    </row>
    <row r="33" spans="1:114" s="1" customFormat="1" ht="30" customHeight="1">
      <c r="A33" s="87" t="s">
        <v>307</v>
      </c>
      <c r="B33" s="129" t="s">
        <v>322</v>
      </c>
      <c r="C33" s="129" t="s">
        <v>323</v>
      </c>
      <c r="D33" s="129" t="s">
        <v>331</v>
      </c>
      <c r="E33" s="87" t="s">
        <v>220</v>
      </c>
      <c r="F33" s="88">
        <v>300000</v>
      </c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>
        <v>300000</v>
      </c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>
        <v>300000</v>
      </c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9"/>
      <c r="DH33" s="89"/>
      <c r="DI33" s="89"/>
      <c r="DJ33" s="89"/>
    </row>
    <row r="34" spans="1:114" s="1" customFormat="1" ht="30" customHeight="1">
      <c r="A34" s="87" t="s">
        <v>307</v>
      </c>
      <c r="B34" s="129" t="s">
        <v>322</v>
      </c>
      <c r="C34" s="129" t="s">
        <v>323</v>
      </c>
      <c r="D34" s="129" t="s">
        <v>331</v>
      </c>
      <c r="E34" s="87" t="s">
        <v>221</v>
      </c>
      <c r="F34" s="88">
        <v>280000</v>
      </c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>
        <v>280000</v>
      </c>
      <c r="AI34" s="88">
        <v>280000</v>
      </c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9"/>
      <c r="DH34" s="89"/>
      <c r="DI34" s="89"/>
      <c r="DJ34" s="89"/>
    </row>
    <row r="35" spans="1:114" s="1" customFormat="1" ht="30" customHeight="1">
      <c r="A35" s="87" t="s">
        <v>307</v>
      </c>
      <c r="B35" s="129" t="s">
        <v>322</v>
      </c>
      <c r="C35" s="129" t="s">
        <v>323</v>
      </c>
      <c r="D35" s="129" t="s">
        <v>331</v>
      </c>
      <c r="E35" s="87" t="s">
        <v>222</v>
      </c>
      <c r="F35" s="88">
        <v>3887700</v>
      </c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>
        <v>3887700</v>
      </c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>
        <v>3887700</v>
      </c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9"/>
      <c r="DH35" s="89"/>
      <c r="DI35" s="89"/>
      <c r="DJ35" s="89"/>
    </row>
    <row r="36" spans="1:114" s="1" customFormat="1" ht="30" customHeight="1">
      <c r="A36" s="87" t="s">
        <v>307</v>
      </c>
      <c r="B36" s="129" t="s">
        <v>322</v>
      </c>
      <c r="C36" s="129" t="s">
        <v>323</v>
      </c>
      <c r="D36" s="129" t="s">
        <v>331</v>
      </c>
      <c r="E36" s="87" t="s">
        <v>223</v>
      </c>
      <c r="F36" s="88">
        <v>150000</v>
      </c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>
        <v>150000</v>
      </c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>
        <v>150000</v>
      </c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9"/>
      <c r="DH36" s="89"/>
      <c r="DI36" s="89"/>
      <c r="DJ36" s="89"/>
    </row>
    <row r="37" spans="1:114" s="1" customFormat="1" ht="30" customHeight="1">
      <c r="A37" s="87" t="s">
        <v>307</v>
      </c>
      <c r="B37" s="129" t="s">
        <v>322</v>
      </c>
      <c r="C37" s="129" t="s">
        <v>332</v>
      </c>
      <c r="D37" s="129" t="s">
        <v>333</v>
      </c>
      <c r="E37" s="87" t="s">
        <v>224</v>
      </c>
      <c r="F37" s="88">
        <v>660000</v>
      </c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>
        <v>660000</v>
      </c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>
        <v>660000</v>
      </c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9"/>
      <c r="DH37" s="89"/>
      <c r="DI37" s="89"/>
      <c r="DJ37" s="89"/>
    </row>
    <row r="38" spans="1:114" s="1" customFormat="1" ht="30" customHeight="1">
      <c r="A38" s="87" t="s">
        <v>307</v>
      </c>
      <c r="B38" s="129" t="s">
        <v>322</v>
      </c>
      <c r="C38" s="129" t="s">
        <v>332</v>
      </c>
      <c r="D38" s="129" t="s">
        <v>333</v>
      </c>
      <c r="E38" s="87" t="s">
        <v>225</v>
      </c>
      <c r="F38" s="88">
        <v>9960000</v>
      </c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>
        <v>9960000</v>
      </c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>
        <v>9960000</v>
      </c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9"/>
      <c r="DH38" s="89"/>
      <c r="DI38" s="89"/>
      <c r="DJ38" s="89"/>
    </row>
    <row r="39" spans="1:114" s="1" customFormat="1" ht="30" customHeight="1">
      <c r="A39" s="87" t="s">
        <v>307</v>
      </c>
      <c r="B39" s="129" t="s">
        <v>322</v>
      </c>
      <c r="C39" s="129" t="s">
        <v>332</v>
      </c>
      <c r="D39" s="129" t="s">
        <v>333</v>
      </c>
      <c r="E39" s="87" t="s">
        <v>226</v>
      </c>
      <c r="F39" s="88">
        <v>67402200</v>
      </c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>
        <v>67402200</v>
      </c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>
        <v>67402200</v>
      </c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88"/>
      <c r="CC39" s="88"/>
      <c r="CD39" s="88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88"/>
      <c r="DF39" s="88"/>
      <c r="DG39" s="89"/>
      <c r="DH39" s="89"/>
      <c r="DI39" s="89"/>
      <c r="DJ39" s="89"/>
    </row>
    <row r="40" spans="1:114" s="1" customFormat="1" ht="30" customHeight="1">
      <c r="A40" s="87" t="s">
        <v>307</v>
      </c>
      <c r="B40" s="129" t="s">
        <v>322</v>
      </c>
      <c r="C40" s="129" t="s">
        <v>332</v>
      </c>
      <c r="D40" s="129" t="s">
        <v>334</v>
      </c>
      <c r="E40" s="87" t="s">
        <v>227</v>
      </c>
      <c r="F40" s="88">
        <v>138000</v>
      </c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>
        <v>138000</v>
      </c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>
        <v>138000</v>
      </c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9"/>
      <c r="DH40" s="89"/>
      <c r="DI40" s="89"/>
      <c r="DJ40" s="89"/>
    </row>
    <row r="41" spans="1:114" s="1" customFormat="1" ht="30" customHeight="1">
      <c r="A41" s="87" t="s">
        <v>307</v>
      </c>
      <c r="B41" s="129" t="s">
        <v>322</v>
      </c>
      <c r="C41" s="129" t="s">
        <v>332</v>
      </c>
      <c r="D41" s="129" t="s">
        <v>335</v>
      </c>
      <c r="E41" s="87" t="s">
        <v>228</v>
      </c>
      <c r="F41" s="88">
        <v>130000</v>
      </c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>
        <v>130000</v>
      </c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>
        <v>130000</v>
      </c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88"/>
      <c r="CC41" s="88"/>
      <c r="CD41" s="88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88"/>
      <c r="DB41" s="88"/>
      <c r="DC41" s="88"/>
      <c r="DD41" s="88"/>
      <c r="DE41" s="88"/>
      <c r="DF41" s="88"/>
      <c r="DG41" s="89"/>
      <c r="DH41" s="89"/>
      <c r="DI41" s="89"/>
      <c r="DJ41" s="89"/>
    </row>
    <row r="42" spans="1:114" s="1" customFormat="1" ht="30" customHeight="1">
      <c r="A42" s="87" t="s">
        <v>307</v>
      </c>
      <c r="B42" s="129" t="s">
        <v>322</v>
      </c>
      <c r="C42" s="129" t="s">
        <v>332</v>
      </c>
      <c r="D42" s="129" t="s">
        <v>336</v>
      </c>
      <c r="E42" s="87" t="s">
        <v>229</v>
      </c>
      <c r="F42" s="88">
        <v>26070000</v>
      </c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>
        <v>26070000</v>
      </c>
      <c r="V42" s="88"/>
      <c r="W42" s="88"/>
      <c r="X42" s="88"/>
      <c r="Y42" s="88"/>
      <c r="Z42" s="88"/>
      <c r="AA42" s="88"/>
      <c r="AB42" s="88"/>
      <c r="AC42" s="88"/>
      <c r="AD42" s="88"/>
      <c r="AE42" s="88">
        <v>26070000</v>
      </c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88"/>
      <c r="CC42" s="88"/>
      <c r="CD42" s="88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  <c r="DE42" s="88"/>
      <c r="DF42" s="88"/>
      <c r="DG42" s="89"/>
      <c r="DH42" s="89"/>
      <c r="DI42" s="89"/>
      <c r="DJ42" s="89"/>
    </row>
    <row r="43" spans="1:114" s="1" customFormat="1" ht="30" customHeight="1">
      <c r="A43" s="87" t="s">
        <v>307</v>
      </c>
      <c r="B43" s="129" t="s">
        <v>322</v>
      </c>
      <c r="C43" s="129" t="s">
        <v>337</v>
      </c>
      <c r="D43" s="129" t="s">
        <v>338</v>
      </c>
      <c r="E43" s="87" t="s">
        <v>230</v>
      </c>
      <c r="F43" s="88">
        <v>420000</v>
      </c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>
        <v>420000</v>
      </c>
      <c r="BX43" s="88"/>
      <c r="BY43" s="88"/>
      <c r="BZ43" s="88">
        <v>420000</v>
      </c>
      <c r="CA43" s="88"/>
      <c r="CB43" s="88"/>
      <c r="CC43" s="88"/>
      <c r="CD43" s="88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  <c r="DE43" s="88"/>
      <c r="DF43" s="88"/>
      <c r="DG43" s="89"/>
      <c r="DH43" s="89"/>
      <c r="DI43" s="89"/>
      <c r="DJ43" s="89"/>
    </row>
    <row r="44" spans="1:114" s="1" customFormat="1" ht="30" customHeight="1">
      <c r="A44" s="87" t="s">
        <v>307</v>
      </c>
      <c r="B44" s="129" t="s">
        <v>322</v>
      </c>
      <c r="C44" s="129" t="s">
        <v>337</v>
      </c>
      <c r="D44" s="129" t="s">
        <v>339</v>
      </c>
      <c r="E44" s="87" t="s">
        <v>231</v>
      </c>
      <c r="F44" s="88">
        <v>3000000</v>
      </c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>
        <v>3000000</v>
      </c>
      <c r="BX44" s="88"/>
      <c r="BY44" s="88"/>
      <c r="BZ44" s="88"/>
      <c r="CA44" s="88">
        <v>3000000</v>
      </c>
      <c r="CB44" s="88"/>
      <c r="CC44" s="88"/>
      <c r="CD44" s="88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8"/>
      <c r="DE44" s="88"/>
      <c r="DF44" s="88"/>
      <c r="DG44" s="89"/>
      <c r="DH44" s="89"/>
      <c r="DI44" s="89"/>
      <c r="DJ44" s="89"/>
    </row>
    <row r="45" spans="1:114" s="1" customFormat="1" ht="30" customHeight="1">
      <c r="A45" s="87" t="s">
        <v>307</v>
      </c>
      <c r="B45" s="129" t="s">
        <v>322</v>
      </c>
      <c r="C45" s="129" t="s">
        <v>337</v>
      </c>
      <c r="D45" s="129" t="s">
        <v>340</v>
      </c>
      <c r="E45" s="87" t="s">
        <v>232</v>
      </c>
      <c r="F45" s="88">
        <v>100000</v>
      </c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>
        <v>100000</v>
      </c>
      <c r="BX45" s="88"/>
      <c r="BY45" s="88"/>
      <c r="BZ45" s="88"/>
      <c r="CA45" s="88">
        <v>100000</v>
      </c>
      <c r="CB45" s="88"/>
      <c r="CC45" s="88"/>
      <c r="CD45" s="88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  <c r="CU45" s="88"/>
      <c r="CV45" s="88"/>
      <c r="CW45" s="88"/>
      <c r="CX45" s="88"/>
      <c r="CY45" s="88"/>
      <c r="CZ45" s="88"/>
      <c r="DA45" s="88"/>
      <c r="DB45" s="88"/>
      <c r="DC45" s="88"/>
      <c r="DD45" s="88"/>
      <c r="DE45" s="88"/>
      <c r="DF45" s="88"/>
      <c r="DG45" s="89"/>
      <c r="DH45" s="89"/>
      <c r="DI45" s="89"/>
      <c r="DJ45" s="89"/>
    </row>
    <row r="46" spans="1:114" s="1" customFormat="1" ht="30" customHeight="1">
      <c r="A46" s="87" t="s">
        <v>307</v>
      </c>
      <c r="B46" s="129" t="s">
        <v>322</v>
      </c>
      <c r="C46" s="129" t="s">
        <v>337</v>
      </c>
      <c r="D46" s="129" t="s">
        <v>341</v>
      </c>
      <c r="E46" s="87" t="s">
        <v>233</v>
      </c>
      <c r="F46" s="88">
        <v>500000</v>
      </c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>
        <v>500000</v>
      </c>
      <c r="V46" s="88"/>
      <c r="W46" s="88"/>
      <c r="X46" s="88"/>
      <c r="Y46" s="88"/>
      <c r="Z46" s="88"/>
      <c r="AA46" s="88"/>
      <c r="AB46" s="88"/>
      <c r="AC46" s="88"/>
      <c r="AD46" s="88"/>
      <c r="AE46" s="88">
        <v>500000</v>
      </c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9"/>
      <c r="DH46" s="89"/>
      <c r="DI46" s="89"/>
      <c r="DJ46" s="89"/>
    </row>
  </sheetData>
  <sheetProtection formatCells="0" formatColumns="0" formatRows="0" insertColumns="0" insertRows="0" insertHyperlinks="0" deleteColumns="0" deleteRows="0" sort="0" autoFilter="0" pivotTables="0"/>
  <mergeCells count="20">
    <mergeCell ref="A1:DJ1"/>
    <mergeCell ref="A2:DJ2"/>
    <mergeCell ref="A3:DJ3"/>
    <mergeCell ref="A4:A5"/>
    <mergeCell ref="B4:D4"/>
    <mergeCell ref="E4:E5"/>
    <mergeCell ref="F4:F5"/>
    <mergeCell ref="G4:T4"/>
    <mergeCell ref="U4:AG4"/>
    <mergeCell ref="AH4:BI4"/>
    <mergeCell ref="DE4:DJ4"/>
    <mergeCell ref="BJ4:BV4"/>
    <mergeCell ref="BW4:CM4"/>
    <mergeCell ref="CN4:CP4"/>
    <mergeCell ref="CQ4:CV4"/>
    <mergeCell ref="CW4:DA4"/>
    <mergeCell ref="DB4:DD4"/>
  </mergeCells>
  <printOptions horizontalCentered="1"/>
  <pageMargins left="0" right="0" top="0.7874015748031497" bottom="0.7874015748031497" header="0.5118110236220472" footer="0.5118110236220472"/>
  <pageSetup fitToHeight="1" fitToWidth="1" horizontalDpi="300" verticalDpi="300" orientation="landscape" paperSize="8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"/>
  <sheetViews>
    <sheetView showGridLines="0" zoomScalePageLayoutView="0" workbookViewId="0" topLeftCell="A1">
      <selection activeCell="B7" sqref="B7:D9"/>
    </sheetView>
  </sheetViews>
  <sheetFormatPr defaultColWidth="9.140625" defaultRowHeight="12.75" customHeight="1"/>
  <cols>
    <col min="1" max="1" width="42.8515625" style="1" customWidth="1"/>
    <col min="2" max="2" width="5.00390625" style="1" customWidth="1"/>
    <col min="3" max="3" width="11.8515625" style="1" customWidth="1"/>
    <col min="4" max="4" width="8.421875" style="1" customWidth="1"/>
    <col min="5" max="5" width="20.00390625" style="1" bestFit="1" customWidth="1"/>
    <col min="6" max="6" width="14.28125" style="1" customWidth="1"/>
    <col min="7" max="94" width="9.140625" style="1" hidden="1" customWidth="1"/>
    <col min="95" max="95" width="14.28125" style="1" customWidth="1"/>
    <col min="96" max="97" width="9.140625" style="1" hidden="1" customWidth="1"/>
    <col min="98" max="98" width="14.28125" style="1" customWidth="1"/>
    <col min="99" max="114" width="9.140625" style="1" hidden="1" customWidth="1"/>
    <col min="115" max="16384" width="9.140625" style="1" customWidth="1"/>
  </cols>
  <sheetData>
    <row r="1" spans="1:256" ht="15" customHeight="1">
      <c r="A1" s="181" t="s">
        <v>234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  <c r="AX1" s="181"/>
      <c r="AY1" s="181"/>
      <c r="AZ1" s="181"/>
      <c r="BA1" s="181"/>
      <c r="BB1" s="181"/>
      <c r="BC1" s="181"/>
      <c r="BD1" s="181"/>
      <c r="BE1" s="181"/>
      <c r="BF1" s="181"/>
      <c r="BG1" s="181"/>
      <c r="BH1" s="181"/>
      <c r="BI1" s="181"/>
      <c r="BJ1" s="181"/>
      <c r="BK1" s="181"/>
      <c r="BL1" s="181"/>
      <c r="BM1" s="181"/>
      <c r="BN1" s="181"/>
      <c r="BO1" s="181"/>
      <c r="BP1" s="181"/>
      <c r="BQ1" s="181"/>
      <c r="BR1" s="181"/>
      <c r="BS1" s="181"/>
      <c r="BT1" s="181"/>
      <c r="BU1" s="181"/>
      <c r="BV1" s="181"/>
      <c r="BW1" s="181"/>
      <c r="BX1" s="181"/>
      <c r="BY1" s="181"/>
      <c r="BZ1" s="181"/>
      <c r="CA1" s="181"/>
      <c r="CB1" s="181"/>
      <c r="CC1" s="181"/>
      <c r="CD1" s="181"/>
      <c r="CE1" s="181"/>
      <c r="CF1" s="181"/>
      <c r="CG1" s="181"/>
      <c r="CH1" s="181"/>
      <c r="CI1" s="181"/>
      <c r="CJ1" s="181"/>
      <c r="CK1" s="181"/>
      <c r="CL1" s="181"/>
      <c r="CM1" s="181"/>
      <c r="CN1" s="181"/>
      <c r="CO1" s="181"/>
      <c r="CP1" s="181"/>
      <c r="CQ1" s="181"/>
      <c r="CR1" s="181"/>
      <c r="CS1" s="181"/>
      <c r="CT1" s="181"/>
      <c r="CU1" s="181"/>
      <c r="CV1" s="181"/>
      <c r="CW1" s="181"/>
      <c r="CX1" s="181"/>
      <c r="CY1" s="181"/>
      <c r="CZ1" s="181"/>
      <c r="DA1" s="181"/>
      <c r="DB1" s="181"/>
      <c r="DC1" s="181"/>
      <c r="DD1" s="181"/>
      <c r="DE1" s="181"/>
      <c r="DF1" s="181"/>
      <c r="DG1" s="181"/>
      <c r="DH1" s="181"/>
      <c r="DI1" s="181"/>
      <c r="DJ1" s="181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  <c r="II1" s="90"/>
      <c r="IJ1" s="90"/>
      <c r="IK1" s="90"/>
      <c r="IL1" s="90"/>
      <c r="IM1" s="90"/>
      <c r="IN1" s="90"/>
      <c r="IO1" s="90"/>
      <c r="IP1" s="90"/>
      <c r="IQ1" s="90"/>
      <c r="IR1" s="90"/>
      <c r="IS1" s="90"/>
      <c r="IT1" s="90"/>
      <c r="IU1" s="90"/>
      <c r="IV1" s="90"/>
    </row>
    <row r="2" spans="1:256" ht="18.75" customHeight="1">
      <c r="A2" s="182" t="s">
        <v>235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  <c r="AS2" s="183"/>
      <c r="AT2" s="183"/>
      <c r="AU2" s="183"/>
      <c r="AV2" s="183"/>
      <c r="AW2" s="183"/>
      <c r="AX2" s="183"/>
      <c r="AY2" s="183"/>
      <c r="AZ2" s="183"/>
      <c r="BA2" s="183"/>
      <c r="BB2" s="183"/>
      <c r="BC2" s="183"/>
      <c r="BD2" s="183"/>
      <c r="BE2" s="183"/>
      <c r="BF2" s="183"/>
      <c r="BG2" s="183"/>
      <c r="BH2" s="183"/>
      <c r="BI2" s="183"/>
      <c r="BJ2" s="183"/>
      <c r="BK2" s="183"/>
      <c r="BL2" s="183"/>
      <c r="BM2" s="183"/>
      <c r="BN2" s="183"/>
      <c r="BO2" s="183"/>
      <c r="BP2" s="183"/>
      <c r="BQ2" s="183"/>
      <c r="BR2" s="183"/>
      <c r="BS2" s="183"/>
      <c r="BT2" s="183"/>
      <c r="BU2" s="183"/>
      <c r="BV2" s="183"/>
      <c r="BW2" s="183"/>
      <c r="BX2" s="183"/>
      <c r="BY2" s="183"/>
      <c r="BZ2" s="183"/>
      <c r="CA2" s="183"/>
      <c r="CB2" s="183"/>
      <c r="CC2" s="183"/>
      <c r="CD2" s="183"/>
      <c r="CE2" s="183"/>
      <c r="CF2" s="183"/>
      <c r="CG2" s="183"/>
      <c r="CH2" s="183"/>
      <c r="CI2" s="183"/>
      <c r="CJ2" s="183"/>
      <c r="CK2" s="183"/>
      <c r="CL2" s="183"/>
      <c r="CM2" s="183"/>
      <c r="CN2" s="183"/>
      <c r="CO2" s="183"/>
      <c r="CP2" s="183"/>
      <c r="CQ2" s="183"/>
      <c r="CR2" s="183"/>
      <c r="CS2" s="183"/>
      <c r="CT2" s="183"/>
      <c r="CU2" s="183"/>
      <c r="CV2" s="183"/>
      <c r="CW2" s="183"/>
      <c r="CX2" s="183"/>
      <c r="CY2" s="183"/>
      <c r="CZ2" s="183"/>
      <c r="DA2" s="183"/>
      <c r="DB2" s="183"/>
      <c r="DC2" s="183"/>
      <c r="DD2" s="183"/>
      <c r="DE2" s="183"/>
      <c r="DF2" s="183"/>
      <c r="DG2" s="183"/>
      <c r="DH2" s="183"/>
      <c r="DI2" s="183"/>
      <c r="DJ2" s="183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91"/>
      <c r="FE2" s="91"/>
      <c r="FF2" s="91"/>
      <c r="FG2" s="91"/>
      <c r="FH2" s="91"/>
      <c r="FI2" s="91"/>
      <c r="FJ2" s="91"/>
      <c r="FK2" s="91"/>
      <c r="FL2" s="91"/>
      <c r="FM2" s="91"/>
      <c r="FN2" s="91"/>
      <c r="FO2" s="91"/>
      <c r="FP2" s="91"/>
      <c r="FQ2" s="91"/>
      <c r="FR2" s="91"/>
      <c r="FS2" s="91"/>
      <c r="FT2" s="91"/>
      <c r="FU2" s="91"/>
      <c r="FV2" s="91"/>
      <c r="FW2" s="91"/>
      <c r="FX2" s="91"/>
      <c r="FY2" s="91"/>
      <c r="FZ2" s="91"/>
      <c r="GA2" s="91"/>
      <c r="GB2" s="91"/>
      <c r="GC2" s="91"/>
      <c r="GD2" s="91"/>
      <c r="GE2" s="91"/>
      <c r="GF2" s="91"/>
      <c r="GG2" s="91"/>
      <c r="GH2" s="91"/>
      <c r="GI2" s="91"/>
      <c r="GJ2" s="91"/>
      <c r="GK2" s="91"/>
      <c r="GL2" s="91"/>
      <c r="GM2" s="91"/>
      <c r="GN2" s="91"/>
      <c r="GO2" s="91"/>
      <c r="GP2" s="91"/>
      <c r="GQ2" s="91"/>
      <c r="GR2" s="91"/>
      <c r="GS2" s="91"/>
      <c r="GT2" s="91"/>
      <c r="GU2" s="91"/>
      <c r="GV2" s="91"/>
      <c r="GW2" s="91"/>
      <c r="GX2" s="91"/>
      <c r="GY2" s="91"/>
      <c r="GZ2" s="91"/>
      <c r="HA2" s="91"/>
      <c r="HB2" s="91"/>
      <c r="HC2" s="91"/>
      <c r="HD2" s="91"/>
      <c r="HE2" s="91"/>
      <c r="HF2" s="91"/>
      <c r="HG2" s="91"/>
      <c r="HH2" s="91"/>
      <c r="HI2" s="91"/>
      <c r="HJ2" s="91"/>
      <c r="HK2" s="91"/>
      <c r="HL2" s="91"/>
      <c r="HM2" s="91"/>
      <c r="HN2" s="91"/>
      <c r="HO2" s="91"/>
      <c r="HP2" s="91"/>
      <c r="HQ2" s="91"/>
      <c r="HR2" s="91"/>
      <c r="HS2" s="91"/>
      <c r="HT2" s="91"/>
      <c r="HU2" s="91"/>
      <c r="HV2" s="91"/>
      <c r="HW2" s="91"/>
      <c r="HX2" s="91"/>
      <c r="HY2" s="91"/>
      <c r="HZ2" s="91"/>
      <c r="IA2" s="91"/>
      <c r="IB2" s="91"/>
      <c r="IC2" s="91"/>
      <c r="ID2" s="91"/>
      <c r="IE2" s="91"/>
      <c r="IF2" s="91"/>
      <c r="IG2" s="91"/>
      <c r="IH2" s="91"/>
      <c r="II2" s="91"/>
      <c r="IJ2" s="91"/>
      <c r="IK2" s="91"/>
      <c r="IL2" s="91"/>
      <c r="IM2" s="91"/>
      <c r="IN2" s="91"/>
      <c r="IO2" s="91"/>
      <c r="IP2" s="91"/>
      <c r="IQ2" s="91"/>
      <c r="IR2" s="91"/>
      <c r="IS2" s="91"/>
      <c r="IT2" s="91"/>
      <c r="IU2" s="91"/>
      <c r="IV2" s="91"/>
    </row>
    <row r="3" spans="1:256" ht="15" customHeight="1">
      <c r="A3" s="184" t="s">
        <v>2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4"/>
      <c r="AO3" s="184"/>
      <c r="AP3" s="184"/>
      <c r="AQ3" s="184"/>
      <c r="AR3" s="184"/>
      <c r="AS3" s="184"/>
      <c r="AT3" s="184"/>
      <c r="AU3" s="184"/>
      <c r="AV3" s="184"/>
      <c r="AW3" s="184"/>
      <c r="AX3" s="184"/>
      <c r="AY3" s="184"/>
      <c r="AZ3" s="184"/>
      <c r="BA3" s="184"/>
      <c r="BB3" s="184"/>
      <c r="BC3" s="184"/>
      <c r="BD3" s="184"/>
      <c r="BE3" s="184"/>
      <c r="BF3" s="184"/>
      <c r="BG3" s="184"/>
      <c r="BH3" s="184"/>
      <c r="BI3" s="184"/>
      <c r="BJ3" s="184"/>
      <c r="BK3" s="184"/>
      <c r="BL3" s="184"/>
      <c r="BM3" s="184"/>
      <c r="BN3" s="184"/>
      <c r="BO3" s="184"/>
      <c r="BP3" s="184"/>
      <c r="BQ3" s="184"/>
      <c r="BR3" s="184"/>
      <c r="BS3" s="184"/>
      <c r="BT3" s="184"/>
      <c r="BU3" s="184"/>
      <c r="BV3" s="184"/>
      <c r="BW3" s="184"/>
      <c r="BX3" s="184"/>
      <c r="BY3" s="184"/>
      <c r="BZ3" s="184"/>
      <c r="CA3" s="184"/>
      <c r="CB3" s="184"/>
      <c r="CC3" s="184"/>
      <c r="CD3" s="184"/>
      <c r="CE3" s="184"/>
      <c r="CF3" s="184"/>
      <c r="CG3" s="184"/>
      <c r="CH3" s="184"/>
      <c r="CI3" s="184"/>
      <c r="CJ3" s="184"/>
      <c r="CK3" s="184"/>
      <c r="CL3" s="184"/>
      <c r="CM3" s="184"/>
      <c r="CN3" s="184"/>
      <c r="CO3" s="184"/>
      <c r="CP3" s="184"/>
      <c r="CQ3" s="184"/>
      <c r="CR3" s="184"/>
      <c r="CS3" s="184"/>
      <c r="CT3" s="184"/>
      <c r="CU3" s="184"/>
      <c r="CV3" s="184"/>
      <c r="CW3" s="184"/>
      <c r="CX3" s="184"/>
      <c r="CY3" s="184"/>
      <c r="CZ3" s="184"/>
      <c r="DA3" s="184"/>
      <c r="DB3" s="184"/>
      <c r="DC3" s="184"/>
      <c r="DD3" s="184"/>
      <c r="DE3" s="184"/>
      <c r="DF3" s="184"/>
      <c r="DG3" s="184"/>
      <c r="DH3" s="184"/>
      <c r="DI3" s="184"/>
      <c r="DJ3" s="184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  <c r="IK3" s="90"/>
      <c r="IL3" s="90"/>
      <c r="IM3" s="90"/>
      <c r="IN3" s="90"/>
      <c r="IO3" s="90"/>
      <c r="IP3" s="90"/>
      <c r="IQ3" s="90"/>
      <c r="IR3" s="90"/>
      <c r="IS3" s="90"/>
      <c r="IT3" s="90"/>
      <c r="IU3" s="90"/>
      <c r="IV3" s="90"/>
    </row>
    <row r="4" spans="1:114" ht="15" customHeight="1">
      <c r="A4" s="180" t="s">
        <v>46</v>
      </c>
      <c r="B4" s="180" t="s">
        <v>90</v>
      </c>
      <c r="C4" s="180"/>
      <c r="D4" s="180"/>
      <c r="E4" s="180" t="s">
        <v>193</v>
      </c>
      <c r="F4" s="180" t="s">
        <v>47</v>
      </c>
      <c r="G4" s="180" t="s">
        <v>97</v>
      </c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 t="s">
        <v>98</v>
      </c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 t="s">
        <v>99</v>
      </c>
      <c r="AI4" s="180"/>
      <c r="AJ4" s="180"/>
      <c r="AK4" s="180"/>
      <c r="AL4" s="180"/>
      <c r="AM4" s="180"/>
      <c r="AN4" s="180"/>
      <c r="AO4" s="180"/>
      <c r="AP4" s="180"/>
      <c r="AQ4" s="180"/>
      <c r="AR4" s="180"/>
      <c r="AS4" s="180"/>
      <c r="AT4" s="180"/>
      <c r="AU4" s="180"/>
      <c r="AV4" s="180"/>
      <c r="AW4" s="180"/>
      <c r="AX4" s="180"/>
      <c r="AY4" s="180"/>
      <c r="AZ4" s="180"/>
      <c r="BA4" s="180"/>
      <c r="BB4" s="180"/>
      <c r="BC4" s="180"/>
      <c r="BD4" s="180"/>
      <c r="BE4" s="180"/>
      <c r="BF4" s="180"/>
      <c r="BG4" s="180"/>
      <c r="BH4" s="180"/>
      <c r="BI4" s="180"/>
      <c r="BJ4" s="180" t="s">
        <v>100</v>
      </c>
      <c r="BK4" s="180"/>
      <c r="BL4" s="180"/>
      <c r="BM4" s="180"/>
      <c r="BN4" s="180"/>
      <c r="BO4" s="180"/>
      <c r="BP4" s="180"/>
      <c r="BQ4" s="180"/>
      <c r="BR4" s="180"/>
      <c r="BS4" s="180"/>
      <c r="BT4" s="180"/>
      <c r="BU4" s="180"/>
      <c r="BV4" s="180"/>
      <c r="BW4" s="180" t="s">
        <v>101</v>
      </c>
      <c r="BX4" s="180"/>
      <c r="BY4" s="180"/>
      <c r="BZ4" s="180"/>
      <c r="CA4" s="180"/>
      <c r="CB4" s="180"/>
      <c r="CC4" s="180"/>
      <c r="CD4" s="180"/>
      <c r="CE4" s="180"/>
      <c r="CF4" s="180"/>
      <c r="CG4" s="180"/>
      <c r="CH4" s="180"/>
      <c r="CI4" s="180"/>
      <c r="CJ4" s="180"/>
      <c r="CK4" s="180"/>
      <c r="CL4" s="180"/>
      <c r="CM4" s="180"/>
      <c r="CN4" s="180" t="s">
        <v>102</v>
      </c>
      <c r="CO4" s="180"/>
      <c r="CP4" s="180"/>
      <c r="CQ4" s="180" t="s">
        <v>103</v>
      </c>
      <c r="CR4" s="180"/>
      <c r="CS4" s="180"/>
      <c r="CT4" s="180"/>
      <c r="CU4" s="180"/>
      <c r="CV4" s="180"/>
      <c r="CW4" s="180" t="s">
        <v>104</v>
      </c>
      <c r="CX4" s="180"/>
      <c r="CY4" s="180"/>
      <c r="CZ4" s="180"/>
      <c r="DA4" s="180"/>
      <c r="DB4" s="180" t="s">
        <v>105</v>
      </c>
      <c r="DC4" s="180"/>
      <c r="DD4" s="180"/>
      <c r="DE4" s="180" t="s">
        <v>106</v>
      </c>
      <c r="DF4" s="180"/>
      <c r="DG4" s="180"/>
      <c r="DH4" s="180"/>
      <c r="DI4" s="180"/>
      <c r="DJ4" s="180"/>
    </row>
    <row r="5" spans="1:114" ht="48.75" customHeight="1">
      <c r="A5" s="180" t="s">
        <v>46</v>
      </c>
      <c r="B5" s="92" t="s">
        <v>67</v>
      </c>
      <c r="C5" s="92" t="s">
        <v>68</v>
      </c>
      <c r="D5" s="92" t="s">
        <v>69</v>
      </c>
      <c r="E5" s="180" t="s">
        <v>193</v>
      </c>
      <c r="F5" s="180" t="s">
        <v>47</v>
      </c>
      <c r="G5" s="92" t="s">
        <v>91</v>
      </c>
      <c r="H5" s="92" t="s">
        <v>107</v>
      </c>
      <c r="I5" s="92" t="s">
        <v>108</v>
      </c>
      <c r="J5" s="92" t="s">
        <v>109</v>
      </c>
      <c r="K5" s="92" t="s">
        <v>110</v>
      </c>
      <c r="L5" s="92" t="s">
        <v>111</v>
      </c>
      <c r="M5" s="92" t="s">
        <v>112</v>
      </c>
      <c r="N5" s="92" t="s">
        <v>113</v>
      </c>
      <c r="O5" s="92" t="s">
        <v>114</v>
      </c>
      <c r="P5" s="92" t="s">
        <v>115</v>
      </c>
      <c r="Q5" s="92" t="s">
        <v>116</v>
      </c>
      <c r="R5" s="92" t="s">
        <v>117</v>
      </c>
      <c r="S5" s="92" t="s">
        <v>118</v>
      </c>
      <c r="T5" s="92" t="s">
        <v>119</v>
      </c>
      <c r="U5" s="92" t="s">
        <v>91</v>
      </c>
      <c r="V5" s="92" t="s">
        <v>120</v>
      </c>
      <c r="W5" s="92" t="s">
        <v>121</v>
      </c>
      <c r="X5" s="92" t="s">
        <v>122</v>
      </c>
      <c r="Y5" s="92" t="s">
        <v>123</v>
      </c>
      <c r="Z5" s="92" t="s">
        <v>124</v>
      </c>
      <c r="AA5" s="92" t="s">
        <v>125</v>
      </c>
      <c r="AB5" s="92" t="s">
        <v>126</v>
      </c>
      <c r="AC5" s="92" t="s">
        <v>127</v>
      </c>
      <c r="AD5" s="92" t="s">
        <v>128</v>
      </c>
      <c r="AE5" s="92" t="s">
        <v>129</v>
      </c>
      <c r="AF5" s="92" t="s">
        <v>130</v>
      </c>
      <c r="AG5" s="92" t="s">
        <v>131</v>
      </c>
      <c r="AH5" s="92" t="s">
        <v>91</v>
      </c>
      <c r="AI5" s="92" t="s">
        <v>132</v>
      </c>
      <c r="AJ5" s="92" t="s">
        <v>133</v>
      </c>
      <c r="AK5" s="92" t="s">
        <v>134</v>
      </c>
      <c r="AL5" s="92" t="s">
        <v>135</v>
      </c>
      <c r="AM5" s="92" t="s">
        <v>136</v>
      </c>
      <c r="AN5" s="92" t="s">
        <v>137</v>
      </c>
      <c r="AO5" s="92" t="s">
        <v>138</v>
      </c>
      <c r="AP5" s="92" t="s">
        <v>139</v>
      </c>
      <c r="AQ5" s="92" t="s">
        <v>140</v>
      </c>
      <c r="AR5" s="92" t="s">
        <v>141</v>
      </c>
      <c r="AS5" s="92" t="s">
        <v>142</v>
      </c>
      <c r="AT5" s="92" t="s">
        <v>143</v>
      </c>
      <c r="AU5" s="92" t="s">
        <v>144</v>
      </c>
      <c r="AV5" s="92" t="s">
        <v>145</v>
      </c>
      <c r="AW5" s="92" t="s">
        <v>146</v>
      </c>
      <c r="AX5" s="92" t="s">
        <v>147</v>
      </c>
      <c r="AY5" s="92" t="s">
        <v>148</v>
      </c>
      <c r="AZ5" s="92" t="s">
        <v>149</v>
      </c>
      <c r="BA5" s="92" t="s">
        <v>150</v>
      </c>
      <c r="BB5" s="92" t="s">
        <v>151</v>
      </c>
      <c r="BC5" s="92" t="s">
        <v>152</v>
      </c>
      <c r="BD5" s="92" t="s">
        <v>153</v>
      </c>
      <c r="BE5" s="92" t="s">
        <v>154</v>
      </c>
      <c r="BF5" s="92" t="s">
        <v>155</v>
      </c>
      <c r="BG5" s="92" t="s">
        <v>156</v>
      </c>
      <c r="BH5" s="92" t="s">
        <v>157</v>
      </c>
      <c r="BI5" s="92" t="s">
        <v>158</v>
      </c>
      <c r="BJ5" s="92" t="s">
        <v>91</v>
      </c>
      <c r="BK5" s="92" t="s">
        <v>159</v>
      </c>
      <c r="BL5" s="92" t="s">
        <v>160</v>
      </c>
      <c r="BM5" s="92" t="s">
        <v>161</v>
      </c>
      <c r="BN5" s="92" t="s">
        <v>162</v>
      </c>
      <c r="BO5" s="92" t="s">
        <v>163</v>
      </c>
      <c r="BP5" s="92" t="s">
        <v>164</v>
      </c>
      <c r="BQ5" s="92" t="s">
        <v>165</v>
      </c>
      <c r="BR5" s="92" t="s">
        <v>166</v>
      </c>
      <c r="BS5" s="92" t="s">
        <v>167</v>
      </c>
      <c r="BT5" s="92" t="s">
        <v>168</v>
      </c>
      <c r="BU5" s="92" t="s">
        <v>169</v>
      </c>
      <c r="BV5" s="92" t="s">
        <v>170</v>
      </c>
      <c r="BW5" s="92" t="s">
        <v>91</v>
      </c>
      <c r="BX5" s="92" t="s">
        <v>159</v>
      </c>
      <c r="BY5" s="92" t="s">
        <v>160</v>
      </c>
      <c r="BZ5" s="92" t="s">
        <v>161</v>
      </c>
      <c r="CA5" s="92" t="s">
        <v>162</v>
      </c>
      <c r="CB5" s="92" t="s">
        <v>163</v>
      </c>
      <c r="CC5" s="92" t="s">
        <v>164</v>
      </c>
      <c r="CD5" s="92" t="s">
        <v>165</v>
      </c>
      <c r="CE5" s="92" t="s">
        <v>171</v>
      </c>
      <c r="CF5" s="92" t="s">
        <v>172</v>
      </c>
      <c r="CG5" s="92" t="s">
        <v>173</v>
      </c>
      <c r="CH5" s="92" t="s">
        <v>174</v>
      </c>
      <c r="CI5" s="92" t="s">
        <v>166</v>
      </c>
      <c r="CJ5" s="92" t="s">
        <v>167</v>
      </c>
      <c r="CK5" s="92" t="s">
        <v>168</v>
      </c>
      <c r="CL5" s="92" t="s">
        <v>169</v>
      </c>
      <c r="CM5" s="92" t="s">
        <v>175</v>
      </c>
      <c r="CN5" s="92" t="s">
        <v>91</v>
      </c>
      <c r="CO5" s="92" t="s">
        <v>176</v>
      </c>
      <c r="CP5" s="92" t="s">
        <v>177</v>
      </c>
      <c r="CQ5" s="92" t="s">
        <v>91</v>
      </c>
      <c r="CR5" s="92" t="s">
        <v>176</v>
      </c>
      <c r="CS5" s="92" t="s">
        <v>178</v>
      </c>
      <c r="CT5" s="92" t="s">
        <v>179</v>
      </c>
      <c r="CU5" s="92" t="s">
        <v>180</v>
      </c>
      <c r="CV5" s="92" t="s">
        <v>177</v>
      </c>
      <c r="CW5" s="92" t="s">
        <v>91</v>
      </c>
      <c r="CX5" s="92" t="s">
        <v>181</v>
      </c>
      <c r="CY5" s="92" t="s">
        <v>182</v>
      </c>
      <c r="CZ5" s="92" t="s">
        <v>183</v>
      </c>
      <c r="DA5" s="92" t="s">
        <v>184</v>
      </c>
      <c r="DB5" s="92" t="s">
        <v>91</v>
      </c>
      <c r="DC5" s="92" t="s">
        <v>185</v>
      </c>
      <c r="DD5" s="92" t="s">
        <v>186</v>
      </c>
      <c r="DE5" s="92" t="s">
        <v>91</v>
      </c>
      <c r="DF5" s="92" t="s">
        <v>187</v>
      </c>
      <c r="DG5" s="92" t="s">
        <v>188</v>
      </c>
      <c r="DH5" s="92" t="s">
        <v>189</v>
      </c>
      <c r="DI5" s="92" t="s">
        <v>190</v>
      </c>
      <c r="DJ5" s="92" t="s">
        <v>106</v>
      </c>
    </row>
    <row r="6" spans="1:114" ht="30" customHeight="1">
      <c r="A6" s="93" t="s">
        <v>47</v>
      </c>
      <c r="B6" s="94" t="s">
        <v>0</v>
      </c>
      <c r="C6" s="94" t="s">
        <v>0</v>
      </c>
      <c r="D6" s="94" t="s">
        <v>0</v>
      </c>
      <c r="E6" s="94" t="s">
        <v>0</v>
      </c>
      <c r="F6" s="95">
        <v>300000000</v>
      </c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>
        <v>300000000</v>
      </c>
      <c r="CR6" s="95"/>
      <c r="CS6" s="95"/>
      <c r="CT6" s="95">
        <v>300000000</v>
      </c>
      <c r="CU6" s="95"/>
      <c r="CV6" s="95"/>
      <c r="CW6" s="95"/>
      <c r="CX6" s="95"/>
      <c r="CY6" s="95"/>
      <c r="CZ6" s="95"/>
      <c r="DA6" s="95"/>
      <c r="DB6" s="95"/>
      <c r="DC6" s="95"/>
      <c r="DD6" s="95"/>
      <c r="DE6" s="95"/>
      <c r="DF6" s="95"/>
      <c r="DG6" s="95"/>
      <c r="DH6" s="95"/>
      <c r="DI6" s="95"/>
      <c r="DJ6" s="96"/>
    </row>
    <row r="7" spans="1:114" ht="30" customHeight="1">
      <c r="A7" s="97" t="s">
        <v>307</v>
      </c>
      <c r="B7" s="129" t="s">
        <v>319</v>
      </c>
      <c r="C7" s="129" t="s">
        <v>320</v>
      </c>
      <c r="D7" s="129" t="s">
        <v>321</v>
      </c>
      <c r="E7" s="94" t="s">
        <v>236</v>
      </c>
      <c r="F7" s="95">
        <v>100000000</v>
      </c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>
        <v>100000000</v>
      </c>
      <c r="CR7" s="95"/>
      <c r="CS7" s="95"/>
      <c r="CT7" s="95">
        <v>100000000</v>
      </c>
      <c r="CU7" s="95"/>
      <c r="CV7" s="95"/>
      <c r="CW7" s="95"/>
      <c r="CX7" s="95"/>
      <c r="CY7" s="95"/>
      <c r="CZ7" s="95"/>
      <c r="DA7" s="95"/>
      <c r="DB7" s="95"/>
      <c r="DC7" s="95"/>
      <c r="DD7" s="95"/>
      <c r="DE7" s="95"/>
      <c r="DF7" s="95"/>
      <c r="DG7" s="95"/>
      <c r="DH7" s="95"/>
      <c r="DI7" s="95"/>
      <c r="DJ7" s="96"/>
    </row>
    <row r="8" spans="1:114" ht="30" customHeight="1">
      <c r="A8" s="97" t="s">
        <v>307</v>
      </c>
      <c r="B8" s="129" t="s">
        <v>319</v>
      </c>
      <c r="C8" s="129" t="s">
        <v>320</v>
      </c>
      <c r="D8" s="129" t="s">
        <v>321</v>
      </c>
      <c r="E8" s="94" t="s">
        <v>237</v>
      </c>
      <c r="F8" s="95">
        <v>100000000</v>
      </c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>
        <v>100000000</v>
      </c>
      <c r="CR8" s="95"/>
      <c r="CS8" s="95"/>
      <c r="CT8" s="95">
        <v>100000000</v>
      </c>
      <c r="CU8" s="95"/>
      <c r="CV8" s="95"/>
      <c r="CW8" s="95"/>
      <c r="CX8" s="95"/>
      <c r="CY8" s="95"/>
      <c r="CZ8" s="95"/>
      <c r="DA8" s="95"/>
      <c r="DB8" s="95"/>
      <c r="DC8" s="95"/>
      <c r="DD8" s="95"/>
      <c r="DE8" s="95"/>
      <c r="DF8" s="95"/>
      <c r="DG8" s="95"/>
      <c r="DH8" s="95"/>
      <c r="DI8" s="95"/>
      <c r="DJ8" s="96"/>
    </row>
    <row r="9" spans="1:114" ht="30" customHeight="1">
      <c r="A9" s="97" t="s">
        <v>307</v>
      </c>
      <c r="B9" s="129" t="s">
        <v>319</v>
      </c>
      <c r="C9" s="129" t="s">
        <v>320</v>
      </c>
      <c r="D9" s="129" t="s">
        <v>321</v>
      </c>
      <c r="E9" s="94" t="s">
        <v>238</v>
      </c>
      <c r="F9" s="95">
        <v>100000000</v>
      </c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>
        <v>100000000</v>
      </c>
      <c r="CR9" s="95"/>
      <c r="CS9" s="95"/>
      <c r="CT9" s="95">
        <v>100000000</v>
      </c>
      <c r="CU9" s="95"/>
      <c r="CV9" s="95"/>
      <c r="CW9" s="95"/>
      <c r="CX9" s="95"/>
      <c r="CY9" s="95"/>
      <c r="CZ9" s="95"/>
      <c r="DA9" s="95"/>
      <c r="DB9" s="95"/>
      <c r="DC9" s="95"/>
      <c r="DD9" s="95"/>
      <c r="DE9" s="95"/>
      <c r="DF9" s="95"/>
      <c r="DG9" s="95"/>
      <c r="DH9" s="95"/>
      <c r="DI9" s="95"/>
      <c r="DJ9" s="96"/>
    </row>
    <row r="10" ht="15" customHeight="1"/>
  </sheetData>
  <sheetProtection formatCells="0" formatColumns="0" formatRows="0" insertColumns="0" insertRows="0" insertHyperlinks="0" deleteColumns="0" deleteRows="0" sort="0" autoFilter="0" pivotTables="0"/>
  <mergeCells count="20">
    <mergeCell ref="A1:DJ1"/>
    <mergeCell ref="A2:DJ2"/>
    <mergeCell ref="A3:DJ3"/>
    <mergeCell ref="A4:A5"/>
    <mergeCell ref="B4:D4"/>
    <mergeCell ref="E4:E5"/>
    <mergeCell ref="F4:F5"/>
    <mergeCell ref="G4:T4"/>
    <mergeCell ref="U4:AG4"/>
    <mergeCell ref="AH4:BI4"/>
    <mergeCell ref="DE4:DJ4"/>
    <mergeCell ref="BJ4:BV4"/>
    <mergeCell ref="BW4:CM4"/>
    <mergeCell ref="CN4:CP4"/>
    <mergeCell ref="CQ4:CV4"/>
    <mergeCell ref="CW4:DA4"/>
    <mergeCell ref="DB4:DD4"/>
  </mergeCells>
  <printOptions horizontalCentered="1"/>
  <pageMargins left="0" right="0" top="0.7874015748031495" bottom="0.7874015748031495" header="0.5" footer="0.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2020-01-23T06:57:57Z</cp:lastPrinted>
  <dcterms:modified xsi:type="dcterms:W3CDTF">2021-05-24T08:38:43Z</dcterms:modified>
  <cp:category/>
  <cp:version/>
  <cp:contentType/>
  <cp:contentStatus/>
</cp:coreProperties>
</file>