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<sst xmlns="http://schemas.openxmlformats.org/spreadsheetml/2006/main" count="705" uniqueCount="329">
  <si>
    <t>收入支出决算总表</t>
  </si>
  <si>
    <t>编制单位：</t>
  </si>
  <si>
    <t>单位：元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</si>
  <si>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</si>
  <si>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</si>
  <si>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</si>
  <si>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</si>
  <si>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</si>
  <si>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</si>
  <si>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</si>
  <si>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</si>
  <si>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</si>
  <si>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</si>
  <si>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</si>
  <si>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</si>
  <si>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</si>
  <si>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</si>
  <si>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</si>
  <si>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</si>
  <si>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</si>
  <si>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</si>
  <si>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</si>
  <si>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</si>
  <si>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</si>
  <si>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</si>
  <si>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</si>
  <si>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</si>
  <si>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</si>
  <si>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</si>
  <si>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</si>
  <si>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</si>
  <si>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</si>
  <si>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</si>
  <si>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</si>
  <si>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</si>
  <si>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</si>
  <si>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</si>
  <si>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</si>
  <si>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</si>
  <si>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</si>
  <si>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</si>
  <si>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</si>
  <si>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</si>
  <si>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</si>
  <si>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</si>
  <si>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</si>
  <si>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</si>
  <si>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</si>
  <si>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</si>
  <si>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</si>
  <si>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</si>
  <si>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</si>
  <si>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</si>
  <si>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</si>
  <si>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</si>
  <si>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</si>
  <si>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</si>
  <si>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</si>
  <si>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</si>
  <si>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</si>
  <si>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</si>
  <si>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</si>
  <si>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</si>
  <si>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</si>
  <si>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</si>
  <si>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</si>
  <si>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</si>
  <si>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</si>
  <si>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</si>
  <si>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</si>
  <si>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</si>
  <si>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</si>
  <si>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</si>
  <si>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</si>
  <si>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</si>
  <si>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</si>
  <si>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</si>
  <si>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</si>
  <si>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</si>
  <si>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</si>
  <si>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</si>
  <si>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</si>
  <si>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</si>
  <si>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</si>
  <si>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</si>
  <si>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</si>
  <si>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</si>
  <si>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</si>
  <si>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</si>
  <si>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</si>
  <si>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</si>
  <si>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</si>
  <si>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</si>
  <si>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</si>
  <si>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</si>
  <si>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</si>
  <si>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</si>
  <si>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</si>
  <si>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</si>
  <si>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</si>
  <si>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</si>
  <si>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</si>
  <si>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</si>
  <si>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</si>
  <si>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</si>
  <si>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</si>
  <si>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注：本表反映部门本年度一般公共预算财政拨款和政府性基金预算财政拨款的总收支和年末结转结余情况。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</si>
  <si>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</si>
  <si>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</si>
  <si>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</si>
  <si>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</si>
  <si>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</si>
  <si>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</si>
  <si>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</si>
  <si>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</si>
  <si>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</si>
  <si>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</si>
  <si>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</si>
  <si>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</si>
  <si>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</si>
  <si>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</si>
  <si>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</si>
  <si>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</si>
  <si>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</si>
  <si>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</si>
  <si>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</si>
  <si>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</si>
  <si>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</si>
  <si>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</si>
  <si>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</si>
  <si>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</si>
  <si>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</si>
  <si>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</si>
  <si>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</si>
  <si>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</si>
  <si>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</si>
  <si>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</si>
  <si>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</si>
  <si>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</si>
  <si>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</si>
  <si>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</si>
  <si>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</si>
  <si>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</si>
  <si>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</si>
  <si>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</si>
  <si>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</si>
  <si>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</si>
  <si>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</si>
  <si>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</si>
  <si>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</si>
  <si>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</si>
  <si>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</si>
  <si>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</si>
  <si>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</si>
  <si>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</si>
  <si>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</si>
  <si>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</si>
  <si>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</si>
  <si>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</si>
  <si>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</si>
  <si>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</si>
  <si>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</si>
  <si>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</si>
  <si>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</si>
  <si>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</si>
  <si>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</si>
  <si>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</si>
  <si>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</si>
  <si>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债务利息及费用支出</t>
  </si>
  <si>
    <t xml:space="preserve">  抚恤金</t>
  </si>
  <si>
    <t xml:space="preserve">  被装购置费</t>
  </si>
  <si>
    <t xml:space="preserve">  国内债务付息</t>
  </si>
  <si>
    <t xml:space="preserve">  生活补助</t>
  </si>
  <si>
    <t xml:space="preserve">  专用燃料费</t>
  </si>
  <si>
    <t xml:space="preserve">  国外债务付息</t>
  </si>
  <si>
    <t xml:space="preserve">  救济费</t>
  </si>
  <si>
    <t xml:space="preserve">  劳务费</t>
  </si>
  <si>
    <t xml:space="preserve">  国内债务发行费用</t>
  </si>
  <si>
    <t xml:space="preserve">  医疗费补助</t>
  </si>
  <si>
    <t xml:space="preserve">  委托业务费</t>
  </si>
  <si>
    <t xml:space="preserve">  国外债务发行费用</t>
  </si>
  <si>
    <t xml:space="preserve">  助学金</t>
  </si>
  <si>
    <t xml:space="preserve">  工会经费</t>
  </si>
  <si>
    <t>对企业补助</t>
  </si>
  <si>
    <t xml:space="preserve">  奖励金</t>
  </si>
  <si>
    <t xml:space="preserve">  福利费</t>
  </si>
  <si>
    <t xml:space="preserve">  资本金注入</t>
  </si>
  <si>
    <t xml:space="preserve">  个人农业生产补贴</t>
  </si>
  <si>
    <t xml:space="preserve">  公务用车运行维护费</t>
  </si>
  <si>
    <t xml:space="preserve">  政府投资基金股权投资</t>
  </si>
  <si>
    <t xml:space="preserve">  其他对个人和家庭的补助</t>
  </si>
  <si>
    <t xml:space="preserve">  其他交通费用</t>
  </si>
  <si>
    <t xml:space="preserve">  费用补贴</t>
  </si>
  <si>
    <t xml:space="preserve">  税金及附加费用</t>
  </si>
  <si>
    <t xml:space="preserve">  利息补贴</t>
  </si>
  <si>
    <t xml:space="preserve">  其他商品和服务支出</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</si>
  <si>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</si>
  <si>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</si>
  <si>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</si>
  <si>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</si>
  <si>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</si>
  <si>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</si>
  <si>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</si>
  <si>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</si>
  <si>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</si>
  <si>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</si>
  <si>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</si>
  <si>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</si>
  <si>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</si>
  <si>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</si>
  <si>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</si>
  <si>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</si>
  <si>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一般公共服务支出</t>
  </si>
  <si>
    <t>人大事务</t>
  </si>
  <si>
    <t xml:space="preserve">  人大会议</t>
  </si>
  <si>
    <t>政府办公厅（室）及相关机构事务</t>
  </si>
  <si>
    <t xml:space="preserve">  行政运行</t>
  </si>
  <si>
    <t xml:space="preserve">  机关服务</t>
  </si>
  <si>
    <t xml:space="preserve">  法制建设</t>
  </si>
  <si>
    <t xml:space="preserve">  信访事务</t>
  </si>
  <si>
    <t xml:space="preserve">  事业运行</t>
  </si>
  <si>
    <t xml:space="preserve">  其他政府办公厅（室）及相关机构事务支出</t>
  </si>
  <si>
    <t>统计信息事务</t>
  </si>
  <si>
    <t xml:space="preserve">  统计管理</t>
  </si>
  <si>
    <t>财政事务</t>
  </si>
  <si>
    <t xml:space="preserve">  其他财政事务支出</t>
  </si>
  <si>
    <t>审计事务</t>
  </si>
  <si>
    <t xml:space="preserve">  审计业务</t>
  </si>
  <si>
    <t>纪检监察事务</t>
  </si>
  <si>
    <t xml:space="preserve">  其他纪检监察事务支出</t>
  </si>
  <si>
    <t>群众团体事务</t>
  </si>
  <si>
    <t xml:space="preserve">  其他群众团体事务支出</t>
  </si>
  <si>
    <t>党委办公厅（室）及相关机构事务</t>
  </si>
  <si>
    <t xml:space="preserve">  其他党委办公厅（室）及相关机构事务支出</t>
  </si>
  <si>
    <t>宣传事务</t>
  </si>
  <si>
    <t xml:space="preserve">  其他宣传事务支出</t>
  </si>
  <si>
    <t>教育支出</t>
  </si>
  <si>
    <t>普通教育</t>
  </si>
  <si>
    <t xml:space="preserve">  学前教育</t>
  </si>
  <si>
    <t>成人教育</t>
  </si>
  <si>
    <t xml:space="preserve">  其他成人教育支出</t>
  </si>
  <si>
    <t>文化体育与传媒支出</t>
  </si>
  <si>
    <t>文化</t>
  </si>
  <si>
    <t xml:space="preserve">  文化活动</t>
  </si>
  <si>
    <t xml:space="preserve">  群众文化</t>
  </si>
  <si>
    <t>体育</t>
  </si>
  <si>
    <t xml:space="preserve">  群众体育</t>
  </si>
  <si>
    <t>社会保障和就业支出</t>
  </si>
  <si>
    <t>人力资源和社会保障管理事务</t>
  </si>
  <si>
    <t xml:space="preserve">  其他人力资源和社会保障管理事务支出</t>
  </si>
  <si>
    <t>民政管理事务</t>
  </si>
  <si>
    <t xml:space="preserve">  拥军优属</t>
  </si>
  <si>
    <t xml:space="preserve">  其他民政管理事务支出</t>
  </si>
  <si>
    <t>行政事业单位离退休</t>
  </si>
  <si>
    <t xml:space="preserve">  其他行政事业单位离退休支出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</si>
  <si>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</si>
  <si>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</si>
  <si>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</si>
  <si>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</si>
  <si>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</si>
  <si>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</si>
  <si>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</si>
  <si>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退役安置</t>
  </si>
  <si>
    <t xml:space="preserve">  退役士兵安置</t>
  </si>
  <si>
    <t xml:space="preserve">  其他退役安置支出</t>
  </si>
  <si>
    <t>社会福利</t>
  </si>
  <si>
    <t xml:space="preserve">  老年福利</t>
  </si>
  <si>
    <t xml:space="preserve">  殡葬</t>
  </si>
  <si>
    <t xml:space="preserve">  其他社会福利支出</t>
  </si>
  <si>
    <t>残疾人事业</t>
  </si>
  <si>
    <t xml:space="preserve">  其他残疾人事业支出</t>
  </si>
  <si>
    <t>红十字事业</t>
  </si>
  <si>
    <t xml:space="preserve">  其他红十字事业支出</t>
  </si>
  <si>
    <t>最低生活保障</t>
  </si>
  <si>
    <t xml:space="preserve">  城市最低生活保障金支出</t>
  </si>
  <si>
    <t xml:space="preserve">  农村最低生活保障金支出</t>
  </si>
  <si>
    <t>临时救助</t>
  </si>
  <si>
    <t xml:space="preserve">  临时救助支出</t>
  </si>
  <si>
    <t>医疗卫生与计划生育支出</t>
  </si>
  <si>
    <t>医疗卫生与计划生育管理事务</t>
  </si>
  <si>
    <t>公共卫生</t>
  </si>
  <si>
    <t xml:space="preserve">  基本公共卫生服务</t>
  </si>
  <si>
    <t>计划生育事务</t>
  </si>
  <si>
    <t xml:space="preserve">  计划生育服务</t>
  </si>
  <si>
    <t>食品和药品监督管理事务</t>
  </si>
  <si>
    <t xml:space="preserve">  食品安全事务</t>
  </si>
  <si>
    <t>财政对基本医疗保险基金的补助</t>
  </si>
  <si>
    <t xml:space="preserve">  财政对城乡居民基本医疗保险基金的补助</t>
  </si>
  <si>
    <t>节能环保支出</t>
  </si>
  <si>
    <t>污染防治</t>
  </si>
  <si>
    <t xml:space="preserve">  大气</t>
  </si>
  <si>
    <t xml:space="preserve">  水体</t>
  </si>
  <si>
    <t>自然生态保护</t>
  </si>
  <si>
    <t xml:space="preserve">  农村环境保护</t>
  </si>
  <si>
    <t>城乡社区支出</t>
  </si>
  <si>
    <t>城乡社区管理事务</t>
  </si>
  <si>
    <t xml:space="preserve">  城管执法</t>
  </si>
  <si>
    <t>城乡社区规划与管理</t>
  </si>
  <si>
    <t xml:space="preserve">  城乡社区规划与管理</t>
  </si>
  <si>
    <t>城乡社区公共设施</t>
  </si>
  <si>
    <t xml:space="preserve">  其他城乡社区公共设施支出</t>
  </si>
  <si>
    <t>城乡社区环境卫生</t>
  </si>
  <si>
    <t xml:space="preserve">  城乡社区环境卫生</t>
  </si>
  <si>
    <t>农林水支出</t>
  </si>
  <si>
    <t>农业</t>
  </si>
  <si>
    <t xml:space="preserve">  农业资源保护修复与利用</t>
  </si>
  <si>
    <t>水利</t>
  </si>
  <si>
    <t xml:space="preserve">  防汛</t>
  </si>
  <si>
    <t xml:space="preserve">  农田水利</t>
  </si>
  <si>
    <t xml:space="preserve">  农村人畜饮水</t>
  </si>
  <si>
    <t>农村综合改革</t>
  </si>
  <si>
    <t xml:space="preserve">  对村民委员会和村党支部的补助</t>
  </si>
  <si>
    <t xml:space="preserve">  其他农村综合改革支出</t>
  </si>
  <si>
    <t>普惠金融发展支出</t>
  </si>
  <si>
    <t xml:space="preserve">  农业保险保费补贴</t>
  </si>
  <si>
    <t>资源勘探信息等支出</t>
  </si>
  <si>
    <t>资源勘探开发</t>
  </si>
  <si>
    <t>安全生产监管</t>
  </si>
  <si>
    <t xml:space="preserve">  其他安全生产监管支出</t>
  </si>
  <si>
    <t>支持中小企业发展和管理支出</t>
  </si>
  <si>
    <t xml:space="preserve">  其他支持中小企业发展和管理支出</t>
  </si>
  <si>
    <t>国有土地使用权出让收入及对应专项债务收入安排的支出</t>
  </si>
  <si>
    <t xml:space="preserve">  土地开发支出</t>
  </si>
  <si>
    <t xml:space="preserve">  城市建设支出</t>
  </si>
  <si>
    <t>天津市北辰区大张庄镇人民政府</t>
  </si>
  <si>
    <t>天津市北辰区大张庄镇人民政府</t>
  </si>
  <si>
    <t>编制单位：天津市北辰区大张庄镇人民政府</t>
  </si>
  <si>
    <t>天津市北辰区大张庄镇人民政府</t>
  </si>
  <si>
    <t>编制单位：天津市北辰区大张庄镇人民政府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</si>
</sst>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0_ "/>
    <numFmt numFmtId="180" formatCode="#,##0.0"/>
    <numFmt numFmtId="181" formatCode="#,##0.00_ "/>
    <numFmt numFmtId="182" formatCode="0.00_);[Red]\(0.00\)"/>
  </numFmts>
  <fonts count="43">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2"/>
      <color indexed="8"/>
      <name val="黑体"/>
      <family val="3"/>
    </font>
    <font>
      <sz val="20"/>
      <color indexed="8"/>
      <name val="黑体"/>
      <family val="3"/>
    </font>
    <font>
      <b/>
      <sz val="11"/>
      <color indexed="8"/>
      <name val="宋体"/>
      <family val="0"/>
    </font>
    <font>
      <sz val="9"/>
      <color indexed="8"/>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3"/>
    </font>
    <font>
      <sz val="11"/>
      <color indexed="9"/>
      <name val="宋体"/>
      <family val="0"/>
    </font>
    <font>
      <b/>
      <sz val="11"/>
      <color indexed="62"/>
      <name val="宋体"/>
      <family val="0"/>
    </font>
    <font>
      <sz val="11"/>
      <color indexed="16"/>
      <name val="宋体"/>
      <family val="0"/>
    </font>
    <font>
      <b/>
      <sz val="15"/>
      <color indexed="62"/>
      <name val="宋体"/>
      <family val="0"/>
    </font>
    <font>
      <sz val="11"/>
      <color indexed="20"/>
      <name val="宋体"/>
      <family val="0"/>
    </font>
    <font>
      <i/>
      <sz val="11"/>
      <color indexed="23"/>
      <name val="宋体"/>
      <family val="0"/>
    </font>
    <font>
      <sz val="11"/>
      <color indexed="62"/>
      <name val="宋体"/>
      <family val="0"/>
    </font>
    <font>
      <b/>
      <sz val="11"/>
      <color indexed="9"/>
      <name val="宋体"/>
      <family val="0"/>
    </font>
    <font>
      <b/>
      <sz val="13"/>
      <color indexed="62"/>
      <name val="宋体"/>
      <family val="0"/>
    </font>
    <font>
      <sz val="11"/>
      <color indexed="53"/>
      <name val="宋体"/>
      <family val="0"/>
    </font>
    <font>
      <u val="single"/>
      <sz val="11"/>
      <color indexed="20"/>
      <name val="宋体"/>
      <family val="0"/>
    </font>
    <font>
      <b/>
      <sz val="11"/>
      <color indexed="53"/>
      <name val="宋体"/>
      <family val="0"/>
    </font>
    <font>
      <u val="single"/>
      <sz val="12"/>
      <color indexed="12"/>
      <name val="宋体"/>
      <family val="0"/>
    </font>
    <font>
      <b/>
      <sz val="11"/>
      <color indexed="63"/>
      <name val="宋体"/>
      <family val="0"/>
    </font>
    <font>
      <sz val="11"/>
      <color indexed="17"/>
      <name val="宋体"/>
      <family val="0"/>
    </font>
    <font>
      <sz val="11"/>
      <color indexed="10"/>
      <name val="宋体"/>
      <family val="0"/>
    </font>
    <font>
      <b/>
      <sz val="18"/>
      <color indexed="62"/>
      <name val="宋体"/>
      <family val="0"/>
    </font>
    <font>
      <sz val="11"/>
      <color indexed="19"/>
      <name val="宋体"/>
      <family val="0"/>
    </font>
    <font>
      <sz val="10"/>
      <name val="Arial"/>
      <family val="2"/>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hair"/>
      <top style="hair"/>
      <bottom style="thin"/>
    </border>
    <border>
      <left style="hair"/>
      <right style="thin"/>
      <top style="hair"/>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s>
  <cellStyleXfs count="8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26" fillId="0" borderId="1" applyNumberFormat="0" applyFill="0" applyAlignment="0" applyProtection="0"/>
    <xf numFmtId="0" fontId="31"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0" fillId="0" borderId="0">
      <alignment/>
      <protection/>
    </xf>
    <xf numFmtId="0" fontId="2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vertical="center"/>
      <protection/>
    </xf>
    <xf numFmtId="0" fontId="35"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1" borderId="5" applyNumberFormat="0" applyAlignment="0" applyProtection="0"/>
    <xf numFmtId="0" fontId="30" fillId="12" borderId="6" applyNumberFormat="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3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40" fillId="17" borderId="0" applyNumberFormat="0" applyBorder="0" applyAlignment="0" applyProtection="0"/>
    <xf numFmtId="0" fontId="36" fillId="11" borderId="8" applyNumberFormat="0" applyAlignment="0" applyProtection="0"/>
    <xf numFmtId="0" fontId="29" fillId="5" borderId="5" applyNumberFormat="0" applyAlignment="0" applyProtection="0"/>
    <xf numFmtId="0" fontId="41" fillId="0" borderId="0">
      <alignment/>
      <protection/>
    </xf>
    <xf numFmtId="0" fontId="33" fillId="0" borderId="0" applyNumberFormat="0" applyFill="0" applyBorder="0" applyAlignment="0" applyProtection="0"/>
    <xf numFmtId="0" fontId="1" fillId="3" borderId="9" applyNumberFormat="0" applyFont="0" applyAlignment="0" applyProtection="0"/>
  </cellStyleXfs>
  <cellXfs count="217">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6" fillId="11" borderId="0" xfId="53" applyFont="1" applyFill="1" applyAlignment="1">
      <alignment horizontal="left" vertical="center"/>
      <protection/>
    </xf>
    <xf numFmtId="0" fontId="3" fillId="11" borderId="0" xfId="55" applyFont="1" applyFill="1" applyBorder="1" applyAlignment="1">
      <alignment vertical="center" wrapText="1"/>
      <protection/>
    </xf>
    <xf numFmtId="0" fontId="6" fillId="11" borderId="0" xfId="53" applyFont="1" applyFill="1" applyAlignment="1">
      <alignment horizontal="right" vertical="center"/>
      <protection/>
    </xf>
    <xf numFmtId="0" fontId="7" fillId="0" borderId="10" xfId="55" applyFont="1" applyBorder="1" applyAlignment="1">
      <alignment horizontal="center" vertical="center" wrapText="1"/>
      <protection/>
    </xf>
    <xf numFmtId="0" fontId="8"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0" fontId="8"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0" fillId="0" borderId="0" xfId="55" applyFont="1" applyAlignment="1">
      <alignment horizontal="left" vertical="center"/>
      <protection/>
    </xf>
    <xf numFmtId="0" fontId="7" fillId="0" borderId="12" xfId="55" applyFont="1" applyBorder="1" applyAlignment="1">
      <alignment horizontal="center" vertical="center" wrapText="1"/>
      <protection/>
    </xf>
    <xf numFmtId="0" fontId="1" fillId="0" borderId="0" xfId="0" applyFont="1" applyFill="1" applyBorder="1" applyAlignment="1">
      <alignment vertical="center"/>
    </xf>
    <xf numFmtId="0" fontId="9" fillId="0" borderId="0" xfId="0" applyFont="1" applyFill="1" applyBorder="1" applyAlignment="1">
      <alignment vertical="center"/>
    </xf>
    <xf numFmtId="0" fontId="1" fillId="0" borderId="1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 fillId="0" borderId="13" xfId="0" applyNumberFormat="1" applyFont="1" applyFill="1" applyBorder="1" applyAlignment="1">
      <alignment horizontal="left"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horizontal="left" vertical="center"/>
    </xf>
    <xf numFmtId="0" fontId="12" fillId="0" borderId="10" xfId="0" applyNumberFormat="1" applyFont="1" applyFill="1" applyBorder="1" applyAlignment="1">
      <alignment vertical="center"/>
    </xf>
    <xf numFmtId="0" fontId="1" fillId="0" borderId="0" xfId="0" applyFont="1" applyFill="1" applyBorder="1" applyAlignment="1">
      <alignment horizontal="right" vertical="center"/>
    </xf>
    <xf numFmtId="178" fontId="1" fillId="0" borderId="12" xfId="0" applyNumberFormat="1" applyFont="1" applyFill="1" applyBorder="1" applyAlignment="1">
      <alignment horizontal="center" vertical="center"/>
    </xf>
    <xf numFmtId="0" fontId="7" fillId="0" borderId="0" xfId="55" applyFont="1" applyAlignment="1">
      <alignment vertical="center" wrapText="1"/>
      <protection/>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3" fillId="0" borderId="0" xfId="53" applyFont="1" applyAlignment="1">
      <alignment horizontal="left" vertical="center"/>
      <protection/>
    </xf>
    <xf numFmtId="0" fontId="15" fillId="11" borderId="0" xfId="53" applyFont="1" applyFill="1" applyAlignment="1">
      <alignment horizontal="left" vertical="center"/>
      <protection/>
    </xf>
    <xf numFmtId="0" fontId="0" fillId="11" borderId="0" xfId="53" applyFont="1" applyFill="1" applyAlignment="1">
      <alignment horizontal="right" vertical="center"/>
      <protection/>
    </xf>
    <xf numFmtId="0" fontId="15" fillId="11" borderId="0" xfId="53" applyFont="1" applyFill="1" applyAlignment="1">
      <alignment horizontal="right" vertical="center"/>
      <protection/>
    </xf>
    <xf numFmtId="179" fontId="16" fillId="11" borderId="10" xfId="53" applyNumberFormat="1" applyFont="1" applyFill="1" applyBorder="1" applyAlignment="1">
      <alignment horizontal="center" vertical="center"/>
      <protection/>
    </xf>
    <xf numFmtId="49" fontId="16" fillId="11" borderId="10" xfId="53" applyNumberFormat="1" applyFont="1" applyFill="1" applyBorder="1" applyAlignment="1">
      <alignment horizontal="center" vertical="center" wrapText="1"/>
      <protection/>
    </xf>
    <xf numFmtId="49" fontId="16" fillId="11" borderId="12" xfId="53" applyNumberFormat="1" applyFont="1" applyFill="1" applyBorder="1" applyAlignment="1">
      <alignment horizontal="center" vertical="center" wrapText="1"/>
      <protection/>
    </xf>
    <xf numFmtId="49" fontId="16" fillId="11" borderId="10" xfId="53" applyNumberFormat="1" applyFont="1" applyFill="1" applyBorder="1" applyAlignment="1">
      <alignment horizontal="center" vertical="center"/>
      <protection/>
    </xf>
    <xf numFmtId="49" fontId="16" fillId="11" borderId="12" xfId="53" applyNumberFormat="1" applyFont="1" applyFill="1" applyBorder="1" applyAlignment="1">
      <alignment horizontal="center" vertical="center"/>
      <protection/>
    </xf>
    <xf numFmtId="0" fontId="17" fillId="18" borderId="10" xfId="0" applyFont="1" applyFill="1" applyBorder="1" applyAlignment="1">
      <alignment horizontal="center" vertical="center"/>
    </xf>
    <xf numFmtId="179" fontId="16" fillId="0" borderId="10" xfId="53" applyNumberFormat="1" applyFont="1" applyFill="1" applyBorder="1" applyAlignment="1">
      <alignment horizontal="right" vertical="center"/>
      <protection/>
    </xf>
    <xf numFmtId="0" fontId="17" fillId="18" borderId="10" xfId="0" applyFont="1" applyFill="1" applyBorder="1" applyAlignment="1">
      <alignment horizontal="left" vertical="center"/>
    </xf>
    <xf numFmtId="179" fontId="16" fillId="11" borderId="13" xfId="53" applyNumberFormat="1" applyFont="1" applyFill="1" applyBorder="1" applyAlignment="1">
      <alignment horizontal="left" vertical="center"/>
      <protection/>
    </xf>
    <xf numFmtId="179" fontId="16" fillId="0" borderId="13" xfId="53" applyNumberFormat="1" applyFont="1" applyFill="1" applyBorder="1" applyAlignment="1">
      <alignment horizontal="center" vertical="center"/>
      <protection/>
    </xf>
    <xf numFmtId="179" fontId="16" fillId="0" borderId="10" xfId="53" applyNumberFormat="1" applyFont="1" applyFill="1" applyBorder="1" applyAlignment="1">
      <alignment horizontal="center" vertical="center"/>
      <protection/>
    </xf>
    <xf numFmtId="179" fontId="16" fillId="0" borderId="10" xfId="53" applyNumberFormat="1" applyFont="1" applyFill="1" applyBorder="1" applyAlignment="1">
      <alignment horizontal="left" vertical="center"/>
      <protection/>
    </xf>
    <xf numFmtId="0" fontId="17" fillId="18" borderId="11" xfId="0" applyFont="1" applyFill="1" applyBorder="1" applyAlignment="1">
      <alignment horizontal="center" vertical="center"/>
    </xf>
    <xf numFmtId="179" fontId="16" fillId="0" borderId="11" xfId="53" applyNumberFormat="1" applyFont="1" applyFill="1" applyBorder="1" applyAlignment="1">
      <alignment horizontal="right" vertical="center"/>
      <protection/>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49" fontId="7" fillId="11" borderId="10" xfId="0" applyNumberFormat="1" applyFont="1" applyFill="1" applyBorder="1" applyAlignment="1">
      <alignment horizontal="center" vertical="center"/>
    </xf>
    <xf numFmtId="179" fontId="7" fillId="0" borderId="10"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7" fillId="11"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179" fontId="7" fillId="0" borderId="12" xfId="0" applyNumberFormat="1" applyFon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20"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2" fillId="0" borderId="0" xfId="0" applyFont="1" applyFill="1" applyAlignment="1">
      <alignment vertical="top"/>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7" fillId="18" borderId="13" xfId="0" applyFont="1" applyFill="1" applyBorder="1" applyAlignment="1">
      <alignment horizontal="center" vertical="center"/>
    </xf>
    <xf numFmtId="0" fontId="17" fillId="18" borderId="12" xfId="0" applyFont="1" applyFill="1" applyBorder="1" applyAlignment="1">
      <alignment horizontal="center" vertical="center"/>
    </xf>
    <xf numFmtId="180" fontId="16" fillId="0" borderId="10" xfId="54" applyNumberFormat="1" applyFont="1" applyFill="1" applyBorder="1" applyAlignment="1" applyProtection="1">
      <alignment horizontal="right" vertical="center" wrapText="1"/>
      <protection/>
    </xf>
    <xf numFmtId="0" fontId="15" fillId="0" borderId="0" xfId="0" applyFont="1" applyFill="1" applyAlignment="1">
      <alignment vertical="center"/>
    </xf>
    <xf numFmtId="0" fontId="16" fillId="0" borderId="13" xfId="54" applyFont="1" applyFill="1" applyBorder="1" applyAlignment="1">
      <alignment vertical="center"/>
      <protection/>
    </xf>
    <xf numFmtId="0" fontId="3" fillId="0" borderId="0" xfId="0" applyFont="1" applyFill="1" applyAlignment="1">
      <alignment vertical="center"/>
    </xf>
    <xf numFmtId="0" fontId="16" fillId="0" borderId="13" xfId="54" applyNumberFormat="1" applyFont="1" applyFill="1" applyBorder="1" applyAlignment="1" applyProtection="1">
      <alignment horizontal="left" vertical="center" wrapText="1"/>
      <protection/>
    </xf>
    <xf numFmtId="0" fontId="16" fillId="0" borderId="13" xfId="54" applyNumberFormat="1" applyFont="1" applyFill="1" applyBorder="1" applyAlignment="1" applyProtection="1">
      <alignment horizontal="center" vertical="center"/>
      <protection/>
    </xf>
    <xf numFmtId="0" fontId="16" fillId="0" borderId="10" xfId="54" applyNumberFormat="1" applyFont="1" applyFill="1" applyBorder="1" applyAlignment="1" applyProtection="1">
      <alignment horizontal="center" vertical="center"/>
      <protection/>
    </xf>
    <xf numFmtId="0" fontId="16" fillId="0" borderId="13" xfId="0" applyNumberFormat="1" applyFont="1" applyFill="1" applyBorder="1" applyAlignment="1" applyProtection="1">
      <alignment horizontal="left" vertical="center" wrapText="1"/>
      <protection/>
    </xf>
    <xf numFmtId="0" fontId="16" fillId="0" borderId="14"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center" vertical="center"/>
      <protection/>
    </xf>
    <xf numFmtId="0" fontId="0" fillId="0" borderId="0" xfId="0" applyFont="1" applyFill="1" applyAlignment="1">
      <alignment/>
    </xf>
    <xf numFmtId="0" fontId="15" fillId="0" borderId="0" xfId="0" applyFont="1" applyFill="1" applyAlignment="1">
      <alignment/>
    </xf>
    <xf numFmtId="0" fontId="3" fillId="0" borderId="0" xfId="0" applyFont="1" applyFill="1" applyAlignment="1">
      <alignment/>
    </xf>
    <xf numFmtId="179" fontId="16" fillId="0" borderId="13" xfId="53" applyNumberFormat="1" applyFont="1" applyFill="1" applyBorder="1" applyAlignment="1" quotePrefix="1">
      <alignment horizontal="left" vertical="center"/>
      <protection/>
    </xf>
    <xf numFmtId="179" fontId="16" fillId="11" borderId="10" xfId="53" applyNumberFormat="1" applyFont="1" applyFill="1" applyBorder="1" applyAlignment="1" quotePrefix="1">
      <alignment horizontal="left" vertical="center"/>
      <protection/>
    </xf>
    <xf numFmtId="179" fontId="16" fillId="0" borderId="10" xfId="53" applyNumberFormat="1" applyFont="1" applyFill="1" applyBorder="1" applyAlignment="1" quotePrefix="1">
      <alignment horizontal="left" vertical="center"/>
      <protection/>
    </xf>
    <xf numFmtId="179" fontId="7" fillId="11" borderId="10" xfId="0" applyNumberFormat="1" applyFont="1" applyFill="1" applyBorder="1" applyAlignment="1" quotePrefix="1">
      <alignment horizontal="center" vertical="center"/>
    </xf>
    <xf numFmtId="49" fontId="7" fillId="11" borderId="10" xfId="0" applyNumberFormat="1" applyFont="1" applyFill="1" applyBorder="1" applyAlignment="1" quotePrefix="1">
      <alignment horizontal="center" vertical="center"/>
    </xf>
    <xf numFmtId="179" fontId="16" fillId="11" borderId="13" xfId="53" applyNumberFormat="1" applyFont="1" applyFill="1" applyBorder="1" applyAlignment="1" quotePrefix="1">
      <alignment horizontal="center" vertical="center"/>
      <protection/>
    </xf>
    <xf numFmtId="179" fontId="16" fillId="11" borderId="10" xfId="53" applyNumberFormat="1" applyFont="1" applyFill="1" applyBorder="1" applyAlignment="1" quotePrefix="1">
      <alignment horizontal="center" vertical="center"/>
      <protection/>
    </xf>
    <xf numFmtId="179" fontId="18" fillId="0" borderId="13" xfId="53" applyNumberFormat="1" applyFont="1" applyFill="1" applyBorder="1" applyAlignment="1" quotePrefix="1">
      <alignment horizontal="center" vertical="center"/>
      <protection/>
    </xf>
    <xf numFmtId="179" fontId="18" fillId="0" borderId="10" xfId="53" applyNumberFormat="1" applyFont="1" applyFill="1" applyBorder="1" applyAlignment="1" quotePrefix="1">
      <alignment horizontal="center" vertical="center"/>
      <protection/>
    </xf>
    <xf numFmtId="179" fontId="18" fillId="11" borderId="14" xfId="53" applyNumberFormat="1" applyFont="1" applyFill="1" applyBorder="1" applyAlignment="1" quotePrefix="1">
      <alignment horizontal="center" vertical="center"/>
      <protection/>
    </xf>
    <xf numFmtId="179" fontId="18" fillId="11" borderId="11" xfId="53" applyNumberFormat="1" applyFont="1" applyFill="1" applyBorder="1" applyAlignment="1" quotePrefix="1">
      <alignment horizontal="center" vertical="center"/>
      <protection/>
    </xf>
    <xf numFmtId="181" fontId="16" fillId="0" borderId="10" xfId="54" applyNumberFormat="1" applyFont="1" applyFill="1" applyBorder="1" applyAlignment="1" applyProtection="1">
      <alignment horizontal="right" vertical="center" wrapText="1"/>
      <protection/>
    </xf>
    <xf numFmtId="181" fontId="16" fillId="0" borderId="10" xfId="54" applyNumberFormat="1" applyFont="1" applyFill="1" applyBorder="1" applyAlignment="1">
      <alignment wrapText="1"/>
      <protection/>
    </xf>
    <xf numFmtId="181" fontId="16" fillId="0" borderId="11" xfId="54" applyNumberFormat="1" applyFont="1" applyFill="1" applyBorder="1" applyAlignment="1" applyProtection="1">
      <alignment horizontal="right" vertical="center" wrapText="1"/>
      <protection/>
    </xf>
    <xf numFmtId="181" fontId="16" fillId="0" borderId="12" xfId="54" applyNumberFormat="1" applyFont="1" applyFill="1" applyBorder="1" applyAlignment="1" applyProtection="1">
      <alignment horizontal="right" vertical="center" wrapText="1"/>
      <protection/>
    </xf>
    <xf numFmtId="181" fontId="16" fillId="0" borderId="15" xfId="54" applyNumberFormat="1" applyFont="1" applyFill="1" applyBorder="1" applyAlignment="1" applyProtection="1">
      <alignment horizontal="right" vertical="center" wrapText="1"/>
      <protection/>
    </xf>
    <xf numFmtId="182" fontId="16" fillId="0" borderId="12" xfId="53" applyNumberFormat="1" applyFont="1" applyFill="1" applyBorder="1" applyAlignment="1">
      <alignment horizontal="right" vertical="center"/>
      <protection/>
    </xf>
    <xf numFmtId="182" fontId="7" fillId="0" borderId="10" xfId="55" applyNumberFormat="1" applyFont="1" applyFill="1" applyBorder="1" applyAlignment="1">
      <alignment vertical="center" wrapText="1"/>
      <protection/>
    </xf>
    <xf numFmtId="182" fontId="7" fillId="0" borderId="12" xfId="55" applyNumberFormat="1" applyFont="1" applyFill="1" applyBorder="1" applyAlignment="1">
      <alignment vertical="center" wrapText="1"/>
      <protection/>
    </xf>
    <xf numFmtId="182" fontId="7" fillId="0" borderId="11" xfId="55" applyNumberFormat="1" applyFont="1" applyFill="1" applyBorder="1" applyAlignment="1">
      <alignment vertical="center" wrapText="1"/>
      <protection/>
    </xf>
    <xf numFmtId="182" fontId="7" fillId="0" borderId="15" xfId="55" applyNumberFormat="1" applyFont="1" applyFill="1" applyBorder="1" applyAlignment="1">
      <alignment vertical="center" wrapText="1"/>
      <protection/>
    </xf>
    <xf numFmtId="182" fontId="7" fillId="0" borderId="10" xfId="54" applyNumberFormat="1" applyFont="1" applyFill="1" applyBorder="1" applyAlignment="1" applyProtection="1">
      <alignment horizontal="right" vertical="center" wrapText="1"/>
      <protection/>
    </xf>
    <xf numFmtId="182" fontId="1" fillId="0" borderId="10" xfId="0" applyNumberFormat="1" applyFont="1" applyFill="1" applyBorder="1" applyAlignment="1">
      <alignment horizontal="left" vertical="center"/>
    </xf>
    <xf numFmtId="182" fontId="1" fillId="0" borderId="10" xfId="0" applyNumberFormat="1" applyFont="1" applyFill="1" applyBorder="1" applyAlignment="1">
      <alignment horizontal="right" vertical="center"/>
    </xf>
    <xf numFmtId="179" fontId="7" fillId="0" borderId="10" xfId="54" applyNumberFormat="1" applyFont="1" applyFill="1" applyBorder="1" applyAlignment="1" applyProtection="1">
      <alignment horizontal="right" vertical="center" wrapText="1"/>
      <protection/>
    </xf>
    <xf numFmtId="179" fontId="7" fillId="0" borderId="12" xfId="54" applyNumberFormat="1" applyFont="1" applyFill="1" applyBorder="1" applyAlignment="1" applyProtection="1">
      <alignment horizontal="right" vertical="center" wrapText="1"/>
      <protection/>
    </xf>
    <xf numFmtId="179" fontId="7" fillId="0" borderId="15" xfId="54" applyNumberFormat="1" applyFont="1" applyFill="1" applyBorder="1" applyAlignment="1" applyProtection="1">
      <alignment horizontal="right" vertical="center" wrapText="1"/>
      <protection/>
    </xf>
    <xf numFmtId="176" fontId="0" fillId="11" borderId="13" xfId="0" applyNumberFormat="1" applyFill="1" applyBorder="1" applyAlignment="1">
      <alignment horizontal="left" vertical="center"/>
    </xf>
    <xf numFmtId="176" fontId="0" fillId="11" borderId="14" xfId="0" applyNumberFormat="1" applyFill="1" applyBorder="1" applyAlignment="1">
      <alignment horizontal="left" vertical="center"/>
    </xf>
    <xf numFmtId="0" fontId="0" fillId="0" borderId="13" xfId="55" applyFont="1" applyBorder="1" applyAlignment="1">
      <alignment horizontal="center" vertical="center" wrapText="1"/>
      <protection/>
    </xf>
    <xf numFmtId="182" fontId="7" fillId="0" borderId="12" xfId="55" applyNumberFormat="1" applyFont="1" applyFill="1" applyBorder="1" applyAlignment="1">
      <alignment horizontal="right" vertical="center" wrapText="1"/>
      <protection/>
    </xf>
    <xf numFmtId="182" fontId="7" fillId="0" borderId="15" xfId="55" applyNumberFormat="1" applyFont="1" applyFill="1" applyBorder="1" applyAlignment="1">
      <alignment horizontal="right" vertical="center" wrapText="1"/>
      <protection/>
    </xf>
    <xf numFmtId="182" fontId="1" fillId="0" borderId="11" xfId="0" applyNumberFormat="1" applyFont="1" applyFill="1" applyBorder="1" applyAlignment="1">
      <alignment horizontal="right" vertical="center"/>
    </xf>
    <xf numFmtId="182" fontId="7" fillId="0" borderId="10" xfId="55" applyNumberFormat="1" applyFont="1" applyFill="1" applyBorder="1" applyAlignment="1">
      <alignment horizontal="right" vertical="center" wrapText="1"/>
      <protection/>
    </xf>
    <xf numFmtId="182" fontId="16" fillId="11" borderId="10" xfId="53" applyNumberFormat="1" applyFont="1" applyFill="1" applyBorder="1" applyAlignment="1">
      <alignment horizontal="right" vertical="center"/>
      <protection/>
    </xf>
    <xf numFmtId="182" fontId="16" fillId="11" borderId="11" xfId="53" applyNumberFormat="1" applyFont="1" applyFill="1" applyBorder="1" applyAlignment="1">
      <alignment horizontal="right" vertical="center"/>
      <protection/>
    </xf>
    <xf numFmtId="4" fontId="3" fillId="0" borderId="10" xfId="0" applyNumberFormat="1" applyFont="1" applyBorder="1" applyAlignment="1">
      <alignment horizontal="right" vertical="center"/>
    </xf>
    <xf numFmtId="179" fontId="3" fillId="0" borderId="10"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4" fontId="3" fillId="0" borderId="11" xfId="0" applyNumberFormat="1" applyFont="1" applyBorder="1" applyAlignment="1">
      <alignment horizontal="right" vertical="center"/>
    </xf>
    <xf numFmtId="0" fontId="3" fillId="0" borderId="11" xfId="0" applyFont="1" applyBorder="1" applyAlignment="1">
      <alignment horizontal="right" vertical="center"/>
    </xf>
    <xf numFmtId="0" fontId="3" fillId="0" borderId="15" xfId="0" applyFont="1" applyBorder="1" applyAlignment="1">
      <alignment horizontal="right" vertical="center"/>
    </xf>
    <xf numFmtId="0" fontId="7" fillId="0" borderId="10"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1" fillId="0" borderId="0" xfId="0" applyFont="1" applyFill="1" applyBorder="1" applyAlignment="1">
      <alignment vertical="center"/>
    </xf>
    <xf numFmtId="0" fontId="0" fillId="11" borderId="0" xfId="0" applyFill="1" applyAlignment="1">
      <alignment horizontal="left" vertical="center"/>
    </xf>
    <xf numFmtId="0" fontId="7" fillId="11" borderId="0" xfId="0" applyFont="1" applyFill="1" applyAlignment="1">
      <alignment horizontal="left" vertical="center"/>
    </xf>
    <xf numFmtId="0" fontId="16" fillId="0" borderId="0" xfId="0" applyNumberFormat="1" applyFont="1" applyFill="1" applyAlignment="1">
      <alignment horizontal="left" vertical="center"/>
    </xf>
    <xf numFmtId="0" fontId="3" fillId="11" borderId="0" xfId="55" applyFont="1" applyFill="1" applyAlignment="1">
      <alignment horizontal="left" vertical="center" wrapText="1"/>
      <protection/>
    </xf>
    <xf numFmtId="4" fontId="0" fillId="0" borderId="10" xfId="55" applyNumberFormat="1" applyFill="1" applyBorder="1" applyAlignment="1">
      <alignment vertical="center" wrapText="1"/>
      <protection/>
    </xf>
    <xf numFmtId="4" fontId="0" fillId="0" borderId="12" xfId="55" applyNumberFormat="1" applyFill="1" applyBorder="1" applyAlignment="1">
      <alignment vertical="center" wrapText="1"/>
      <protection/>
    </xf>
    <xf numFmtId="0" fontId="0" fillId="0" borderId="13" xfId="55" applyFont="1" applyFill="1" applyBorder="1" applyAlignment="1">
      <alignment horizontal="left" vertical="center"/>
      <protection/>
    </xf>
    <xf numFmtId="0" fontId="0" fillId="0" borderId="10" xfId="55" applyFill="1" applyBorder="1" applyAlignment="1">
      <alignment vertical="center" wrapText="1"/>
      <protection/>
    </xf>
    <xf numFmtId="181" fontId="0" fillId="0" borderId="10" xfId="55" applyNumberFormat="1" applyFill="1" applyBorder="1" applyAlignment="1">
      <alignment horizontal="right" vertical="center" wrapText="1"/>
      <protection/>
    </xf>
    <xf numFmtId="0" fontId="0" fillId="0" borderId="13" xfId="55" applyFont="1" applyFill="1" applyBorder="1" applyAlignment="1">
      <alignment horizontal="left" vertical="center"/>
      <protection/>
    </xf>
    <xf numFmtId="0" fontId="0" fillId="0" borderId="10" xfId="55" applyFill="1" applyBorder="1" applyAlignment="1">
      <alignment horizontal="right" vertical="center" wrapText="1"/>
      <protection/>
    </xf>
    <xf numFmtId="0" fontId="0" fillId="0" borderId="13" xfId="55" applyFill="1" applyBorder="1" applyAlignment="1">
      <alignment horizontal="left" vertical="center" wrapText="1"/>
      <protection/>
    </xf>
    <xf numFmtId="4" fontId="0" fillId="0" borderId="10" xfId="55" applyNumberFormat="1" applyFill="1" applyBorder="1" applyAlignment="1">
      <alignment horizontal="right" vertical="center" wrapText="1"/>
      <protection/>
    </xf>
    <xf numFmtId="0" fontId="0" fillId="0" borderId="14" xfId="55" applyFill="1" applyBorder="1" applyAlignment="1">
      <alignment horizontal="left" vertical="center" wrapText="1"/>
      <protection/>
    </xf>
    <xf numFmtId="0" fontId="0" fillId="0" borderId="11" xfId="55" applyFill="1" applyBorder="1" applyAlignment="1">
      <alignment vertical="center" wrapText="1"/>
      <protection/>
    </xf>
    <xf numFmtId="4" fontId="0" fillId="0" borderId="11" xfId="55" applyNumberFormat="1" applyFill="1" applyBorder="1" applyAlignment="1">
      <alignment vertical="center" wrapText="1"/>
      <protection/>
    </xf>
    <xf numFmtId="0" fontId="0" fillId="0" borderId="11" xfId="55" applyFill="1" applyBorder="1" applyAlignment="1">
      <alignment horizontal="right" vertical="center" wrapText="1"/>
      <protection/>
    </xf>
    <xf numFmtId="0" fontId="21" fillId="0" borderId="0" xfId="0" applyNumberFormat="1" applyFont="1" applyFill="1" applyAlignment="1" applyProtection="1">
      <alignment horizontal="center" vertical="center" wrapText="1"/>
      <protection/>
    </xf>
    <xf numFmtId="0" fontId="16" fillId="0" borderId="16" xfId="54" applyNumberFormat="1" applyFont="1" applyFill="1" applyBorder="1" applyAlignment="1" applyProtection="1">
      <alignment horizontal="center" vertical="center" wrapText="1"/>
      <protection/>
    </xf>
    <xf numFmtId="0" fontId="16" fillId="0" borderId="17" xfId="54" applyNumberFormat="1" applyFont="1" applyFill="1" applyBorder="1" applyAlignment="1" applyProtection="1">
      <alignment horizontal="center" vertical="center" wrapText="1"/>
      <protection/>
    </xf>
    <xf numFmtId="0" fontId="16" fillId="0" borderId="18" xfId="54" applyNumberFormat="1" applyFont="1" applyFill="1" applyBorder="1" applyAlignment="1" applyProtection="1">
      <alignment horizontal="center" vertical="center" wrapText="1"/>
      <protection/>
    </xf>
    <xf numFmtId="0" fontId="17" fillId="18" borderId="10" xfId="0" applyFont="1" applyFill="1" applyBorder="1" applyAlignment="1">
      <alignment horizontal="center" vertical="center"/>
    </xf>
    <xf numFmtId="0" fontId="9" fillId="0" borderId="0" xfId="0" applyFont="1" applyFill="1" applyAlignment="1">
      <alignment horizontal="left" vertical="center"/>
    </xf>
    <xf numFmtId="0" fontId="19" fillId="0" borderId="0" xfId="0" applyFont="1" applyFill="1" applyAlignment="1">
      <alignment horizontal="center" vertical="center"/>
    </xf>
    <xf numFmtId="179" fontId="7" fillId="11" borderId="16" xfId="0" applyNumberFormat="1" applyFont="1" applyFill="1" applyBorder="1" applyAlignment="1" quotePrefix="1">
      <alignment horizontal="center" vertical="center" wrapText="1"/>
    </xf>
    <xf numFmtId="179" fontId="7" fillId="11" borderId="17" xfId="0" applyNumberFormat="1" applyFont="1" applyFill="1" applyBorder="1" applyAlignment="1">
      <alignment horizontal="center" vertical="center" wrapText="1"/>
    </xf>
    <xf numFmtId="179" fontId="7" fillId="11" borderId="13" xfId="0" applyNumberFormat="1" applyFont="1" applyFill="1" applyBorder="1" applyAlignment="1" quotePrefix="1">
      <alignment horizontal="center" vertical="center"/>
    </xf>
    <xf numFmtId="179" fontId="7" fillId="11" borderId="10" xfId="0" applyNumberFormat="1" applyFont="1" applyFill="1" applyBorder="1" applyAlignment="1">
      <alignment horizontal="center" vertical="center"/>
    </xf>
    <xf numFmtId="179" fontId="7" fillId="11" borderId="13"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179" fontId="7" fillId="11" borderId="10" xfId="0" applyNumberFormat="1" applyFont="1" applyFill="1" applyBorder="1" applyAlignment="1" quotePrefix="1">
      <alignment horizontal="center" vertical="center" wrapText="1"/>
    </xf>
    <xf numFmtId="179" fontId="7" fillId="11" borderId="10" xfId="0" applyNumberFormat="1" applyFont="1" applyFill="1" applyBorder="1" applyAlignment="1">
      <alignment horizontal="center" vertical="center" wrapText="1"/>
    </xf>
    <xf numFmtId="179" fontId="7" fillId="11" borderId="17" xfId="0" applyNumberFormat="1" applyFont="1" applyFill="1" applyBorder="1" applyAlignment="1" quotePrefix="1">
      <alignment horizontal="center" vertical="center" wrapText="1"/>
    </xf>
    <xf numFmtId="179" fontId="7" fillId="0" borderId="17" xfId="0" applyNumberFormat="1" applyFont="1" applyFill="1" applyBorder="1" applyAlignment="1" quotePrefix="1">
      <alignment horizontal="center" vertical="center" wrapText="1"/>
    </xf>
    <xf numFmtId="179" fontId="7" fillId="0" borderId="10" xfId="0" applyNumberFormat="1" applyFont="1" applyFill="1" applyBorder="1" applyAlignment="1">
      <alignment horizontal="center" vertical="center" wrapText="1"/>
    </xf>
    <xf numFmtId="179" fontId="7" fillId="11" borderId="18" xfId="0" applyNumberFormat="1" applyFont="1" applyFill="1" applyBorder="1" applyAlignment="1" quotePrefix="1">
      <alignment horizontal="center" vertical="center" wrapText="1"/>
    </xf>
    <xf numFmtId="179" fontId="7" fillId="11" borderId="12" xfId="0" applyNumberFormat="1" applyFont="1" applyFill="1" applyBorder="1" applyAlignment="1">
      <alignment horizontal="center" vertical="center" wrapText="1"/>
    </xf>
    <xf numFmtId="49" fontId="7" fillId="11" borderId="13" xfId="0" applyNumberFormat="1" applyFont="1" applyFill="1" applyBorder="1" applyAlignment="1" quotePrefix="1">
      <alignment horizontal="center" vertical="center"/>
    </xf>
    <xf numFmtId="49" fontId="7" fillId="11" borderId="10" xfId="0" applyNumberFormat="1" applyFont="1" applyFill="1" applyBorder="1" applyAlignment="1">
      <alignment horizontal="center" vertical="center"/>
    </xf>
    <xf numFmtId="179" fontId="3" fillId="11" borderId="13" xfId="0" applyNumberFormat="1" applyFont="1" applyFill="1" applyBorder="1" applyAlignment="1" quotePrefix="1">
      <alignment horizontal="center" vertical="center"/>
    </xf>
    <xf numFmtId="179" fontId="3" fillId="11" borderId="10" xfId="0" applyNumberFormat="1" applyFont="1" applyFill="1" applyBorder="1" applyAlignment="1">
      <alignment horizontal="center" vertical="center"/>
    </xf>
    <xf numFmtId="0" fontId="14" fillId="0" borderId="0" xfId="53" applyFont="1" applyFill="1" applyAlignment="1">
      <alignment horizontal="center" vertical="center"/>
      <protection/>
    </xf>
    <xf numFmtId="179" fontId="16" fillId="11" borderId="16" xfId="53" applyNumberFormat="1" applyFont="1" applyFill="1" applyBorder="1" applyAlignment="1" quotePrefix="1">
      <alignment horizontal="center" vertical="center"/>
      <protection/>
    </xf>
    <xf numFmtId="179" fontId="16" fillId="11" borderId="17" xfId="53" applyNumberFormat="1" applyFont="1" applyFill="1" applyBorder="1" applyAlignment="1">
      <alignment horizontal="center" vertical="center"/>
      <protection/>
    </xf>
    <xf numFmtId="179" fontId="16" fillId="11" borderId="17" xfId="53" applyNumberFormat="1" applyFont="1" applyFill="1" applyBorder="1" applyAlignment="1" quotePrefix="1">
      <alignment horizontal="center" vertical="center"/>
      <protection/>
    </xf>
    <xf numFmtId="179" fontId="16" fillId="11" borderId="18" xfId="53" applyNumberFormat="1" applyFont="1" applyFill="1" applyBorder="1" applyAlignment="1">
      <alignment horizontal="center" vertical="center"/>
      <protection/>
    </xf>
    <xf numFmtId="179" fontId="16" fillId="11" borderId="10" xfId="53" applyNumberFormat="1" applyFont="1" applyFill="1" applyBorder="1" applyAlignment="1" quotePrefix="1">
      <alignment horizontal="center" vertical="center"/>
      <protection/>
    </xf>
    <xf numFmtId="179" fontId="16" fillId="11" borderId="10" xfId="53" applyNumberFormat="1" applyFont="1" applyFill="1" applyBorder="1" applyAlignment="1">
      <alignment horizontal="center" vertical="center"/>
      <protection/>
    </xf>
    <xf numFmtId="0" fontId="0" fillId="0" borderId="19" xfId="53" applyFont="1" applyBorder="1" applyAlignment="1">
      <alignment horizontal="left" vertical="center" wrapText="1"/>
      <protection/>
    </xf>
    <xf numFmtId="0" fontId="5" fillId="11" borderId="0" xfId="55" applyFont="1" applyFill="1" applyAlignment="1">
      <alignment horizontal="center" vertical="center" wrapText="1"/>
      <protection/>
    </xf>
    <xf numFmtId="0" fontId="7" fillId="0" borderId="16" xfId="55" applyFont="1" applyFill="1" applyBorder="1" applyAlignment="1">
      <alignment horizontal="center" vertical="center" wrapText="1"/>
      <protection/>
    </xf>
    <xf numFmtId="0" fontId="7" fillId="0" borderId="17" xfId="55" applyFont="1" applyFill="1" applyBorder="1" applyAlignment="1">
      <alignment horizontal="center" vertical="center" wrapText="1"/>
      <protection/>
    </xf>
    <xf numFmtId="0" fontId="7" fillId="0" borderId="13"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7" fillId="0" borderId="18"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10" fillId="0" borderId="0" xfId="0"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7" fillId="0" borderId="16" xfId="55" applyFont="1" applyBorder="1" applyAlignment="1">
      <alignment horizontal="center" vertical="center" wrapText="1"/>
      <protection/>
    </xf>
    <xf numFmtId="0" fontId="7" fillId="0" borderId="17"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V31"/>
  <sheetViews>
    <sheetView zoomScale="80" zoomScaleNormal="80" zoomScaleSheetLayoutView="100" zoomScalePageLayoutView="0" workbookViewId="0" topLeftCell="A7">
      <selection activeCell="K19" sqref="K19"/>
    </sheetView>
  </sheetViews>
  <sheetFormatPr defaultColWidth="7.00390625" defaultRowHeight="18" customHeight="1"/>
  <cols>
    <col min="1" max="1" width="42.875" style="72" customWidth="1"/>
    <col min="2" max="2" width="6.375" style="72" customWidth="1"/>
    <col min="3" max="3" width="22.00390625" style="72" customWidth="1"/>
    <col min="4" max="4" width="35.00390625" style="72" customWidth="1"/>
    <col min="5" max="5" width="6.375" style="72" customWidth="1"/>
    <col min="6" max="6" width="23.875" style="72" customWidth="1"/>
    <col min="7" max="149" width="6.75390625" style="72" customWidth="1"/>
    <col min="150" max="242" width="6.875" style="72" customWidth="1"/>
    <col min="243" max="16384" width="7.00390625" style="72" customWidth="1"/>
  </cols>
  <sheetData>
    <row r="1" spans="1:241" ht="22.5" customHeight="1">
      <c r="A1" s="34"/>
      <c r="B1" s="73"/>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row>
    <row r="2" spans="1:256" s="29" customFormat="1" ht="42.75" customHeight="1">
      <c r="A2" s="162" t="s">
        <v>0</v>
      </c>
      <c r="B2" s="162"/>
      <c r="C2" s="162"/>
      <c r="D2" s="162"/>
      <c r="E2" s="162"/>
      <c r="F2" s="162"/>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2"/>
      <c r="IJ2" s="72"/>
      <c r="IK2" s="72"/>
      <c r="IL2" s="72"/>
      <c r="IM2" s="72"/>
      <c r="IN2" s="72"/>
      <c r="IO2" s="72"/>
      <c r="IP2" s="72"/>
      <c r="IQ2" s="72"/>
      <c r="IR2" s="72"/>
      <c r="IS2" s="72"/>
      <c r="IT2" s="72"/>
      <c r="IU2" s="72"/>
      <c r="IV2" s="72"/>
    </row>
    <row r="3" spans="1:242" ht="20.25" customHeight="1">
      <c r="A3" s="147" t="s">
        <v>328</v>
      </c>
      <c r="B3" s="76"/>
      <c r="C3" s="76"/>
      <c r="D3" s="76"/>
      <c r="E3" s="76"/>
      <c r="F3" s="77" t="s">
        <v>2</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row>
    <row r="4" spans="1:242" ht="32.25" customHeight="1">
      <c r="A4" s="163" t="s">
        <v>3</v>
      </c>
      <c r="B4" s="164"/>
      <c r="C4" s="164"/>
      <c r="D4" s="164" t="s">
        <v>4</v>
      </c>
      <c r="E4" s="164"/>
      <c r="F4" s="165"/>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row>
    <row r="5" spans="1:242" ht="32.25" customHeight="1">
      <c r="A5" s="79" t="s">
        <v>5</v>
      </c>
      <c r="B5" s="166" t="s">
        <v>6</v>
      </c>
      <c r="C5" s="43" t="s">
        <v>7</v>
      </c>
      <c r="D5" s="43" t="s">
        <v>5</v>
      </c>
      <c r="E5" s="166" t="s">
        <v>6</v>
      </c>
      <c r="F5" s="80" t="s">
        <v>7</v>
      </c>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row>
    <row r="6" spans="1:256" s="31" customFormat="1" ht="32.25" customHeight="1">
      <c r="A6" s="79" t="s">
        <v>8</v>
      </c>
      <c r="B6" s="166" t="s">
        <v>9</v>
      </c>
      <c r="C6" s="43" t="s">
        <v>10</v>
      </c>
      <c r="D6" s="43" t="s">
        <v>8</v>
      </c>
      <c r="E6" s="166" t="s">
        <v>9</v>
      </c>
      <c r="F6" s="80" t="s">
        <v>11</v>
      </c>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72"/>
      <c r="IJ6" s="72"/>
      <c r="IK6" s="72"/>
      <c r="IL6" s="72"/>
      <c r="IM6" s="72"/>
      <c r="IN6" s="72"/>
      <c r="IO6" s="72"/>
      <c r="IP6" s="72"/>
      <c r="IQ6" s="72"/>
      <c r="IR6" s="72"/>
      <c r="IS6" s="72"/>
      <c r="IT6" s="72"/>
      <c r="IU6" s="72"/>
      <c r="IV6" s="72"/>
    </row>
    <row r="7" spans="1:256" s="31" customFormat="1" ht="32.25" customHeight="1">
      <c r="A7" s="94" t="s">
        <v>12</v>
      </c>
      <c r="B7" s="43" t="s">
        <v>10</v>
      </c>
      <c r="C7" s="105">
        <v>637602003.85</v>
      </c>
      <c r="D7" s="95" t="s">
        <v>13</v>
      </c>
      <c r="E7" s="43">
        <v>26</v>
      </c>
      <c r="F7" s="108">
        <v>25803953.27</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72"/>
      <c r="IJ7" s="72"/>
      <c r="IK7" s="72"/>
      <c r="IL7" s="72"/>
      <c r="IM7" s="72"/>
      <c r="IN7" s="72"/>
      <c r="IO7" s="72"/>
      <c r="IP7" s="72"/>
      <c r="IQ7" s="72"/>
      <c r="IR7" s="72"/>
      <c r="IS7" s="72"/>
      <c r="IT7" s="72"/>
      <c r="IU7" s="72"/>
      <c r="IV7" s="72"/>
    </row>
    <row r="8" spans="1:256" s="31" customFormat="1" ht="32.25" customHeight="1">
      <c r="A8" s="46" t="s">
        <v>14</v>
      </c>
      <c r="B8" s="43" t="s">
        <v>11</v>
      </c>
      <c r="C8" s="105">
        <v>551412535.88</v>
      </c>
      <c r="D8" s="95" t="s">
        <v>15</v>
      </c>
      <c r="E8" s="43">
        <v>27</v>
      </c>
      <c r="F8" s="10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72"/>
      <c r="IJ8" s="72"/>
      <c r="IK8" s="72"/>
      <c r="IL8" s="72"/>
      <c r="IM8" s="72"/>
      <c r="IN8" s="72"/>
      <c r="IO8" s="72"/>
      <c r="IP8" s="72"/>
      <c r="IQ8" s="72"/>
      <c r="IR8" s="72"/>
      <c r="IS8" s="72"/>
      <c r="IT8" s="72"/>
      <c r="IU8" s="72"/>
      <c r="IV8" s="72"/>
    </row>
    <row r="9" spans="1:256" s="31" customFormat="1" ht="32.25" customHeight="1">
      <c r="A9" s="46" t="s">
        <v>16</v>
      </c>
      <c r="B9" s="43" t="s">
        <v>17</v>
      </c>
      <c r="C9" s="105"/>
      <c r="D9" s="95" t="s">
        <v>18</v>
      </c>
      <c r="E9" s="43">
        <v>28</v>
      </c>
      <c r="F9" s="108">
        <v>100000</v>
      </c>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72"/>
      <c r="IJ9" s="72"/>
      <c r="IK9" s="72"/>
      <c r="IL9" s="72"/>
      <c r="IM9" s="72"/>
      <c r="IN9" s="72"/>
      <c r="IO9" s="72"/>
      <c r="IP9" s="72"/>
      <c r="IQ9" s="72"/>
      <c r="IR9" s="72"/>
      <c r="IS9" s="72"/>
      <c r="IT9" s="72"/>
      <c r="IU9" s="72"/>
      <c r="IV9" s="72"/>
    </row>
    <row r="10" spans="1:256" s="31" customFormat="1" ht="32.25" customHeight="1">
      <c r="A10" s="46" t="s">
        <v>19</v>
      </c>
      <c r="B10" s="43" t="s">
        <v>20</v>
      </c>
      <c r="C10" s="105"/>
      <c r="D10" s="95" t="s">
        <v>21</v>
      </c>
      <c r="E10" s="43">
        <v>29</v>
      </c>
      <c r="F10" s="10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72"/>
      <c r="IJ10" s="72"/>
      <c r="IK10" s="72"/>
      <c r="IL10" s="72"/>
      <c r="IM10" s="72"/>
      <c r="IN10" s="72"/>
      <c r="IO10" s="72"/>
      <c r="IP10" s="72"/>
      <c r="IQ10" s="72"/>
      <c r="IR10" s="72"/>
      <c r="IS10" s="72"/>
      <c r="IT10" s="72"/>
      <c r="IU10" s="72"/>
      <c r="IV10" s="72"/>
    </row>
    <row r="11" spans="1:256" s="31" customFormat="1" ht="32.25" customHeight="1">
      <c r="A11" s="46" t="s">
        <v>22</v>
      </c>
      <c r="B11" s="43" t="s">
        <v>23</v>
      </c>
      <c r="C11" s="105"/>
      <c r="D11" s="95" t="s">
        <v>24</v>
      </c>
      <c r="E11" s="43">
        <v>30</v>
      </c>
      <c r="F11" s="108">
        <v>2008631.18</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72"/>
      <c r="IJ11" s="72"/>
      <c r="IK11" s="72"/>
      <c r="IL11" s="72"/>
      <c r="IM11" s="72"/>
      <c r="IN11" s="72"/>
      <c r="IO11" s="72"/>
      <c r="IP11" s="72"/>
      <c r="IQ11" s="72"/>
      <c r="IR11" s="72"/>
      <c r="IS11" s="72"/>
      <c r="IT11" s="72"/>
      <c r="IU11" s="72"/>
      <c r="IV11" s="72"/>
    </row>
    <row r="12" spans="1:256" s="31" customFormat="1" ht="32.25" customHeight="1">
      <c r="A12" s="46" t="s">
        <v>25</v>
      </c>
      <c r="B12" s="43" t="s">
        <v>26</v>
      </c>
      <c r="C12" s="105"/>
      <c r="D12" s="95" t="s">
        <v>27</v>
      </c>
      <c r="E12" s="43">
        <v>31</v>
      </c>
      <c r="F12" s="108">
        <v>14151298.62</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72"/>
      <c r="IJ12" s="72"/>
      <c r="IK12" s="72"/>
      <c r="IL12" s="72"/>
      <c r="IM12" s="72"/>
      <c r="IN12" s="72"/>
      <c r="IO12" s="72"/>
      <c r="IP12" s="72"/>
      <c r="IQ12" s="72"/>
      <c r="IR12" s="72"/>
      <c r="IS12" s="72"/>
      <c r="IT12" s="72"/>
      <c r="IU12" s="72"/>
      <c r="IV12" s="72"/>
    </row>
    <row r="13" spans="1:256" s="31" customFormat="1" ht="32.25" customHeight="1">
      <c r="A13" s="46" t="s">
        <v>28</v>
      </c>
      <c r="B13" s="43" t="s">
        <v>29</v>
      </c>
      <c r="C13" s="105"/>
      <c r="D13" s="95" t="s">
        <v>30</v>
      </c>
      <c r="E13" s="43">
        <v>32</v>
      </c>
      <c r="F13" s="108">
        <v>3365271.65</v>
      </c>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72"/>
      <c r="IJ13" s="72"/>
      <c r="IK13" s="72"/>
      <c r="IL13" s="72"/>
      <c r="IM13" s="72"/>
      <c r="IN13" s="72"/>
      <c r="IO13" s="72"/>
      <c r="IP13" s="72"/>
      <c r="IQ13" s="72"/>
      <c r="IR13" s="72"/>
      <c r="IS13" s="72"/>
      <c r="IT13" s="72"/>
      <c r="IU13" s="72"/>
      <c r="IV13" s="72"/>
    </row>
    <row r="14" spans="1:256" s="31" customFormat="1" ht="32.25" customHeight="1">
      <c r="A14" s="83"/>
      <c r="B14" s="43" t="s">
        <v>31</v>
      </c>
      <c r="C14" s="106"/>
      <c r="D14" s="96" t="s">
        <v>32</v>
      </c>
      <c r="E14" s="43">
        <v>33</v>
      </c>
      <c r="F14" s="108">
        <v>5815859.8</v>
      </c>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72"/>
      <c r="IJ14" s="72"/>
      <c r="IK14" s="72"/>
      <c r="IL14" s="72"/>
      <c r="IM14" s="72"/>
      <c r="IN14" s="72"/>
      <c r="IO14" s="72"/>
      <c r="IP14" s="72"/>
      <c r="IQ14" s="72"/>
      <c r="IR14" s="72"/>
      <c r="IS14" s="72"/>
      <c r="IT14" s="72"/>
      <c r="IU14" s="72"/>
      <c r="IV14" s="72"/>
    </row>
    <row r="15" spans="1:256" s="31" customFormat="1" ht="32.25" customHeight="1">
      <c r="A15" s="85"/>
      <c r="B15" s="43" t="s">
        <v>33</v>
      </c>
      <c r="C15" s="106"/>
      <c r="D15" s="96" t="s">
        <v>34</v>
      </c>
      <c r="E15" s="43">
        <v>34</v>
      </c>
      <c r="F15" s="108">
        <v>568357417.06</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72"/>
      <c r="IJ15" s="72"/>
      <c r="IK15" s="72"/>
      <c r="IL15" s="72"/>
      <c r="IM15" s="72"/>
      <c r="IN15" s="72"/>
      <c r="IO15" s="72"/>
      <c r="IP15" s="72"/>
      <c r="IQ15" s="72"/>
      <c r="IR15" s="72"/>
      <c r="IS15" s="72"/>
      <c r="IT15" s="72"/>
      <c r="IU15" s="72"/>
      <c r="IV15" s="72"/>
    </row>
    <row r="16" spans="1:256" s="31" customFormat="1" ht="32.25" customHeight="1">
      <c r="A16" s="83"/>
      <c r="B16" s="43" t="s">
        <v>35</v>
      </c>
      <c r="C16" s="106"/>
      <c r="D16" s="96" t="s">
        <v>36</v>
      </c>
      <c r="E16" s="43">
        <v>35</v>
      </c>
      <c r="F16" s="108">
        <v>12116089.53</v>
      </c>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72"/>
      <c r="IJ16" s="72"/>
      <c r="IK16" s="72"/>
      <c r="IL16" s="72"/>
      <c r="IM16" s="72"/>
      <c r="IN16" s="72"/>
      <c r="IO16" s="72"/>
      <c r="IP16" s="72"/>
      <c r="IQ16" s="72"/>
      <c r="IR16" s="72"/>
      <c r="IS16" s="72"/>
      <c r="IT16" s="72"/>
      <c r="IU16" s="72"/>
      <c r="IV16" s="72"/>
    </row>
    <row r="17" spans="1:256" s="31" customFormat="1" ht="32.25" customHeight="1">
      <c r="A17" s="85"/>
      <c r="B17" s="43" t="s">
        <v>37</v>
      </c>
      <c r="C17" s="106"/>
      <c r="D17" s="96" t="s">
        <v>38</v>
      </c>
      <c r="E17" s="43">
        <v>36</v>
      </c>
      <c r="F17" s="108"/>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72"/>
      <c r="IJ17" s="72"/>
      <c r="IK17" s="72"/>
      <c r="IL17" s="72"/>
      <c r="IM17" s="72"/>
      <c r="IN17" s="72"/>
      <c r="IO17" s="72"/>
      <c r="IP17" s="72"/>
      <c r="IQ17" s="72"/>
      <c r="IR17" s="72"/>
      <c r="IS17" s="72"/>
      <c r="IT17" s="72"/>
      <c r="IU17" s="72"/>
      <c r="IV17" s="72"/>
    </row>
    <row r="18" spans="1:6" ht="32.25" customHeight="1">
      <c r="A18" s="85"/>
      <c r="B18" s="43" t="s">
        <v>39</v>
      </c>
      <c r="C18" s="106"/>
      <c r="D18" s="96" t="s">
        <v>40</v>
      </c>
      <c r="E18" s="43">
        <v>37</v>
      </c>
      <c r="F18" s="108">
        <v>5883482.74</v>
      </c>
    </row>
    <row r="19" spans="1:6" ht="32.25" customHeight="1">
      <c r="A19" s="85"/>
      <c r="B19" s="43" t="s">
        <v>41</v>
      </c>
      <c r="C19" s="105"/>
      <c r="D19" s="96" t="s">
        <v>42</v>
      </c>
      <c r="E19" s="43">
        <v>38</v>
      </c>
      <c r="F19" s="108"/>
    </row>
    <row r="20" spans="1:6" ht="32.25" customHeight="1">
      <c r="A20" s="85"/>
      <c r="B20" s="43" t="s">
        <v>43</v>
      </c>
      <c r="C20" s="105"/>
      <c r="D20" s="96" t="s">
        <v>44</v>
      </c>
      <c r="E20" s="43">
        <v>39</v>
      </c>
      <c r="F20" s="108"/>
    </row>
    <row r="21" spans="1:6" ht="32.25" customHeight="1">
      <c r="A21" s="85"/>
      <c r="B21" s="43" t="s">
        <v>45</v>
      </c>
      <c r="C21" s="105"/>
      <c r="D21" s="96" t="s">
        <v>46</v>
      </c>
      <c r="E21" s="43">
        <v>40</v>
      </c>
      <c r="F21" s="108"/>
    </row>
    <row r="22" spans="1:6" ht="32.25" customHeight="1">
      <c r="A22" s="85"/>
      <c r="B22" s="43" t="s">
        <v>47</v>
      </c>
      <c r="C22" s="105"/>
      <c r="D22" s="96" t="s">
        <v>48</v>
      </c>
      <c r="E22" s="43">
        <v>41</v>
      </c>
      <c r="F22" s="108"/>
    </row>
    <row r="23" spans="1:6" ht="32.25" customHeight="1">
      <c r="A23" s="85"/>
      <c r="B23" s="43" t="s">
        <v>49</v>
      </c>
      <c r="C23" s="105"/>
      <c r="D23" s="96" t="s">
        <v>50</v>
      </c>
      <c r="E23" s="43">
        <v>42</v>
      </c>
      <c r="F23" s="108"/>
    </row>
    <row r="24" spans="1:6" ht="32.25" customHeight="1">
      <c r="A24" s="85"/>
      <c r="B24" s="43" t="s">
        <v>51</v>
      </c>
      <c r="C24" s="105"/>
      <c r="D24" s="96" t="s">
        <v>52</v>
      </c>
      <c r="E24" s="43">
        <v>43</v>
      </c>
      <c r="F24" s="108"/>
    </row>
    <row r="25" spans="1:6" ht="32.25" customHeight="1">
      <c r="A25" s="85"/>
      <c r="B25" s="43" t="s">
        <v>53</v>
      </c>
      <c r="C25" s="105"/>
      <c r="D25" s="96" t="s">
        <v>54</v>
      </c>
      <c r="E25" s="43">
        <v>44</v>
      </c>
      <c r="F25" s="108"/>
    </row>
    <row r="26" spans="1:6" ht="32.25" customHeight="1">
      <c r="A26" s="86" t="s">
        <v>55</v>
      </c>
      <c r="B26" s="43" t="s">
        <v>56</v>
      </c>
      <c r="C26" s="105">
        <f>C7</f>
        <v>637602003.85</v>
      </c>
      <c r="D26" s="87" t="s">
        <v>57</v>
      </c>
      <c r="E26" s="43">
        <v>45</v>
      </c>
      <c r="F26" s="108">
        <f>SUM(F7:F25)</f>
        <v>637602003.8499999</v>
      </c>
    </row>
    <row r="27" spans="1:6" ht="32.25" customHeight="1">
      <c r="A27" s="88" t="s">
        <v>58</v>
      </c>
      <c r="B27" s="43" t="s">
        <v>59</v>
      </c>
      <c r="C27" s="105"/>
      <c r="D27" s="49" t="s">
        <v>60</v>
      </c>
      <c r="E27" s="43">
        <v>46</v>
      </c>
      <c r="F27" s="108"/>
    </row>
    <row r="28" spans="1:6" ht="32.25" customHeight="1">
      <c r="A28" s="88" t="s">
        <v>61</v>
      </c>
      <c r="B28" s="43" t="s">
        <v>62</v>
      </c>
      <c r="C28" s="105"/>
      <c r="D28" s="49" t="s">
        <v>63</v>
      </c>
      <c r="E28" s="43">
        <v>47</v>
      </c>
      <c r="F28" s="108"/>
    </row>
    <row r="29" spans="1:6" ht="32.25" customHeight="1">
      <c r="A29" s="88" t="s">
        <v>64</v>
      </c>
      <c r="B29" s="43" t="s">
        <v>65</v>
      </c>
      <c r="C29" s="105"/>
      <c r="D29" s="81"/>
      <c r="E29" s="43">
        <v>48</v>
      </c>
      <c r="F29" s="108"/>
    </row>
    <row r="30" spans="1:6" ht="32.25" customHeight="1">
      <c r="A30" s="88" t="s">
        <v>66</v>
      </c>
      <c r="B30" s="43" t="s">
        <v>67</v>
      </c>
      <c r="C30" s="105"/>
      <c r="D30" s="81"/>
      <c r="E30" s="43">
        <v>49</v>
      </c>
      <c r="F30" s="108"/>
    </row>
    <row r="31" spans="1:6" ht="32.25" customHeight="1">
      <c r="A31" s="89" t="s">
        <v>68</v>
      </c>
      <c r="B31" s="50" t="s">
        <v>69</v>
      </c>
      <c r="C31" s="107">
        <f>C26</f>
        <v>637602003.85</v>
      </c>
      <c r="D31" s="90" t="s">
        <v>70</v>
      </c>
      <c r="E31" s="50">
        <v>50</v>
      </c>
      <c r="F31" s="109">
        <f>F26</f>
        <v>637602003.8499999</v>
      </c>
    </row>
  </sheetData>
  <sheetProtection/>
  <mergeCells count="5">
    <mergeCell ref="A2:F2"/>
    <mergeCell ref="A4:C4"/>
    <mergeCell ref="D4:F4"/>
    <mergeCell ref="B5:B6"/>
    <mergeCell ref="E5:E6"/>
  </mergeCells>
  <printOptions horizontalCentered="1"/>
  <pageMargins left="0.35" right="0.35" top="0.59" bottom="0.7900000000000001" header="0.51" footer="0.2"/>
  <pageSetup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tabColor rgb="FF92D050"/>
  </sheetPr>
  <dimension ref="A1:J135"/>
  <sheetViews>
    <sheetView zoomScaleSheetLayoutView="160" zoomScalePageLayoutView="0" workbookViewId="0" topLeftCell="A106">
      <selection activeCell="A8" sqref="A8:B8"/>
    </sheetView>
  </sheetViews>
  <sheetFormatPr defaultColWidth="9.00390625" defaultRowHeight="14.25"/>
  <cols>
    <col min="1" max="1" width="9.75390625" style="59" customWidth="1"/>
    <col min="2" max="2" width="28.75390625" style="59" customWidth="1"/>
    <col min="3" max="4" width="16.50390625" style="59" customWidth="1"/>
    <col min="5" max="9" width="12.625" style="59" customWidth="1"/>
    <col min="10" max="16384" width="9.00390625" style="59" customWidth="1"/>
  </cols>
  <sheetData>
    <row r="1" spans="1:9" s="55" customFormat="1" ht="18" customHeight="1">
      <c r="A1" s="167"/>
      <c r="B1" s="167"/>
      <c r="C1" s="167"/>
      <c r="D1" s="167"/>
      <c r="E1" s="167"/>
      <c r="F1" s="167"/>
      <c r="G1" s="167"/>
      <c r="H1" s="167"/>
      <c r="I1" s="167"/>
    </row>
    <row r="2" spans="1:9" s="55" customFormat="1" ht="33.75" customHeight="1">
      <c r="A2" s="168" t="s">
        <v>71</v>
      </c>
      <c r="B2" s="168"/>
      <c r="C2" s="168"/>
      <c r="D2" s="168"/>
      <c r="E2" s="168"/>
      <c r="F2" s="168"/>
      <c r="G2" s="168"/>
      <c r="H2" s="168"/>
      <c r="I2" s="168"/>
    </row>
    <row r="3" spans="1:9" ht="14.25">
      <c r="A3" s="7" t="s">
        <v>1</v>
      </c>
      <c r="B3" s="146" t="s">
        <v>327</v>
      </c>
      <c r="C3" s="60"/>
      <c r="D3" s="60"/>
      <c r="E3" s="61"/>
      <c r="F3" s="60"/>
      <c r="G3" s="60"/>
      <c r="H3" s="60"/>
      <c r="I3" s="9" t="s">
        <v>2</v>
      </c>
    </row>
    <row r="4" spans="1:10" s="56" customFormat="1" ht="22.5" customHeight="1">
      <c r="A4" s="169" t="s">
        <v>5</v>
      </c>
      <c r="B4" s="170"/>
      <c r="C4" s="178" t="s">
        <v>72</v>
      </c>
      <c r="D4" s="179" t="s">
        <v>73</v>
      </c>
      <c r="E4" s="178" t="s">
        <v>74</v>
      </c>
      <c r="F4" s="178" t="s">
        <v>75</v>
      </c>
      <c r="G4" s="178" t="s">
        <v>76</v>
      </c>
      <c r="H4" s="178" t="s">
        <v>77</v>
      </c>
      <c r="I4" s="181" t="s">
        <v>78</v>
      </c>
      <c r="J4" s="66"/>
    </row>
    <row r="5" spans="1:10" s="56" customFormat="1" ht="22.5" customHeight="1">
      <c r="A5" s="173" t="s">
        <v>79</v>
      </c>
      <c r="B5" s="176" t="s">
        <v>80</v>
      </c>
      <c r="C5" s="177"/>
      <c r="D5" s="180"/>
      <c r="E5" s="177"/>
      <c r="F5" s="177"/>
      <c r="G5" s="177"/>
      <c r="H5" s="177"/>
      <c r="I5" s="182"/>
      <c r="J5" s="66"/>
    </row>
    <row r="6" spans="1:10" s="56" customFormat="1" ht="22.5" customHeight="1">
      <c r="A6" s="173"/>
      <c r="B6" s="177"/>
      <c r="C6" s="177"/>
      <c r="D6" s="180"/>
      <c r="E6" s="177"/>
      <c r="F6" s="177"/>
      <c r="G6" s="177"/>
      <c r="H6" s="177"/>
      <c r="I6" s="182"/>
      <c r="J6" s="66"/>
    </row>
    <row r="7" spans="1:10" ht="22.5" customHeight="1">
      <c r="A7" s="171" t="s">
        <v>81</v>
      </c>
      <c r="B7" s="172"/>
      <c r="C7" s="97" t="s">
        <v>10</v>
      </c>
      <c r="D7" s="97" t="s">
        <v>11</v>
      </c>
      <c r="E7" s="97" t="s">
        <v>17</v>
      </c>
      <c r="F7" s="97" t="s">
        <v>20</v>
      </c>
      <c r="G7" s="97" t="s">
        <v>23</v>
      </c>
      <c r="H7" s="97" t="s">
        <v>26</v>
      </c>
      <c r="I7" s="67" t="s">
        <v>29</v>
      </c>
      <c r="J7" s="70"/>
    </row>
    <row r="8" spans="1:10" ht="22.5" customHeight="1">
      <c r="A8" s="171" t="s">
        <v>82</v>
      </c>
      <c r="B8" s="172"/>
      <c r="C8" s="130">
        <v>637602003.85</v>
      </c>
      <c r="D8" s="130">
        <v>637602003.85</v>
      </c>
      <c r="E8" s="63"/>
      <c r="F8" s="63"/>
      <c r="G8" s="63"/>
      <c r="H8" s="63"/>
      <c r="I8" s="69"/>
      <c r="J8" s="70"/>
    </row>
    <row r="9" spans="1:9" ht="14.25">
      <c r="A9" s="133">
        <v>201</v>
      </c>
      <c r="B9" s="134" t="s">
        <v>212</v>
      </c>
      <c r="C9" s="130">
        <v>25803953.27</v>
      </c>
      <c r="D9" s="130">
        <v>25803953.27</v>
      </c>
      <c r="E9" s="135"/>
      <c r="F9" s="135"/>
      <c r="G9" s="135"/>
      <c r="H9" s="135"/>
      <c r="I9" s="136"/>
    </row>
    <row r="10" spans="1:9" ht="14.25">
      <c r="A10" s="133">
        <v>20101</v>
      </c>
      <c r="B10" s="134" t="s">
        <v>213</v>
      </c>
      <c r="C10" s="130">
        <v>52254.79</v>
      </c>
      <c r="D10" s="130">
        <v>52254.79</v>
      </c>
      <c r="E10" s="135"/>
      <c r="F10" s="135"/>
      <c r="G10" s="135"/>
      <c r="H10" s="135"/>
      <c r="I10" s="136"/>
    </row>
    <row r="11" spans="1:9" ht="14.25">
      <c r="A11" s="133">
        <v>2010104</v>
      </c>
      <c r="B11" s="134" t="s">
        <v>214</v>
      </c>
      <c r="C11" s="130">
        <v>52254.79</v>
      </c>
      <c r="D11" s="130">
        <v>52254.79</v>
      </c>
      <c r="E11" s="135"/>
      <c r="F11" s="135"/>
      <c r="G11" s="135"/>
      <c r="H11" s="135"/>
      <c r="I11" s="136"/>
    </row>
    <row r="12" spans="1:9" ht="14.25">
      <c r="A12" s="133">
        <v>20103</v>
      </c>
      <c r="B12" s="134" t="s">
        <v>215</v>
      </c>
      <c r="C12" s="130">
        <v>21569277.34</v>
      </c>
      <c r="D12" s="130">
        <v>21569277.34</v>
      </c>
      <c r="E12" s="135"/>
      <c r="F12" s="135"/>
      <c r="G12" s="135"/>
      <c r="H12" s="135"/>
      <c r="I12" s="136"/>
    </row>
    <row r="13" spans="1:9" ht="14.25">
      <c r="A13" s="133">
        <v>2010301</v>
      </c>
      <c r="B13" s="134" t="s">
        <v>216</v>
      </c>
      <c r="C13" s="130">
        <v>6952330.31</v>
      </c>
      <c r="D13" s="130">
        <v>6952330.31</v>
      </c>
      <c r="E13" s="135"/>
      <c r="F13" s="135"/>
      <c r="G13" s="135"/>
      <c r="H13" s="135"/>
      <c r="I13" s="136"/>
    </row>
    <row r="14" spans="1:9" ht="14.25">
      <c r="A14" s="133">
        <v>2010303</v>
      </c>
      <c r="B14" s="134" t="s">
        <v>217</v>
      </c>
      <c r="C14" s="130">
        <v>6594824.04</v>
      </c>
      <c r="D14" s="130">
        <v>6594824.04</v>
      </c>
      <c r="E14" s="135"/>
      <c r="F14" s="135"/>
      <c r="G14" s="135"/>
      <c r="H14" s="135"/>
      <c r="I14" s="136"/>
    </row>
    <row r="15" spans="1:9" ht="14.25">
      <c r="A15" s="133">
        <v>2010307</v>
      </c>
      <c r="B15" s="134" t="s">
        <v>218</v>
      </c>
      <c r="C15" s="130">
        <v>1814172</v>
      </c>
      <c r="D15" s="130">
        <v>1814172</v>
      </c>
      <c r="E15" s="135"/>
      <c r="F15" s="135"/>
      <c r="G15" s="135"/>
      <c r="H15" s="135"/>
      <c r="I15" s="136"/>
    </row>
    <row r="16" spans="1:9" ht="14.25">
      <c r="A16" s="133">
        <v>2010308</v>
      </c>
      <c r="B16" s="134" t="s">
        <v>219</v>
      </c>
      <c r="C16" s="130">
        <v>187785.03</v>
      </c>
      <c r="D16" s="130">
        <v>187785.03</v>
      </c>
      <c r="E16" s="135"/>
      <c r="F16" s="135"/>
      <c r="G16" s="135"/>
      <c r="H16" s="135"/>
      <c r="I16" s="136"/>
    </row>
    <row r="17" spans="1:9" ht="14.25">
      <c r="A17" s="133">
        <v>2010350</v>
      </c>
      <c r="B17" s="134" t="s">
        <v>220</v>
      </c>
      <c r="C17" s="130">
        <v>5902305.16</v>
      </c>
      <c r="D17" s="130">
        <v>5902305.16</v>
      </c>
      <c r="E17" s="135"/>
      <c r="F17" s="135"/>
      <c r="G17" s="135"/>
      <c r="H17" s="135"/>
      <c r="I17" s="136"/>
    </row>
    <row r="18" spans="1:9" ht="14.25">
      <c r="A18" s="133">
        <v>2010399</v>
      </c>
      <c r="B18" s="134" t="s">
        <v>221</v>
      </c>
      <c r="C18" s="130">
        <v>117860.8</v>
      </c>
      <c r="D18" s="130">
        <v>117860.8</v>
      </c>
      <c r="E18" s="135"/>
      <c r="F18" s="135"/>
      <c r="G18" s="135"/>
      <c r="H18" s="135"/>
      <c r="I18" s="136"/>
    </row>
    <row r="19" spans="1:9" ht="14.25">
      <c r="A19" s="133">
        <v>20105</v>
      </c>
      <c r="B19" s="134" t="s">
        <v>222</v>
      </c>
      <c r="C19" s="130">
        <v>40920</v>
      </c>
      <c r="D19" s="130">
        <v>40920</v>
      </c>
      <c r="E19" s="135"/>
      <c r="F19" s="135"/>
      <c r="G19" s="135"/>
      <c r="H19" s="135"/>
      <c r="I19" s="136"/>
    </row>
    <row r="20" spans="1:9" ht="14.25">
      <c r="A20" s="133">
        <v>2010506</v>
      </c>
      <c r="B20" s="134" t="s">
        <v>223</v>
      </c>
      <c r="C20" s="130">
        <v>40920</v>
      </c>
      <c r="D20" s="130">
        <v>40920</v>
      </c>
      <c r="E20" s="135"/>
      <c r="F20" s="135"/>
      <c r="G20" s="135"/>
      <c r="H20" s="135"/>
      <c r="I20" s="136"/>
    </row>
    <row r="21" spans="1:9" ht="14.25">
      <c r="A21" s="133">
        <v>20106</v>
      </c>
      <c r="B21" s="134" t="s">
        <v>224</v>
      </c>
      <c r="C21" s="135">
        <v>460</v>
      </c>
      <c r="D21" s="135">
        <v>460</v>
      </c>
      <c r="E21" s="135"/>
      <c r="F21" s="135"/>
      <c r="G21" s="135"/>
      <c r="H21" s="135"/>
      <c r="I21" s="136"/>
    </row>
    <row r="22" spans="1:9" ht="14.25">
      <c r="A22" s="133">
        <v>2010699</v>
      </c>
      <c r="B22" s="134" t="s">
        <v>225</v>
      </c>
      <c r="C22" s="135">
        <v>460</v>
      </c>
      <c r="D22" s="135">
        <v>460</v>
      </c>
      <c r="E22" s="135"/>
      <c r="F22" s="135"/>
      <c r="G22" s="135"/>
      <c r="H22" s="135"/>
      <c r="I22" s="136"/>
    </row>
    <row r="23" spans="1:9" ht="14.25">
      <c r="A23" s="133">
        <v>20108</v>
      </c>
      <c r="B23" s="134" t="s">
        <v>226</v>
      </c>
      <c r="C23" s="130">
        <v>27000</v>
      </c>
      <c r="D23" s="130">
        <v>27000</v>
      </c>
      <c r="E23" s="135"/>
      <c r="F23" s="135"/>
      <c r="G23" s="135"/>
      <c r="H23" s="135"/>
      <c r="I23" s="136"/>
    </row>
    <row r="24" spans="1:9" ht="14.25">
      <c r="A24" s="133">
        <v>2010804</v>
      </c>
      <c r="B24" s="134" t="s">
        <v>227</v>
      </c>
      <c r="C24" s="130">
        <v>27000</v>
      </c>
      <c r="D24" s="130">
        <v>27000</v>
      </c>
      <c r="E24" s="135"/>
      <c r="F24" s="135"/>
      <c r="G24" s="135"/>
      <c r="H24" s="135"/>
      <c r="I24" s="136"/>
    </row>
    <row r="25" spans="1:9" ht="14.25">
      <c r="A25" s="133">
        <v>20111</v>
      </c>
      <c r="B25" s="134" t="s">
        <v>228</v>
      </c>
      <c r="C25" s="130">
        <v>75853</v>
      </c>
      <c r="D25" s="130">
        <v>75853</v>
      </c>
      <c r="E25" s="135"/>
      <c r="F25" s="135"/>
      <c r="G25" s="135"/>
      <c r="H25" s="135"/>
      <c r="I25" s="136"/>
    </row>
    <row r="26" spans="1:9" ht="14.25">
      <c r="A26" s="133">
        <v>2011199</v>
      </c>
      <c r="B26" s="134" t="s">
        <v>229</v>
      </c>
      <c r="C26" s="130">
        <v>75853</v>
      </c>
      <c r="D26" s="130">
        <v>75853</v>
      </c>
      <c r="E26" s="135"/>
      <c r="F26" s="135"/>
      <c r="G26" s="135"/>
      <c r="H26" s="135"/>
      <c r="I26" s="136"/>
    </row>
    <row r="27" spans="1:9" ht="14.25">
      <c r="A27" s="133">
        <v>20129</v>
      </c>
      <c r="B27" s="134" t="s">
        <v>230</v>
      </c>
      <c r="C27" s="130">
        <v>63027</v>
      </c>
      <c r="D27" s="130">
        <v>63027</v>
      </c>
      <c r="E27" s="135"/>
      <c r="F27" s="135"/>
      <c r="G27" s="135"/>
      <c r="H27" s="135"/>
      <c r="I27" s="136"/>
    </row>
    <row r="28" spans="1:9" ht="14.25">
      <c r="A28" s="133">
        <v>2012999</v>
      </c>
      <c r="B28" s="134" t="s">
        <v>231</v>
      </c>
      <c r="C28" s="130">
        <v>63027</v>
      </c>
      <c r="D28" s="130">
        <v>63027</v>
      </c>
      <c r="E28" s="135"/>
      <c r="F28" s="135"/>
      <c r="G28" s="135"/>
      <c r="H28" s="135"/>
      <c r="I28" s="136"/>
    </row>
    <row r="29" spans="1:9" ht="14.25">
      <c r="A29" s="133">
        <v>20131</v>
      </c>
      <c r="B29" s="134" t="s">
        <v>232</v>
      </c>
      <c r="C29" s="130">
        <v>3394493.14</v>
      </c>
      <c r="D29" s="130">
        <v>3394493.14</v>
      </c>
      <c r="E29" s="135"/>
      <c r="F29" s="135"/>
      <c r="G29" s="135"/>
      <c r="H29" s="135"/>
      <c r="I29" s="136"/>
    </row>
    <row r="30" spans="1:9" ht="14.25">
      <c r="A30" s="133">
        <v>2013101</v>
      </c>
      <c r="B30" s="134" t="s">
        <v>216</v>
      </c>
      <c r="C30" s="130">
        <v>3344813.14</v>
      </c>
      <c r="D30" s="130">
        <v>3344813.14</v>
      </c>
      <c r="E30" s="135"/>
      <c r="F30" s="135"/>
      <c r="G30" s="135"/>
      <c r="H30" s="135"/>
      <c r="I30" s="136"/>
    </row>
    <row r="31" spans="1:9" ht="14.25">
      <c r="A31" s="133">
        <v>2013199</v>
      </c>
      <c r="B31" s="134" t="s">
        <v>233</v>
      </c>
      <c r="C31" s="130">
        <v>49680</v>
      </c>
      <c r="D31" s="130">
        <v>49680</v>
      </c>
      <c r="E31" s="135"/>
      <c r="F31" s="135"/>
      <c r="G31" s="135"/>
      <c r="H31" s="135"/>
      <c r="I31" s="136"/>
    </row>
    <row r="32" spans="1:9" ht="14.25">
      <c r="A32" s="133">
        <v>20133</v>
      </c>
      <c r="B32" s="134" t="s">
        <v>234</v>
      </c>
      <c r="C32" s="130">
        <v>580668</v>
      </c>
      <c r="D32" s="130">
        <v>580668</v>
      </c>
      <c r="E32" s="135"/>
      <c r="F32" s="135"/>
      <c r="G32" s="135"/>
      <c r="H32" s="135"/>
      <c r="I32" s="136"/>
    </row>
    <row r="33" spans="1:9" ht="14.25">
      <c r="A33" s="133">
        <v>2013399</v>
      </c>
      <c r="B33" s="134" t="s">
        <v>235</v>
      </c>
      <c r="C33" s="130">
        <v>580668</v>
      </c>
      <c r="D33" s="130">
        <v>580668</v>
      </c>
      <c r="E33" s="135"/>
      <c r="F33" s="135"/>
      <c r="G33" s="135"/>
      <c r="H33" s="135"/>
      <c r="I33" s="136"/>
    </row>
    <row r="34" spans="1:9" ht="14.25">
      <c r="A34" s="133">
        <v>205</v>
      </c>
      <c r="B34" s="134" t="s">
        <v>236</v>
      </c>
      <c r="C34" s="130">
        <v>100000</v>
      </c>
      <c r="D34" s="130">
        <v>100000</v>
      </c>
      <c r="E34" s="135"/>
      <c r="F34" s="135"/>
      <c r="G34" s="135"/>
      <c r="H34" s="135"/>
      <c r="I34" s="136"/>
    </row>
    <row r="35" spans="1:9" ht="14.25">
      <c r="A35" s="133">
        <v>20502</v>
      </c>
      <c r="B35" s="134" t="s">
        <v>237</v>
      </c>
      <c r="C35" s="130">
        <v>40000</v>
      </c>
      <c r="D35" s="130">
        <v>40000</v>
      </c>
      <c r="E35" s="135"/>
      <c r="F35" s="135"/>
      <c r="G35" s="135"/>
      <c r="H35" s="135"/>
      <c r="I35" s="136"/>
    </row>
    <row r="36" spans="1:9" ht="14.25">
      <c r="A36" s="133">
        <v>2050201</v>
      </c>
      <c r="B36" s="134" t="s">
        <v>238</v>
      </c>
      <c r="C36" s="130">
        <v>40000</v>
      </c>
      <c r="D36" s="130">
        <v>40000</v>
      </c>
      <c r="E36" s="135"/>
      <c r="F36" s="135"/>
      <c r="G36" s="135"/>
      <c r="H36" s="135"/>
      <c r="I36" s="136"/>
    </row>
    <row r="37" spans="1:9" ht="14.25">
      <c r="A37" s="133">
        <v>20504</v>
      </c>
      <c r="B37" s="134" t="s">
        <v>239</v>
      </c>
      <c r="C37" s="130">
        <v>60000</v>
      </c>
      <c r="D37" s="130">
        <v>60000</v>
      </c>
      <c r="E37" s="135"/>
      <c r="F37" s="135"/>
      <c r="G37" s="135"/>
      <c r="H37" s="135"/>
      <c r="I37" s="136"/>
    </row>
    <row r="38" spans="1:9" ht="14.25">
      <c r="A38" s="133">
        <v>2050499</v>
      </c>
      <c r="B38" s="134" t="s">
        <v>240</v>
      </c>
      <c r="C38" s="130">
        <v>60000</v>
      </c>
      <c r="D38" s="130">
        <v>60000</v>
      </c>
      <c r="E38" s="135"/>
      <c r="F38" s="135"/>
      <c r="G38" s="135"/>
      <c r="H38" s="135"/>
      <c r="I38" s="136"/>
    </row>
    <row r="39" spans="1:9" ht="14.25">
      <c r="A39" s="133">
        <v>207</v>
      </c>
      <c r="B39" s="134" t="s">
        <v>241</v>
      </c>
      <c r="C39" s="130">
        <v>2008631.18</v>
      </c>
      <c r="D39" s="130">
        <v>2008631.18</v>
      </c>
      <c r="E39" s="135"/>
      <c r="F39" s="135"/>
      <c r="G39" s="135"/>
      <c r="H39" s="135"/>
      <c r="I39" s="136"/>
    </row>
    <row r="40" spans="1:9" ht="14.25">
      <c r="A40" s="133">
        <v>20701</v>
      </c>
      <c r="B40" s="134" t="s">
        <v>242</v>
      </c>
      <c r="C40" s="130">
        <v>2005616.18</v>
      </c>
      <c r="D40" s="130">
        <v>2005616.18</v>
      </c>
      <c r="E40" s="135"/>
      <c r="F40" s="135"/>
      <c r="G40" s="135"/>
      <c r="H40" s="135"/>
      <c r="I40" s="136"/>
    </row>
    <row r="41" spans="1:9" ht="14.25">
      <c r="A41" s="133">
        <v>2070103</v>
      </c>
      <c r="B41" s="134" t="s">
        <v>217</v>
      </c>
      <c r="C41" s="130">
        <v>104182</v>
      </c>
      <c r="D41" s="130">
        <v>104182</v>
      </c>
      <c r="E41" s="135"/>
      <c r="F41" s="135"/>
      <c r="G41" s="135"/>
      <c r="H41" s="135"/>
      <c r="I41" s="136"/>
    </row>
    <row r="42" spans="1:9" ht="14.25">
      <c r="A42" s="133">
        <v>2070108</v>
      </c>
      <c r="B42" s="134" t="s">
        <v>243</v>
      </c>
      <c r="C42" s="130">
        <v>18300</v>
      </c>
      <c r="D42" s="130">
        <v>18300</v>
      </c>
      <c r="E42" s="135"/>
      <c r="F42" s="135"/>
      <c r="G42" s="135"/>
      <c r="H42" s="135"/>
      <c r="I42" s="136"/>
    </row>
    <row r="43" spans="1:9" ht="14.25">
      <c r="A43" s="133">
        <v>2070109</v>
      </c>
      <c r="B43" s="134" t="s">
        <v>244</v>
      </c>
      <c r="C43" s="130">
        <v>1883134.18</v>
      </c>
      <c r="D43" s="130">
        <v>1883134.18</v>
      </c>
      <c r="E43" s="135"/>
      <c r="F43" s="135"/>
      <c r="G43" s="135"/>
      <c r="H43" s="135"/>
      <c r="I43" s="136"/>
    </row>
    <row r="44" spans="1:9" ht="14.25">
      <c r="A44" s="133">
        <v>20703</v>
      </c>
      <c r="B44" s="134" t="s">
        <v>245</v>
      </c>
      <c r="C44" s="130">
        <v>3015</v>
      </c>
      <c r="D44" s="130">
        <v>3015</v>
      </c>
      <c r="E44" s="135"/>
      <c r="F44" s="135"/>
      <c r="G44" s="135"/>
      <c r="H44" s="135"/>
      <c r="I44" s="136"/>
    </row>
    <row r="45" spans="1:9" ht="14.25">
      <c r="A45" s="133">
        <v>2070308</v>
      </c>
      <c r="B45" s="134" t="s">
        <v>246</v>
      </c>
      <c r="C45" s="130">
        <v>3015</v>
      </c>
      <c r="D45" s="130">
        <v>3015</v>
      </c>
      <c r="E45" s="135"/>
      <c r="F45" s="135"/>
      <c r="G45" s="135"/>
      <c r="H45" s="135"/>
      <c r="I45" s="136"/>
    </row>
    <row r="46" spans="1:9" ht="14.25">
      <c r="A46" s="133">
        <v>208</v>
      </c>
      <c r="B46" s="134" t="s">
        <v>247</v>
      </c>
      <c r="C46" s="130">
        <v>14151298.62</v>
      </c>
      <c r="D46" s="130">
        <v>14151298.62</v>
      </c>
      <c r="E46" s="135"/>
      <c r="F46" s="135"/>
      <c r="G46" s="135"/>
      <c r="H46" s="135"/>
      <c r="I46" s="136"/>
    </row>
    <row r="47" spans="1:9" ht="14.25">
      <c r="A47" s="133">
        <v>20801</v>
      </c>
      <c r="B47" s="134" t="s">
        <v>248</v>
      </c>
      <c r="C47" s="130">
        <v>199586</v>
      </c>
      <c r="D47" s="130">
        <v>199586</v>
      </c>
      <c r="E47" s="135"/>
      <c r="F47" s="135"/>
      <c r="G47" s="135"/>
      <c r="H47" s="135"/>
      <c r="I47" s="136"/>
    </row>
    <row r="48" spans="1:9" ht="14.25">
      <c r="A48" s="133">
        <v>2080103</v>
      </c>
      <c r="B48" s="134" t="s">
        <v>217</v>
      </c>
      <c r="C48" s="130">
        <v>164015</v>
      </c>
      <c r="D48" s="130">
        <v>164015</v>
      </c>
      <c r="E48" s="135"/>
      <c r="F48" s="135"/>
      <c r="G48" s="135"/>
      <c r="H48" s="135"/>
      <c r="I48" s="136"/>
    </row>
    <row r="49" spans="1:9" ht="14.25">
      <c r="A49" s="133">
        <v>2080199</v>
      </c>
      <c r="B49" s="134" t="s">
        <v>249</v>
      </c>
      <c r="C49" s="130">
        <v>35571</v>
      </c>
      <c r="D49" s="130">
        <v>35571</v>
      </c>
      <c r="E49" s="135"/>
      <c r="F49" s="135"/>
      <c r="G49" s="135"/>
      <c r="H49" s="135"/>
      <c r="I49" s="136"/>
    </row>
    <row r="50" spans="1:9" ht="14.25">
      <c r="A50" s="133">
        <v>20802</v>
      </c>
      <c r="B50" s="134" t="s">
        <v>250</v>
      </c>
      <c r="C50" s="130">
        <v>177429</v>
      </c>
      <c r="D50" s="130">
        <v>177429</v>
      </c>
      <c r="E50" s="135"/>
      <c r="F50" s="135"/>
      <c r="G50" s="135"/>
      <c r="H50" s="135"/>
      <c r="I50" s="136"/>
    </row>
    <row r="51" spans="1:9" ht="14.25">
      <c r="A51" s="133">
        <v>2080203</v>
      </c>
      <c r="B51" s="134" t="s">
        <v>217</v>
      </c>
      <c r="C51" s="130">
        <v>104333</v>
      </c>
      <c r="D51" s="130">
        <v>104333</v>
      </c>
      <c r="E51" s="135"/>
      <c r="F51" s="135"/>
      <c r="G51" s="135"/>
      <c r="H51" s="135"/>
      <c r="I51" s="136"/>
    </row>
    <row r="52" spans="1:9" ht="14.25">
      <c r="A52" s="133">
        <v>2080204</v>
      </c>
      <c r="B52" s="134" t="s">
        <v>251</v>
      </c>
      <c r="C52" s="130">
        <v>57400</v>
      </c>
      <c r="D52" s="130">
        <v>57400</v>
      </c>
      <c r="E52" s="135"/>
      <c r="F52" s="135"/>
      <c r="G52" s="135"/>
      <c r="H52" s="135"/>
      <c r="I52" s="136"/>
    </row>
    <row r="53" spans="1:9" ht="14.25">
      <c r="A53" s="133">
        <v>2080299</v>
      </c>
      <c r="B53" s="134" t="s">
        <v>252</v>
      </c>
      <c r="C53" s="130">
        <v>15696</v>
      </c>
      <c r="D53" s="130">
        <v>15696</v>
      </c>
      <c r="E53" s="135"/>
      <c r="F53" s="135"/>
      <c r="G53" s="135"/>
      <c r="H53" s="135"/>
      <c r="I53" s="136"/>
    </row>
    <row r="54" spans="1:9" ht="14.25">
      <c r="A54" s="133">
        <v>20805</v>
      </c>
      <c r="B54" s="134" t="s">
        <v>253</v>
      </c>
      <c r="C54" s="130">
        <v>3469.9</v>
      </c>
      <c r="D54" s="130">
        <v>3469.9</v>
      </c>
      <c r="E54" s="135"/>
      <c r="F54" s="135"/>
      <c r="G54" s="135"/>
      <c r="H54" s="135"/>
      <c r="I54" s="136"/>
    </row>
    <row r="55" spans="1:9" ht="14.25">
      <c r="A55" s="133">
        <v>2080599</v>
      </c>
      <c r="B55" s="134" t="s">
        <v>254</v>
      </c>
      <c r="C55" s="130">
        <v>3469.9</v>
      </c>
      <c r="D55" s="130">
        <v>3469.9</v>
      </c>
      <c r="E55" s="135"/>
      <c r="F55" s="135"/>
      <c r="G55" s="135"/>
      <c r="H55" s="135"/>
      <c r="I55" s="136"/>
    </row>
    <row r="56" spans="1:9" ht="14.25">
      <c r="A56" s="133">
        <v>20808</v>
      </c>
      <c r="B56" s="134" t="s">
        <v>255</v>
      </c>
      <c r="C56" s="130">
        <v>4221433.8</v>
      </c>
      <c r="D56" s="130">
        <v>4221433.8</v>
      </c>
      <c r="E56" s="135"/>
      <c r="F56" s="135"/>
      <c r="G56" s="135"/>
      <c r="H56" s="135"/>
      <c r="I56" s="136"/>
    </row>
    <row r="57" spans="1:9" ht="14.25">
      <c r="A57" s="133">
        <v>2080801</v>
      </c>
      <c r="B57" s="134" t="s">
        <v>256</v>
      </c>
      <c r="C57" s="130">
        <v>190548</v>
      </c>
      <c r="D57" s="130">
        <v>190548</v>
      </c>
      <c r="E57" s="135"/>
      <c r="F57" s="135"/>
      <c r="G57" s="135"/>
      <c r="H57" s="135"/>
      <c r="I57" s="136"/>
    </row>
    <row r="58" spans="1:9" ht="14.25">
      <c r="A58" s="133">
        <v>2080802</v>
      </c>
      <c r="B58" s="134" t="s">
        <v>257</v>
      </c>
      <c r="C58" s="130">
        <v>381400.8</v>
      </c>
      <c r="D58" s="130">
        <v>381400.8</v>
      </c>
      <c r="E58" s="135"/>
      <c r="F58" s="135"/>
      <c r="G58" s="135"/>
      <c r="H58" s="135"/>
      <c r="I58" s="136"/>
    </row>
    <row r="59" spans="1:9" ht="14.25">
      <c r="A59" s="133">
        <v>2080803</v>
      </c>
      <c r="B59" s="134" t="s">
        <v>258</v>
      </c>
      <c r="C59" s="130">
        <v>2953100</v>
      </c>
      <c r="D59" s="130">
        <v>2953100</v>
      </c>
      <c r="E59" s="135"/>
      <c r="F59" s="135"/>
      <c r="G59" s="135"/>
      <c r="H59" s="135"/>
      <c r="I59" s="136"/>
    </row>
    <row r="60" spans="1:9" ht="14.25">
      <c r="A60" s="133">
        <v>2080805</v>
      </c>
      <c r="B60" s="134" t="s">
        <v>259</v>
      </c>
      <c r="C60" s="130">
        <v>363800</v>
      </c>
      <c r="D60" s="130">
        <v>363800</v>
      </c>
      <c r="E60" s="135"/>
      <c r="F60" s="135"/>
      <c r="G60" s="135"/>
      <c r="H60" s="135"/>
      <c r="I60" s="136"/>
    </row>
    <row r="61" spans="1:9" ht="14.25">
      <c r="A61" s="133">
        <v>2080806</v>
      </c>
      <c r="B61" s="134" t="s">
        <v>260</v>
      </c>
      <c r="C61" s="130">
        <v>233715</v>
      </c>
      <c r="D61" s="130">
        <v>233715</v>
      </c>
      <c r="E61" s="135"/>
      <c r="F61" s="135"/>
      <c r="G61" s="135"/>
      <c r="H61" s="135"/>
      <c r="I61" s="136"/>
    </row>
    <row r="62" spans="1:9" ht="14.25">
      <c r="A62" s="133">
        <v>2080899</v>
      </c>
      <c r="B62" s="134" t="s">
        <v>261</v>
      </c>
      <c r="C62" s="130">
        <v>98870</v>
      </c>
      <c r="D62" s="130">
        <v>98870</v>
      </c>
      <c r="E62" s="135"/>
      <c r="F62" s="135"/>
      <c r="G62" s="135"/>
      <c r="H62" s="135"/>
      <c r="I62" s="136"/>
    </row>
    <row r="63" spans="1:9" ht="14.25">
      <c r="A63" s="133">
        <v>20809</v>
      </c>
      <c r="B63" s="134" t="s">
        <v>262</v>
      </c>
      <c r="C63" s="130">
        <v>201050.5</v>
      </c>
      <c r="D63" s="130">
        <v>201050.5</v>
      </c>
      <c r="E63" s="135"/>
      <c r="F63" s="135"/>
      <c r="G63" s="135"/>
      <c r="H63" s="135"/>
      <c r="I63" s="136"/>
    </row>
    <row r="64" spans="1:9" ht="14.25">
      <c r="A64" s="133">
        <v>2080901</v>
      </c>
      <c r="B64" s="134" t="s">
        <v>263</v>
      </c>
      <c r="C64" s="130">
        <v>193025.5</v>
      </c>
      <c r="D64" s="130">
        <v>193025.5</v>
      </c>
      <c r="E64" s="135"/>
      <c r="F64" s="135"/>
      <c r="G64" s="135"/>
      <c r="H64" s="135"/>
      <c r="I64" s="136"/>
    </row>
    <row r="65" spans="1:9" ht="14.25">
      <c r="A65" s="133">
        <v>2080999</v>
      </c>
      <c r="B65" s="134" t="s">
        <v>264</v>
      </c>
      <c r="C65" s="130">
        <v>8025</v>
      </c>
      <c r="D65" s="130">
        <v>8025</v>
      </c>
      <c r="E65" s="135"/>
      <c r="F65" s="135"/>
      <c r="G65" s="135"/>
      <c r="H65" s="135"/>
      <c r="I65" s="136"/>
    </row>
    <row r="66" spans="1:9" ht="14.25">
      <c r="A66" s="133">
        <v>20810</v>
      </c>
      <c r="B66" s="134" t="s">
        <v>265</v>
      </c>
      <c r="C66" s="130">
        <v>1993612.22</v>
      </c>
      <c r="D66" s="130">
        <v>1993612.22</v>
      </c>
      <c r="E66" s="135"/>
      <c r="F66" s="135"/>
      <c r="G66" s="135"/>
      <c r="H66" s="135"/>
      <c r="I66" s="136"/>
    </row>
    <row r="67" spans="1:9" ht="14.25">
      <c r="A67" s="133">
        <v>2081002</v>
      </c>
      <c r="B67" s="134" t="s">
        <v>266</v>
      </c>
      <c r="C67" s="130">
        <v>1650280</v>
      </c>
      <c r="D67" s="130">
        <v>1650280</v>
      </c>
      <c r="E67" s="135"/>
      <c r="F67" s="135"/>
      <c r="G67" s="135"/>
      <c r="H67" s="135"/>
      <c r="I67" s="136"/>
    </row>
    <row r="68" spans="1:9" ht="14.25">
      <c r="A68" s="133">
        <v>2081004</v>
      </c>
      <c r="B68" s="134" t="s">
        <v>267</v>
      </c>
      <c r="C68" s="130">
        <v>340132.22</v>
      </c>
      <c r="D68" s="130">
        <v>340132.22</v>
      </c>
      <c r="E68" s="135"/>
      <c r="F68" s="135"/>
      <c r="G68" s="135"/>
      <c r="H68" s="135"/>
      <c r="I68" s="136"/>
    </row>
    <row r="69" spans="1:9" ht="14.25">
      <c r="A69" s="133">
        <v>2081099</v>
      </c>
      <c r="B69" s="134" t="s">
        <v>268</v>
      </c>
      <c r="C69" s="130">
        <v>3200</v>
      </c>
      <c r="D69" s="130">
        <v>3200</v>
      </c>
      <c r="E69" s="135"/>
      <c r="F69" s="135"/>
      <c r="G69" s="135"/>
      <c r="H69" s="135"/>
      <c r="I69" s="136"/>
    </row>
    <row r="70" spans="1:9" ht="14.25">
      <c r="A70" s="133">
        <v>20811</v>
      </c>
      <c r="B70" s="134" t="s">
        <v>269</v>
      </c>
      <c r="C70" s="130">
        <v>10879.2</v>
      </c>
      <c r="D70" s="130">
        <v>10879.2</v>
      </c>
      <c r="E70" s="135"/>
      <c r="F70" s="135"/>
      <c r="G70" s="135"/>
      <c r="H70" s="135"/>
      <c r="I70" s="136"/>
    </row>
    <row r="71" spans="1:9" ht="14.25">
      <c r="A71" s="133">
        <v>2081199</v>
      </c>
      <c r="B71" s="134" t="s">
        <v>270</v>
      </c>
      <c r="C71" s="130">
        <v>10879.2</v>
      </c>
      <c r="D71" s="130">
        <v>10879.2</v>
      </c>
      <c r="E71" s="135"/>
      <c r="F71" s="135"/>
      <c r="G71" s="135"/>
      <c r="H71" s="135"/>
      <c r="I71" s="136"/>
    </row>
    <row r="72" spans="1:9" ht="14.25">
      <c r="A72" s="133">
        <v>20816</v>
      </c>
      <c r="B72" s="134" t="s">
        <v>271</v>
      </c>
      <c r="C72" s="130">
        <v>15000</v>
      </c>
      <c r="D72" s="130">
        <v>15000</v>
      </c>
      <c r="E72" s="135"/>
      <c r="F72" s="135"/>
      <c r="G72" s="135"/>
      <c r="H72" s="135"/>
      <c r="I72" s="136"/>
    </row>
    <row r="73" spans="1:9" ht="14.25">
      <c r="A73" s="133">
        <v>2081699</v>
      </c>
      <c r="B73" s="134" t="s">
        <v>272</v>
      </c>
      <c r="C73" s="130">
        <v>15000</v>
      </c>
      <c r="D73" s="130">
        <v>15000</v>
      </c>
      <c r="E73" s="135"/>
      <c r="F73" s="135"/>
      <c r="G73" s="135"/>
      <c r="H73" s="135"/>
      <c r="I73" s="136"/>
    </row>
    <row r="74" spans="1:9" ht="14.25">
      <c r="A74" s="133">
        <v>20819</v>
      </c>
      <c r="B74" s="134" t="s">
        <v>273</v>
      </c>
      <c r="C74" s="130">
        <v>7282738</v>
      </c>
      <c r="D74" s="130">
        <v>7282738</v>
      </c>
      <c r="E74" s="135"/>
      <c r="F74" s="135"/>
      <c r="G74" s="135"/>
      <c r="H74" s="135"/>
      <c r="I74" s="136"/>
    </row>
    <row r="75" spans="1:9" ht="14.25">
      <c r="A75" s="133">
        <v>2081901</v>
      </c>
      <c r="B75" s="134" t="s">
        <v>274</v>
      </c>
      <c r="C75" s="130">
        <v>1115117</v>
      </c>
      <c r="D75" s="130">
        <v>1115117</v>
      </c>
      <c r="E75" s="135"/>
      <c r="F75" s="135"/>
      <c r="G75" s="135"/>
      <c r="H75" s="135"/>
      <c r="I75" s="136"/>
    </row>
    <row r="76" spans="1:9" ht="14.25">
      <c r="A76" s="133">
        <v>2081902</v>
      </c>
      <c r="B76" s="134" t="s">
        <v>275</v>
      </c>
      <c r="C76" s="130">
        <v>6167621</v>
      </c>
      <c r="D76" s="130">
        <v>6167621</v>
      </c>
      <c r="E76" s="135"/>
      <c r="F76" s="135"/>
      <c r="G76" s="135"/>
      <c r="H76" s="135"/>
      <c r="I76" s="136"/>
    </row>
    <row r="77" spans="1:9" ht="14.25">
      <c r="A77" s="133">
        <v>20820</v>
      </c>
      <c r="B77" s="134" t="s">
        <v>276</v>
      </c>
      <c r="C77" s="130">
        <v>46100</v>
      </c>
      <c r="D77" s="130">
        <v>46100</v>
      </c>
      <c r="E77" s="135"/>
      <c r="F77" s="135"/>
      <c r="G77" s="135"/>
      <c r="H77" s="135"/>
      <c r="I77" s="136"/>
    </row>
    <row r="78" spans="1:9" ht="14.25">
      <c r="A78" s="133">
        <v>2082001</v>
      </c>
      <c r="B78" s="134" t="s">
        <v>277</v>
      </c>
      <c r="C78" s="130">
        <v>46100</v>
      </c>
      <c r="D78" s="130">
        <v>46100</v>
      </c>
      <c r="E78" s="135"/>
      <c r="F78" s="135"/>
      <c r="G78" s="135"/>
      <c r="H78" s="135"/>
      <c r="I78" s="136"/>
    </row>
    <row r="79" spans="1:9" ht="14.25">
      <c r="A79" s="133">
        <v>210</v>
      </c>
      <c r="B79" s="134" t="s">
        <v>278</v>
      </c>
      <c r="C79" s="130">
        <v>3365271.65</v>
      </c>
      <c r="D79" s="130">
        <v>3365271.65</v>
      </c>
      <c r="E79" s="135"/>
      <c r="F79" s="135"/>
      <c r="G79" s="135"/>
      <c r="H79" s="135"/>
      <c r="I79" s="136"/>
    </row>
    <row r="80" spans="1:9" ht="14.25">
      <c r="A80" s="133">
        <v>21001</v>
      </c>
      <c r="B80" s="134" t="s">
        <v>279</v>
      </c>
      <c r="C80" s="130">
        <v>1434915.82</v>
      </c>
      <c r="D80" s="130">
        <v>1434915.82</v>
      </c>
      <c r="E80" s="135"/>
      <c r="F80" s="135"/>
      <c r="G80" s="135"/>
      <c r="H80" s="135"/>
      <c r="I80" s="136"/>
    </row>
    <row r="81" spans="1:9" ht="14.25">
      <c r="A81" s="133">
        <v>2100101</v>
      </c>
      <c r="B81" s="134" t="s">
        <v>216</v>
      </c>
      <c r="C81" s="130">
        <v>1397755.82</v>
      </c>
      <c r="D81" s="130">
        <v>1397755.82</v>
      </c>
      <c r="E81" s="135"/>
      <c r="F81" s="135"/>
      <c r="G81" s="135"/>
      <c r="H81" s="135"/>
      <c r="I81" s="136"/>
    </row>
    <row r="82" spans="1:9" ht="14.25">
      <c r="A82" s="133">
        <v>2100103</v>
      </c>
      <c r="B82" s="134" t="s">
        <v>217</v>
      </c>
      <c r="C82" s="130">
        <v>37160</v>
      </c>
      <c r="D82" s="130">
        <v>37160</v>
      </c>
      <c r="E82" s="135"/>
      <c r="F82" s="135"/>
      <c r="G82" s="135"/>
      <c r="H82" s="135"/>
      <c r="I82" s="136"/>
    </row>
    <row r="83" spans="1:9" ht="14.25">
      <c r="A83" s="133">
        <v>21004</v>
      </c>
      <c r="B83" s="134" t="s">
        <v>280</v>
      </c>
      <c r="C83" s="130">
        <v>178680</v>
      </c>
      <c r="D83" s="130">
        <v>178680</v>
      </c>
      <c r="E83" s="135"/>
      <c r="F83" s="135"/>
      <c r="G83" s="135"/>
      <c r="H83" s="135"/>
      <c r="I83" s="136"/>
    </row>
    <row r="84" spans="1:9" ht="14.25">
      <c r="A84" s="133">
        <v>2100408</v>
      </c>
      <c r="B84" s="134" t="s">
        <v>281</v>
      </c>
      <c r="C84" s="130">
        <v>178680</v>
      </c>
      <c r="D84" s="130">
        <v>178680</v>
      </c>
      <c r="E84" s="135"/>
      <c r="F84" s="135"/>
      <c r="G84" s="135"/>
      <c r="H84" s="135"/>
      <c r="I84" s="136"/>
    </row>
    <row r="85" spans="1:9" ht="14.25">
      <c r="A85" s="133">
        <v>21007</v>
      </c>
      <c r="B85" s="134" t="s">
        <v>282</v>
      </c>
      <c r="C85" s="130">
        <v>1489855.83</v>
      </c>
      <c r="D85" s="130">
        <v>1489855.83</v>
      </c>
      <c r="E85" s="135"/>
      <c r="F85" s="135"/>
      <c r="G85" s="135"/>
      <c r="H85" s="135"/>
      <c r="I85" s="136"/>
    </row>
    <row r="86" spans="1:9" ht="14.25">
      <c r="A86" s="133">
        <v>2100717</v>
      </c>
      <c r="B86" s="134" t="s">
        <v>283</v>
      </c>
      <c r="C86" s="130">
        <v>1489855.83</v>
      </c>
      <c r="D86" s="130">
        <v>1489855.83</v>
      </c>
      <c r="E86" s="135"/>
      <c r="F86" s="135"/>
      <c r="G86" s="135"/>
      <c r="H86" s="135"/>
      <c r="I86" s="136"/>
    </row>
    <row r="87" spans="1:9" ht="14.25">
      <c r="A87" s="133">
        <v>21010</v>
      </c>
      <c r="B87" s="134" t="s">
        <v>284</v>
      </c>
      <c r="C87" s="130">
        <v>81830</v>
      </c>
      <c r="D87" s="130">
        <v>81830</v>
      </c>
      <c r="E87" s="135"/>
      <c r="F87" s="135"/>
      <c r="G87" s="135"/>
      <c r="H87" s="135"/>
      <c r="I87" s="136"/>
    </row>
    <row r="88" spans="1:9" ht="14.25">
      <c r="A88" s="133">
        <v>2101016</v>
      </c>
      <c r="B88" s="134" t="s">
        <v>285</v>
      </c>
      <c r="C88" s="130">
        <v>81830</v>
      </c>
      <c r="D88" s="130">
        <v>81830</v>
      </c>
      <c r="E88" s="135"/>
      <c r="F88" s="135"/>
      <c r="G88" s="135"/>
      <c r="H88" s="135"/>
      <c r="I88" s="136"/>
    </row>
    <row r="89" spans="1:9" ht="14.25">
      <c r="A89" s="133">
        <v>21012</v>
      </c>
      <c r="B89" s="134" t="s">
        <v>286</v>
      </c>
      <c r="C89" s="130">
        <v>179990</v>
      </c>
      <c r="D89" s="130">
        <v>179990</v>
      </c>
      <c r="E89" s="135"/>
      <c r="F89" s="135"/>
      <c r="G89" s="135"/>
      <c r="H89" s="135"/>
      <c r="I89" s="136"/>
    </row>
    <row r="90" spans="1:9" ht="14.25">
      <c r="A90" s="133">
        <v>2101202</v>
      </c>
      <c r="B90" s="134" t="s">
        <v>287</v>
      </c>
      <c r="C90" s="130">
        <v>179990</v>
      </c>
      <c r="D90" s="130">
        <v>179990</v>
      </c>
      <c r="E90" s="135"/>
      <c r="F90" s="135"/>
      <c r="G90" s="135"/>
      <c r="H90" s="135"/>
      <c r="I90" s="136"/>
    </row>
    <row r="91" spans="1:9" ht="14.25">
      <c r="A91" s="133">
        <v>211</v>
      </c>
      <c r="B91" s="134" t="s">
        <v>288</v>
      </c>
      <c r="C91" s="130">
        <v>5815859.8</v>
      </c>
      <c r="D91" s="130">
        <v>5815859.8</v>
      </c>
      <c r="E91" s="135"/>
      <c r="F91" s="135"/>
      <c r="G91" s="135"/>
      <c r="H91" s="135"/>
      <c r="I91" s="136"/>
    </row>
    <row r="92" spans="1:9" ht="14.25">
      <c r="A92" s="133">
        <v>21103</v>
      </c>
      <c r="B92" s="134" t="s">
        <v>289</v>
      </c>
      <c r="C92" s="130">
        <v>5762859.8</v>
      </c>
      <c r="D92" s="130">
        <v>5762859.8</v>
      </c>
      <c r="E92" s="135"/>
      <c r="F92" s="135"/>
      <c r="G92" s="135"/>
      <c r="H92" s="135"/>
      <c r="I92" s="136"/>
    </row>
    <row r="93" spans="1:9" ht="14.25">
      <c r="A93" s="133">
        <v>2110301</v>
      </c>
      <c r="B93" s="134" t="s">
        <v>290</v>
      </c>
      <c r="C93" s="130">
        <v>1097458.5</v>
      </c>
      <c r="D93" s="130">
        <v>1097458.5</v>
      </c>
      <c r="E93" s="135"/>
      <c r="F93" s="135"/>
      <c r="G93" s="135"/>
      <c r="H93" s="135"/>
      <c r="I93" s="136"/>
    </row>
    <row r="94" spans="1:9" ht="14.25">
      <c r="A94" s="133">
        <v>2110302</v>
      </c>
      <c r="B94" s="134" t="s">
        <v>291</v>
      </c>
      <c r="C94" s="130">
        <v>4665401.3</v>
      </c>
      <c r="D94" s="130">
        <v>4665401.3</v>
      </c>
      <c r="E94" s="135"/>
      <c r="F94" s="135"/>
      <c r="G94" s="135"/>
      <c r="H94" s="135"/>
      <c r="I94" s="136"/>
    </row>
    <row r="95" spans="1:9" ht="14.25">
      <c r="A95" s="133">
        <v>21104</v>
      </c>
      <c r="B95" s="134" t="s">
        <v>292</v>
      </c>
      <c r="C95" s="130">
        <v>53000</v>
      </c>
      <c r="D95" s="130">
        <v>53000</v>
      </c>
      <c r="E95" s="135"/>
      <c r="F95" s="135"/>
      <c r="G95" s="135"/>
      <c r="H95" s="135"/>
      <c r="I95" s="136"/>
    </row>
    <row r="96" spans="1:9" ht="14.25">
      <c r="A96" s="133">
        <v>2110402</v>
      </c>
      <c r="B96" s="134" t="s">
        <v>293</v>
      </c>
      <c r="C96" s="130">
        <v>53000</v>
      </c>
      <c r="D96" s="130">
        <v>53000</v>
      </c>
      <c r="E96" s="135"/>
      <c r="F96" s="135"/>
      <c r="G96" s="135"/>
      <c r="H96" s="135"/>
      <c r="I96" s="136"/>
    </row>
    <row r="97" spans="1:9" ht="14.25">
      <c r="A97" s="133">
        <v>212</v>
      </c>
      <c r="B97" s="134" t="s">
        <v>294</v>
      </c>
      <c r="C97" s="130">
        <v>568357417.06</v>
      </c>
      <c r="D97" s="130">
        <v>568357417.06</v>
      </c>
      <c r="E97" s="135"/>
      <c r="F97" s="135"/>
      <c r="G97" s="135"/>
      <c r="H97" s="135"/>
      <c r="I97" s="136"/>
    </row>
    <row r="98" spans="1:9" ht="14.25">
      <c r="A98" s="133">
        <v>21201</v>
      </c>
      <c r="B98" s="134" t="s">
        <v>295</v>
      </c>
      <c r="C98" s="130">
        <v>6325445.34</v>
      </c>
      <c r="D98" s="130">
        <v>6325445.34</v>
      </c>
      <c r="E98" s="135"/>
      <c r="F98" s="135"/>
      <c r="G98" s="135"/>
      <c r="H98" s="135"/>
      <c r="I98" s="136"/>
    </row>
    <row r="99" spans="1:9" ht="14.25">
      <c r="A99" s="133">
        <v>2120101</v>
      </c>
      <c r="B99" s="134" t="s">
        <v>216</v>
      </c>
      <c r="C99" s="130">
        <v>1138042.01</v>
      </c>
      <c r="D99" s="130">
        <v>1138042.01</v>
      </c>
      <c r="E99" s="135"/>
      <c r="F99" s="135"/>
      <c r="G99" s="135"/>
      <c r="H99" s="135"/>
      <c r="I99" s="136"/>
    </row>
    <row r="100" spans="1:9" ht="14.25">
      <c r="A100" s="133">
        <v>2120103</v>
      </c>
      <c r="B100" s="134" t="s">
        <v>217</v>
      </c>
      <c r="C100" s="130">
        <v>303147</v>
      </c>
      <c r="D100" s="130">
        <v>303147</v>
      </c>
      <c r="E100" s="135"/>
      <c r="F100" s="135"/>
      <c r="G100" s="135"/>
      <c r="H100" s="135"/>
      <c r="I100" s="136"/>
    </row>
    <row r="101" spans="1:9" ht="14.25">
      <c r="A101" s="133">
        <v>2120104</v>
      </c>
      <c r="B101" s="134" t="s">
        <v>296</v>
      </c>
      <c r="C101" s="130">
        <v>4884256.33</v>
      </c>
      <c r="D101" s="130">
        <v>4884256.33</v>
      </c>
      <c r="E101" s="135"/>
      <c r="F101" s="135"/>
      <c r="G101" s="135"/>
      <c r="H101" s="135"/>
      <c r="I101" s="136"/>
    </row>
    <row r="102" spans="1:9" ht="14.25">
      <c r="A102" s="133">
        <v>21202</v>
      </c>
      <c r="B102" s="134" t="s">
        <v>297</v>
      </c>
      <c r="C102" s="130">
        <v>37294</v>
      </c>
      <c r="D102" s="130">
        <v>37294</v>
      </c>
      <c r="E102" s="135"/>
      <c r="F102" s="135"/>
      <c r="G102" s="135"/>
      <c r="H102" s="135"/>
      <c r="I102" s="136"/>
    </row>
    <row r="103" spans="1:9" ht="14.25">
      <c r="A103" s="133">
        <v>2120201</v>
      </c>
      <c r="B103" s="134" t="s">
        <v>298</v>
      </c>
      <c r="C103" s="130">
        <v>37294</v>
      </c>
      <c r="D103" s="130">
        <v>37294</v>
      </c>
      <c r="E103" s="135"/>
      <c r="F103" s="135"/>
      <c r="G103" s="135"/>
      <c r="H103" s="135"/>
      <c r="I103" s="136"/>
    </row>
    <row r="104" spans="1:9" ht="14.25">
      <c r="A104" s="133">
        <v>21203</v>
      </c>
      <c r="B104" s="134" t="s">
        <v>299</v>
      </c>
      <c r="C104" s="130">
        <v>5634871.2</v>
      </c>
      <c r="D104" s="130">
        <v>5634871.2</v>
      </c>
      <c r="E104" s="135"/>
      <c r="F104" s="135"/>
      <c r="G104" s="135"/>
      <c r="H104" s="135"/>
      <c r="I104" s="136"/>
    </row>
    <row r="105" spans="1:9" ht="14.25">
      <c r="A105" s="133">
        <v>2120399</v>
      </c>
      <c r="B105" s="134" t="s">
        <v>300</v>
      </c>
      <c r="C105" s="130">
        <v>5634871.2</v>
      </c>
      <c r="D105" s="130">
        <v>5634871.2</v>
      </c>
      <c r="E105" s="135"/>
      <c r="F105" s="135"/>
      <c r="G105" s="135"/>
      <c r="H105" s="135"/>
      <c r="I105" s="136"/>
    </row>
    <row r="106" spans="1:9" ht="14.25">
      <c r="A106" s="133">
        <v>21205</v>
      </c>
      <c r="B106" s="134" t="s">
        <v>301</v>
      </c>
      <c r="C106" s="130">
        <v>4947270.64</v>
      </c>
      <c r="D106" s="130">
        <v>4947270.64</v>
      </c>
      <c r="E106" s="135"/>
      <c r="F106" s="135"/>
      <c r="G106" s="135"/>
      <c r="H106" s="135"/>
      <c r="I106" s="136"/>
    </row>
    <row r="107" spans="1:9" ht="14.25">
      <c r="A107" s="133">
        <v>2120501</v>
      </c>
      <c r="B107" s="134" t="s">
        <v>302</v>
      </c>
      <c r="C107" s="130">
        <v>4947270.64</v>
      </c>
      <c r="D107" s="130">
        <v>4947270.64</v>
      </c>
      <c r="E107" s="135"/>
      <c r="F107" s="135"/>
      <c r="G107" s="135"/>
      <c r="H107" s="135"/>
      <c r="I107" s="136"/>
    </row>
    <row r="108" spans="1:9" ht="14.25">
      <c r="A108" s="133">
        <v>21208</v>
      </c>
      <c r="B108" s="134" t="s">
        <v>321</v>
      </c>
      <c r="C108" s="130">
        <v>551412535.88</v>
      </c>
      <c r="D108" s="130">
        <v>551412535.88</v>
      </c>
      <c r="E108" s="135"/>
      <c r="F108" s="135"/>
      <c r="G108" s="135"/>
      <c r="H108" s="135"/>
      <c r="I108" s="136"/>
    </row>
    <row r="109" spans="1:9" ht="14.25">
      <c r="A109" s="133">
        <v>2120802</v>
      </c>
      <c r="B109" s="134" t="s">
        <v>322</v>
      </c>
      <c r="C109" s="130">
        <v>441896911.2</v>
      </c>
      <c r="D109" s="130">
        <v>441896911.2</v>
      </c>
      <c r="E109" s="135"/>
      <c r="F109" s="135"/>
      <c r="G109" s="135"/>
      <c r="H109" s="135"/>
      <c r="I109" s="136"/>
    </row>
    <row r="110" spans="1:9" ht="14.25">
      <c r="A110" s="133">
        <v>2120803</v>
      </c>
      <c r="B110" s="134" t="s">
        <v>323</v>
      </c>
      <c r="C110" s="130">
        <v>109515624.68</v>
      </c>
      <c r="D110" s="130">
        <v>109515624.68</v>
      </c>
      <c r="E110" s="135"/>
      <c r="F110" s="135"/>
      <c r="G110" s="135"/>
      <c r="H110" s="135"/>
      <c r="I110" s="136"/>
    </row>
    <row r="111" spans="1:9" ht="14.25">
      <c r="A111" s="133">
        <v>213</v>
      </c>
      <c r="B111" s="134" t="s">
        <v>303</v>
      </c>
      <c r="C111" s="130">
        <v>12116089.53</v>
      </c>
      <c r="D111" s="130">
        <v>12116089.53</v>
      </c>
      <c r="E111" s="135"/>
      <c r="F111" s="135"/>
      <c r="G111" s="135"/>
      <c r="H111" s="135"/>
      <c r="I111" s="136"/>
    </row>
    <row r="112" spans="1:9" ht="14.25">
      <c r="A112" s="133">
        <v>21301</v>
      </c>
      <c r="B112" s="134" t="s">
        <v>304</v>
      </c>
      <c r="C112" s="130">
        <v>4342857</v>
      </c>
      <c r="D112" s="130">
        <v>4342857</v>
      </c>
      <c r="E112" s="135"/>
      <c r="F112" s="135"/>
      <c r="G112" s="135"/>
      <c r="H112" s="135"/>
      <c r="I112" s="136"/>
    </row>
    <row r="113" spans="1:9" ht="14.25">
      <c r="A113" s="133">
        <v>2130103</v>
      </c>
      <c r="B113" s="134" t="s">
        <v>217</v>
      </c>
      <c r="C113" s="130">
        <v>342857</v>
      </c>
      <c r="D113" s="130">
        <v>342857</v>
      </c>
      <c r="E113" s="135"/>
      <c r="F113" s="135"/>
      <c r="G113" s="135"/>
      <c r="H113" s="135"/>
      <c r="I113" s="136"/>
    </row>
    <row r="114" spans="1:9" ht="14.25">
      <c r="A114" s="133">
        <v>2130135</v>
      </c>
      <c r="B114" s="134" t="s">
        <v>305</v>
      </c>
      <c r="C114" s="130">
        <v>4000000</v>
      </c>
      <c r="D114" s="130">
        <v>4000000</v>
      </c>
      <c r="E114" s="135"/>
      <c r="F114" s="135"/>
      <c r="G114" s="135"/>
      <c r="H114" s="135"/>
      <c r="I114" s="136"/>
    </row>
    <row r="115" spans="1:9" ht="14.25">
      <c r="A115" s="133">
        <v>21303</v>
      </c>
      <c r="B115" s="134" t="s">
        <v>306</v>
      </c>
      <c r="C115" s="130">
        <v>1067198.12</v>
      </c>
      <c r="D115" s="130">
        <v>1067198.12</v>
      </c>
      <c r="E115" s="135"/>
      <c r="F115" s="135"/>
      <c r="G115" s="135"/>
      <c r="H115" s="135"/>
      <c r="I115" s="136"/>
    </row>
    <row r="116" spans="1:9" ht="14.25">
      <c r="A116" s="133">
        <v>2130314</v>
      </c>
      <c r="B116" s="134" t="s">
        <v>307</v>
      </c>
      <c r="C116" s="130">
        <v>165493.12</v>
      </c>
      <c r="D116" s="130">
        <v>165493.12</v>
      </c>
      <c r="E116" s="135"/>
      <c r="F116" s="135"/>
      <c r="G116" s="135"/>
      <c r="H116" s="135"/>
      <c r="I116" s="136"/>
    </row>
    <row r="117" spans="1:9" ht="14.25">
      <c r="A117" s="133">
        <v>2130316</v>
      </c>
      <c r="B117" s="134" t="s">
        <v>308</v>
      </c>
      <c r="C117" s="130">
        <v>720015</v>
      </c>
      <c r="D117" s="130">
        <v>720015</v>
      </c>
      <c r="E117" s="135"/>
      <c r="F117" s="135"/>
      <c r="G117" s="135"/>
      <c r="H117" s="135"/>
      <c r="I117" s="136"/>
    </row>
    <row r="118" spans="1:9" ht="14.25">
      <c r="A118" s="133">
        <v>2130335</v>
      </c>
      <c r="B118" s="134" t="s">
        <v>309</v>
      </c>
      <c r="C118" s="130">
        <v>181690</v>
      </c>
      <c r="D118" s="130">
        <v>181690</v>
      </c>
      <c r="E118" s="135"/>
      <c r="F118" s="135"/>
      <c r="G118" s="135"/>
      <c r="H118" s="135"/>
      <c r="I118" s="136"/>
    </row>
    <row r="119" spans="1:9" ht="14.25">
      <c r="A119" s="133">
        <v>21307</v>
      </c>
      <c r="B119" s="134" t="s">
        <v>310</v>
      </c>
      <c r="C119" s="130">
        <v>6704793.4</v>
      </c>
      <c r="D119" s="130">
        <v>6704793.4</v>
      </c>
      <c r="E119" s="135"/>
      <c r="F119" s="135"/>
      <c r="G119" s="135"/>
      <c r="H119" s="135"/>
      <c r="I119" s="136"/>
    </row>
    <row r="120" spans="1:9" ht="14.25">
      <c r="A120" s="133">
        <v>2130705</v>
      </c>
      <c r="B120" s="134" t="s">
        <v>311</v>
      </c>
      <c r="C120" s="130">
        <v>5543283</v>
      </c>
      <c r="D120" s="130">
        <v>5543283</v>
      </c>
      <c r="E120" s="135"/>
      <c r="F120" s="135"/>
      <c r="G120" s="135"/>
      <c r="H120" s="135"/>
      <c r="I120" s="136"/>
    </row>
    <row r="121" spans="1:9" ht="14.25">
      <c r="A121" s="133">
        <v>2130799</v>
      </c>
      <c r="B121" s="134" t="s">
        <v>312</v>
      </c>
      <c r="C121" s="130">
        <v>1161510.4</v>
      </c>
      <c r="D121" s="130">
        <v>1161510.4</v>
      </c>
      <c r="E121" s="135"/>
      <c r="F121" s="135"/>
      <c r="G121" s="135"/>
      <c r="H121" s="135"/>
      <c r="I121" s="136"/>
    </row>
    <row r="122" spans="1:9" ht="14.25">
      <c r="A122" s="133">
        <v>21308</v>
      </c>
      <c r="B122" s="134" t="s">
        <v>313</v>
      </c>
      <c r="C122" s="130">
        <v>1241.01</v>
      </c>
      <c r="D122" s="130">
        <v>1241.01</v>
      </c>
      <c r="E122" s="135"/>
      <c r="F122" s="135"/>
      <c r="G122" s="135"/>
      <c r="H122" s="135"/>
      <c r="I122" s="136"/>
    </row>
    <row r="123" spans="1:9" ht="14.25">
      <c r="A123" s="133">
        <v>2130803</v>
      </c>
      <c r="B123" s="134" t="s">
        <v>314</v>
      </c>
      <c r="C123" s="130">
        <v>1241.01</v>
      </c>
      <c r="D123" s="130">
        <v>1241.01</v>
      </c>
      <c r="E123" s="135"/>
      <c r="F123" s="135"/>
      <c r="G123" s="135"/>
      <c r="H123" s="135"/>
      <c r="I123" s="136"/>
    </row>
    <row r="124" spans="1:9" ht="14.25">
      <c r="A124" s="133">
        <v>215</v>
      </c>
      <c r="B124" s="134" t="s">
        <v>315</v>
      </c>
      <c r="C124" s="130">
        <v>5883482.74</v>
      </c>
      <c r="D124" s="130">
        <v>5883482.74</v>
      </c>
      <c r="E124" s="135"/>
      <c r="F124" s="135"/>
      <c r="G124" s="135"/>
      <c r="H124" s="135"/>
      <c r="I124" s="136"/>
    </row>
    <row r="125" spans="1:9" ht="14.25">
      <c r="A125" s="133">
        <v>21501</v>
      </c>
      <c r="B125" s="134" t="s">
        <v>316</v>
      </c>
      <c r="C125" s="130">
        <v>877301.37</v>
      </c>
      <c r="D125" s="130">
        <v>877301.37</v>
      </c>
      <c r="E125" s="135"/>
      <c r="F125" s="135"/>
      <c r="G125" s="135"/>
      <c r="H125" s="135"/>
      <c r="I125" s="136"/>
    </row>
    <row r="126" spans="1:9" ht="14.25">
      <c r="A126" s="133">
        <v>2150101</v>
      </c>
      <c r="B126" s="134" t="s">
        <v>216</v>
      </c>
      <c r="C126" s="130">
        <v>877301.37</v>
      </c>
      <c r="D126" s="130">
        <v>877301.37</v>
      </c>
      <c r="E126" s="135"/>
      <c r="F126" s="135"/>
      <c r="G126" s="135"/>
      <c r="H126" s="135"/>
      <c r="I126" s="136"/>
    </row>
    <row r="127" spans="1:9" ht="14.25">
      <c r="A127" s="133">
        <v>21506</v>
      </c>
      <c r="B127" s="134" t="s">
        <v>317</v>
      </c>
      <c r="C127" s="130">
        <v>4434528.37</v>
      </c>
      <c r="D127" s="130">
        <v>4434528.37</v>
      </c>
      <c r="E127" s="135"/>
      <c r="F127" s="135"/>
      <c r="G127" s="135"/>
      <c r="H127" s="135"/>
      <c r="I127" s="136"/>
    </row>
    <row r="128" spans="1:9" ht="14.25">
      <c r="A128" s="133">
        <v>2150603</v>
      </c>
      <c r="B128" s="134" t="s">
        <v>217</v>
      </c>
      <c r="C128" s="130">
        <v>428524</v>
      </c>
      <c r="D128" s="130">
        <v>428524</v>
      </c>
      <c r="E128" s="135"/>
      <c r="F128" s="135"/>
      <c r="G128" s="135"/>
      <c r="H128" s="135"/>
      <c r="I128" s="136"/>
    </row>
    <row r="129" spans="1:9" ht="14.25">
      <c r="A129" s="133">
        <v>2150699</v>
      </c>
      <c r="B129" s="134" t="s">
        <v>318</v>
      </c>
      <c r="C129" s="130">
        <v>4006004.37</v>
      </c>
      <c r="D129" s="130">
        <v>4006004.37</v>
      </c>
      <c r="E129" s="135"/>
      <c r="F129" s="135"/>
      <c r="G129" s="135"/>
      <c r="H129" s="135"/>
      <c r="I129" s="136"/>
    </row>
    <row r="130" spans="1:9" ht="14.25">
      <c r="A130" s="133">
        <v>21508</v>
      </c>
      <c r="B130" s="134" t="s">
        <v>319</v>
      </c>
      <c r="C130" s="130">
        <v>571653</v>
      </c>
      <c r="D130" s="130">
        <v>571653</v>
      </c>
      <c r="E130" s="135"/>
      <c r="F130" s="135"/>
      <c r="G130" s="135"/>
      <c r="H130" s="135"/>
      <c r="I130" s="136"/>
    </row>
    <row r="131" spans="1:9" ht="14.25">
      <c r="A131" s="133">
        <v>2150803</v>
      </c>
      <c r="B131" s="134" t="s">
        <v>217</v>
      </c>
      <c r="C131" s="130">
        <v>81480</v>
      </c>
      <c r="D131" s="130">
        <v>81480</v>
      </c>
      <c r="E131" s="135"/>
      <c r="F131" s="135"/>
      <c r="G131" s="135"/>
      <c r="H131" s="135"/>
      <c r="I131" s="136"/>
    </row>
    <row r="132" spans="1:9" ht="14.25">
      <c r="A132" s="137">
        <v>2150899</v>
      </c>
      <c r="B132" s="138" t="s">
        <v>320</v>
      </c>
      <c r="C132" s="139">
        <v>490173</v>
      </c>
      <c r="D132" s="139">
        <v>490173</v>
      </c>
      <c r="E132" s="140"/>
      <c r="F132" s="140"/>
      <c r="G132" s="140"/>
      <c r="H132" s="140"/>
      <c r="I132" s="141"/>
    </row>
    <row r="133" spans="1:9" s="58" customFormat="1" ht="30.75" customHeight="1">
      <c r="A133" s="174" t="s">
        <v>83</v>
      </c>
      <c r="B133" s="175"/>
      <c r="C133" s="175"/>
      <c r="D133" s="175"/>
      <c r="E133" s="175"/>
      <c r="F133" s="175"/>
      <c r="G133" s="175"/>
      <c r="H133" s="175"/>
      <c r="I133" s="175"/>
    </row>
    <row r="134" ht="14.25">
      <c r="A134" s="71"/>
    </row>
    <row r="135" ht="14.25">
      <c r="A135" s="71"/>
    </row>
  </sheetData>
  <sheetProtection/>
  <mergeCells count="15">
    <mergeCell ref="A133:I133"/>
    <mergeCell ref="B5:B6"/>
    <mergeCell ref="C4:C6"/>
    <mergeCell ref="D4:D6"/>
    <mergeCell ref="E4:E6"/>
    <mergeCell ref="F4:F6"/>
    <mergeCell ref="G4:G6"/>
    <mergeCell ref="H4:H6"/>
    <mergeCell ref="I4:I6"/>
    <mergeCell ref="A1:I1"/>
    <mergeCell ref="A2:I2"/>
    <mergeCell ref="A4:B4"/>
    <mergeCell ref="A7:B7"/>
    <mergeCell ref="A5:A6"/>
    <mergeCell ref="A8:B8"/>
  </mergeCells>
  <printOptions horizontalCentered="1"/>
  <pageMargins left="0.35" right="0.35" top="0.7900000000000001" bottom="0.7900000000000001"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I136"/>
  <sheetViews>
    <sheetView zoomScalePageLayoutView="0" workbookViewId="0" topLeftCell="A1">
      <selection activeCell="L125" sqref="L125"/>
    </sheetView>
  </sheetViews>
  <sheetFormatPr defaultColWidth="9.00390625" defaultRowHeight="14.25"/>
  <cols>
    <col min="1" max="1" width="9.75390625" style="59" customWidth="1"/>
    <col min="2" max="2" width="38.375" style="59" customWidth="1"/>
    <col min="3" max="5" width="16.00390625" style="59" customWidth="1"/>
    <col min="6" max="8" width="14.625" style="59" customWidth="1"/>
    <col min="9" max="9" width="9.00390625" style="59" customWidth="1"/>
    <col min="10" max="10" width="12.625" style="59" customWidth="1"/>
    <col min="11" max="16384" width="9.00390625" style="59" customWidth="1"/>
  </cols>
  <sheetData>
    <row r="1" ht="14.25">
      <c r="A1" s="6"/>
    </row>
    <row r="2" spans="1:8" s="55" customFormat="1" ht="30" customHeight="1">
      <c r="A2" s="168" t="s">
        <v>84</v>
      </c>
      <c r="B2" s="168"/>
      <c r="C2" s="168"/>
      <c r="D2" s="168"/>
      <c r="E2" s="168"/>
      <c r="F2" s="168"/>
      <c r="G2" s="168"/>
      <c r="H2" s="168"/>
    </row>
    <row r="3" spans="1:8" ht="14.25">
      <c r="A3" s="7" t="s">
        <v>1</v>
      </c>
      <c r="B3" s="145" t="s">
        <v>324</v>
      </c>
      <c r="C3" s="60"/>
      <c r="D3" s="60"/>
      <c r="E3" s="61"/>
      <c r="F3" s="60"/>
      <c r="G3" s="60"/>
      <c r="H3" s="9" t="s">
        <v>2</v>
      </c>
    </row>
    <row r="4" spans="1:9" s="56" customFormat="1" ht="22.5" customHeight="1">
      <c r="A4" s="169" t="s">
        <v>5</v>
      </c>
      <c r="B4" s="170"/>
      <c r="C4" s="178" t="s">
        <v>85</v>
      </c>
      <c r="D4" s="178" t="s">
        <v>86</v>
      </c>
      <c r="E4" s="178" t="s">
        <v>87</v>
      </c>
      <c r="F4" s="178" t="s">
        <v>88</v>
      </c>
      <c r="G4" s="170" t="s">
        <v>89</v>
      </c>
      <c r="H4" s="181" t="s">
        <v>90</v>
      </c>
      <c r="I4" s="66"/>
    </row>
    <row r="5" spans="1:9" s="56" customFormat="1" ht="22.5" customHeight="1">
      <c r="A5" s="173" t="s">
        <v>79</v>
      </c>
      <c r="B5" s="176" t="s">
        <v>80</v>
      </c>
      <c r="C5" s="177"/>
      <c r="D5" s="177"/>
      <c r="E5" s="177"/>
      <c r="F5" s="177"/>
      <c r="G5" s="177"/>
      <c r="H5" s="182"/>
      <c r="I5" s="66"/>
    </row>
    <row r="6" spans="1:9" s="56" customFormat="1" ht="22.5" customHeight="1">
      <c r="A6" s="173"/>
      <c r="B6" s="177"/>
      <c r="C6" s="177"/>
      <c r="D6" s="177"/>
      <c r="E6" s="177"/>
      <c r="F6" s="177"/>
      <c r="G6" s="177"/>
      <c r="H6" s="182"/>
      <c r="I6" s="66"/>
    </row>
    <row r="7" spans="1:9" s="57" customFormat="1" ht="22.5" customHeight="1">
      <c r="A7" s="183" t="s">
        <v>81</v>
      </c>
      <c r="B7" s="184"/>
      <c r="C7" s="98" t="s">
        <v>10</v>
      </c>
      <c r="D7" s="98" t="s">
        <v>11</v>
      </c>
      <c r="E7" s="98" t="s">
        <v>17</v>
      </c>
      <c r="F7" s="62" t="s">
        <v>20</v>
      </c>
      <c r="G7" s="62" t="s">
        <v>23</v>
      </c>
      <c r="H7" s="67" t="s">
        <v>26</v>
      </c>
      <c r="I7" s="68"/>
    </row>
    <row r="8" spans="1:9" ht="22.5" customHeight="1">
      <c r="A8" s="185" t="s">
        <v>82</v>
      </c>
      <c r="B8" s="186"/>
      <c r="C8" s="130">
        <v>637602003.85</v>
      </c>
      <c r="D8" s="130">
        <v>23943403.78</v>
      </c>
      <c r="E8" s="130">
        <v>613658600.07</v>
      </c>
      <c r="F8" s="131"/>
      <c r="G8" s="131"/>
      <c r="H8" s="132"/>
      <c r="I8" s="70"/>
    </row>
    <row r="9" spans="1:8" ht="14.25">
      <c r="A9" s="133">
        <v>201</v>
      </c>
      <c r="B9" s="134" t="s">
        <v>212</v>
      </c>
      <c r="C9" s="130">
        <v>25803953.27</v>
      </c>
      <c r="D9" s="130">
        <v>16199448.61</v>
      </c>
      <c r="E9" s="130">
        <v>9604504.66</v>
      </c>
      <c r="F9" s="135"/>
      <c r="G9" s="135"/>
      <c r="H9" s="136"/>
    </row>
    <row r="10" spans="1:8" ht="14.25">
      <c r="A10" s="133">
        <v>20101</v>
      </c>
      <c r="B10" s="134" t="s">
        <v>213</v>
      </c>
      <c r="C10" s="130">
        <v>52254.79</v>
      </c>
      <c r="D10" s="135"/>
      <c r="E10" s="130">
        <v>52254.79</v>
      </c>
      <c r="F10" s="135"/>
      <c r="G10" s="135"/>
      <c r="H10" s="136"/>
    </row>
    <row r="11" spans="1:8" ht="14.25">
      <c r="A11" s="133">
        <v>2010104</v>
      </c>
      <c r="B11" s="134" t="s">
        <v>214</v>
      </c>
      <c r="C11" s="130">
        <v>52254.79</v>
      </c>
      <c r="D11" s="135"/>
      <c r="E11" s="130">
        <v>52254.79</v>
      </c>
      <c r="F11" s="135"/>
      <c r="G11" s="135"/>
      <c r="H11" s="136"/>
    </row>
    <row r="12" spans="1:8" ht="14.25">
      <c r="A12" s="133">
        <v>20103</v>
      </c>
      <c r="B12" s="134" t="s">
        <v>215</v>
      </c>
      <c r="C12" s="130">
        <v>21569277.34</v>
      </c>
      <c r="D12" s="130">
        <v>12854635.47</v>
      </c>
      <c r="E12" s="130">
        <v>8714641.87</v>
      </c>
      <c r="F12" s="135"/>
      <c r="G12" s="135"/>
      <c r="H12" s="136"/>
    </row>
    <row r="13" spans="1:8" ht="14.25">
      <c r="A13" s="133">
        <v>2010301</v>
      </c>
      <c r="B13" s="134" t="s">
        <v>216</v>
      </c>
      <c r="C13" s="130">
        <v>6952330.31</v>
      </c>
      <c r="D13" s="130">
        <v>6952330.31</v>
      </c>
      <c r="E13" s="135"/>
      <c r="F13" s="135"/>
      <c r="G13" s="135"/>
      <c r="H13" s="136"/>
    </row>
    <row r="14" spans="1:8" ht="14.25">
      <c r="A14" s="133">
        <v>2010303</v>
      </c>
      <c r="B14" s="134" t="s">
        <v>217</v>
      </c>
      <c r="C14" s="130">
        <v>6594824.04</v>
      </c>
      <c r="D14" s="135"/>
      <c r="E14" s="130">
        <v>6594824.04</v>
      </c>
      <c r="F14" s="135"/>
      <c r="G14" s="135"/>
      <c r="H14" s="136"/>
    </row>
    <row r="15" spans="1:8" ht="14.25">
      <c r="A15" s="133">
        <v>2010307</v>
      </c>
      <c r="B15" s="134" t="s">
        <v>218</v>
      </c>
      <c r="C15" s="130">
        <v>1814172</v>
      </c>
      <c r="D15" s="135"/>
      <c r="E15" s="130">
        <v>1814172</v>
      </c>
      <c r="F15" s="135"/>
      <c r="G15" s="135"/>
      <c r="H15" s="136"/>
    </row>
    <row r="16" spans="1:8" ht="14.25">
      <c r="A16" s="133">
        <v>2010308</v>
      </c>
      <c r="B16" s="134" t="s">
        <v>219</v>
      </c>
      <c r="C16" s="130">
        <v>187785.03</v>
      </c>
      <c r="D16" s="135"/>
      <c r="E16" s="130">
        <v>187785.03</v>
      </c>
      <c r="F16" s="135"/>
      <c r="G16" s="135"/>
      <c r="H16" s="136"/>
    </row>
    <row r="17" spans="1:8" ht="14.25">
      <c r="A17" s="133">
        <v>2010350</v>
      </c>
      <c r="B17" s="134" t="s">
        <v>220</v>
      </c>
      <c r="C17" s="130">
        <v>5902305.16</v>
      </c>
      <c r="D17" s="130">
        <v>5902305.16</v>
      </c>
      <c r="E17" s="135"/>
      <c r="F17" s="135"/>
      <c r="G17" s="135"/>
      <c r="H17" s="136"/>
    </row>
    <row r="18" spans="1:8" ht="14.25">
      <c r="A18" s="133">
        <v>2010399</v>
      </c>
      <c r="B18" s="134" t="s">
        <v>221</v>
      </c>
      <c r="C18" s="130">
        <v>117860.8</v>
      </c>
      <c r="D18" s="135"/>
      <c r="E18" s="130">
        <v>117860.8</v>
      </c>
      <c r="F18" s="135"/>
      <c r="G18" s="135"/>
      <c r="H18" s="136"/>
    </row>
    <row r="19" spans="1:8" ht="14.25">
      <c r="A19" s="133">
        <v>20105</v>
      </c>
      <c r="B19" s="134" t="s">
        <v>222</v>
      </c>
      <c r="C19" s="130">
        <v>40920</v>
      </c>
      <c r="D19" s="135"/>
      <c r="E19" s="130">
        <v>40920</v>
      </c>
      <c r="F19" s="135"/>
      <c r="G19" s="135"/>
      <c r="H19" s="136"/>
    </row>
    <row r="20" spans="1:8" ht="14.25">
      <c r="A20" s="133">
        <v>2010506</v>
      </c>
      <c r="B20" s="134" t="s">
        <v>223</v>
      </c>
      <c r="C20" s="130">
        <v>40920</v>
      </c>
      <c r="D20" s="135"/>
      <c r="E20" s="130">
        <v>40920</v>
      </c>
      <c r="F20" s="135"/>
      <c r="G20" s="135"/>
      <c r="H20" s="136"/>
    </row>
    <row r="21" spans="1:8" ht="14.25">
      <c r="A21" s="133">
        <v>20106</v>
      </c>
      <c r="B21" s="134" t="s">
        <v>224</v>
      </c>
      <c r="C21" s="135">
        <v>460</v>
      </c>
      <c r="D21" s="135"/>
      <c r="E21" s="135">
        <v>460</v>
      </c>
      <c r="F21" s="135"/>
      <c r="G21" s="135"/>
      <c r="H21" s="136"/>
    </row>
    <row r="22" spans="1:8" ht="14.25">
      <c r="A22" s="133">
        <v>2010699</v>
      </c>
      <c r="B22" s="134" t="s">
        <v>225</v>
      </c>
      <c r="C22" s="135">
        <v>460</v>
      </c>
      <c r="D22" s="135"/>
      <c r="E22" s="135">
        <v>460</v>
      </c>
      <c r="F22" s="135"/>
      <c r="G22" s="135"/>
      <c r="H22" s="136"/>
    </row>
    <row r="23" spans="1:8" ht="14.25">
      <c r="A23" s="133">
        <v>20108</v>
      </c>
      <c r="B23" s="134" t="s">
        <v>226</v>
      </c>
      <c r="C23" s="130">
        <v>27000</v>
      </c>
      <c r="D23" s="135"/>
      <c r="E23" s="130">
        <v>27000</v>
      </c>
      <c r="F23" s="135"/>
      <c r="G23" s="135"/>
      <c r="H23" s="136"/>
    </row>
    <row r="24" spans="1:8" ht="14.25">
      <c r="A24" s="133">
        <v>2010804</v>
      </c>
      <c r="B24" s="134" t="s">
        <v>227</v>
      </c>
      <c r="C24" s="130">
        <v>27000</v>
      </c>
      <c r="D24" s="135"/>
      <c r="E24" s="130">
        <v>27000</v>
      </c>
      <c r="F24" s="135"/>
      <c r="G24" s="135"/>
      <c r="H24" s="136"/>
    </row>
    <row r="25" spans="1:8" ht="14.25">
      <c r="A25" s="133">
        <v>20111</v>
      </c>
      <c r="B25" s="134" t="s">
        <v>228</v>
      </c>
      <c r="C25" s="130">
        <v>75853</v>
      </c>
      <c r="D25" s="135"/>
      <c r="E25" s="130">
        <v>75853</v>
      </c>
      <c r="F25" s="135"/>
      <c r="G25" s="135"/>
      <c r="H25" s="136"/>
    </row>
    <row r="26" spans="1:8" ht="14.25">
      <c r="A26" s="133">
        <v>2011199</v>
      </c>
      <c r="B26" s="134" t="s">
        <v>229</v>
      </c>
      <c r="C26" s="130">
        <v>75853</v>
      </c>
      <c r="D26" s="135"/>
      <c r="E26" s="130">
        <v>75853</v>
      </c>
      <c r="F26" s="135"/>
      <c r="G26" s="135"/>
      <c r="H26" s="136"/>
    </row>
    <row r="27" spans="1:8" ht="14.25">
      <c r="A27" s="133">
        <v>20129</v>
      </c>
      <c r="B27" s="134" t="s">
        <v>230</v>
      </c>
      <c r="C27" s="130">
        <v>63027</v>
      </c>
      <c r="D27" s="135"/>
      <c r="E27" s="130">
        <v>63027</v>
      </c>
      <c r="F27" s="135"/>
      <c r="G27" s="135"/>
      <c r="H27" s="136"/>
    </row>
    <row r="28" spans="1:8" ht="14.25">
      <c r="A28" s="133">
        <v>2012999</v>
      </c>
      <c r="B28" s="134" t="s">
        <v>231</v>
      </c>
      <c r="C28" s="130">
        <v>63027</v>
      </c>
      <c r="D28" s="135"/>
      <c r="E28" s="130">
        <v>63027</v>
      </c>
      <c r="F28" s="135"/>
      <c r="G28" s="135"/>
      <c r="H28" s="136"/>
    </row>
    <row r="29" spans="1:8" ht="14.25">
      <c r="A29" s="133">
        <v>20131</v>
      </c>
      <c r="B29" s="134" t="s">
        <v>232</v>
      </c>
      <c r="C29" s="130">
        <v>3394493.14</v>
      </c>
      <c r="D29" s="130">
        <v>3344813.14</v>
      </c>
      <c r="E29" s="130">
        <v>49680</v>
      </c>
      <c r="F29" s="135"/>
      <c r="G29" s="135"/>
      <c r="H29" s="136"/>
    </row>
    <row r="30" spans="1:8" ht="14.25">
      <c r="A30" s="133">
        <v>2013101</v>
      </c>
      <c r="B30" s="134" t="s">
        <v>216</v>
      </c>
      <c r="C30" s="130">
        <v>3344813.14</v>
      </c>
      <c r="D30" s="130">
        <v>3344813.14</v>
      </c>
      <c r="E30" s="135"/>
      <c r="F30" s="135"/>
      <c r="G30" s="135"/>
      <c r="H30" s="136"/>
    </row>
    <row r="31" spans="1:8" ht="14.25">
      <c r="A31" s="133">
        <v>2013199</v>
      </c>
      <c r="B31" s="134" t="s">
        <v>233</v>
      </c>
      <c r="C31" s="130">
        <v>49680</v>
      </c>
      <c r="D31" s="135"/>
      <c r="E31" s="130">
        <v>49680</v>
      </c>
      <c r="F31" s="135"/>
      <c r="G31" s="135"/>
      <c r="H31" s="136"/>
    </row>
    <row r="32" spans="1:8" ht="14.25">
      <c r="A32" s="133">
        <v>20133</v>
      </c>
      <c r="B32" s="134" t="s">
        <v>234</v>
      </c>
      <c r="C32" s="130">
        <v>580668</v>
      </c>
      <c r="D32" s="135"/>
      <c r="E32" s="130">
        <v>580668</v>
      </c>
      <c r="F32" s="135"/>
      <c r="G32" s="135"/>
      <c r="H32" s="136"/>
    </row>
    <row r="33" spans="1:8" ht="14.25">
      <c r="A33" s="133">
        <v>2013399</v>
      </c>
      <c r="B33" s="134" t="s">
        <v>235</v>
      </c>
      <c r="C33" s="130">
        <v>580668</v>
      </c>
      <c r="D33" s="135"/>
      <c r="E33" s="130">
        <v>580668</v>
      </c>
      <c r="F33" s="135"/>
      <c r="G33" s="135"/>
      <c r="H33" s="136"/>
    </row>
    <row r="34" spans="1:8" ht="14.25">
      <c r="A34" s="133">
        <v>205</v>
      </c>
      <c r="B34" s="134" t="s">
        <v>236</v>
      </c>
      <c r="C34" s="130">
        <v>100000</v>
      </c>
      <c r="D34" s="135"/>
      <c r="E34" s="130">
        <v>100000</v>
      </c>
      <c r="F34" s="135"/>
      <c r="G34" s="135"/>
      <c r="H34" s="136"/>
    </row>
    <row r="35" spans="1:8" ht="14.25">
      <c r="A35" s="133">
        <v>20502</v>
      </c>
      <c r="B35" s="134" t="s">
        <v>237</v>
      </c>
      <c r="C35" s="130">
        <v>40000</v>
      </c>
      <c r="D35" s="135"/>
      <c r="E35" s="130">
        <v>40000</v>
      </c>
      <c r="F35" s="135"/>
      <c r="G35" s="135"/>
      <c r="H35" s="136"/>
    </row>
    <row r="36" spans="1:8" ht="14.25">
      <c r="A36" s="133">
        <v>2050201</v>
      </c>
      <c r="B36" s="134" t="s">
        <v>238</v>
      </c>
      <c r="C36" s="130">
        <v>40000</v>
      </c>
      <c r="D36" s="135"/>
      <c r="E36" s="130">
        <v>40000</v>
      </c>
      <c r="F36" s="135"/>
      <c r="G36" s="135"/>
      <c r="H36" s="136"/>
    </row>
    <row r="37" spans="1:8" ht="14.25">
      <c r="A37" s="133">
        <v>20504</v>
      </c>
      <c r="B37" s="134" t="s">
        <v>239</v>
      </c>
      <c r="C37" s="130">
        <v>60000</v>
      </c>
      <c r="D37" s="135"/>
      <c r="E37" s="130">
        <v>60000</v>
      </c>
      <c r="F37" s="135"/>
      <c r="G37" s="135"/>
      <c r="H37" s="136"/>
    </row>
    <row r="38" spans="1:8" ht="14.25">
      <c r="A38" s="133">
        <v>2050499</v>
      </c>
      <c r="B38" s="134" t="s">
        <v>240</v>
      </c>
      <c r="C38" s="130">
        <v>60000</v>
      </c>
      <c r="D38" s="135"/>
      <c r="E38" s="130">
        <v>60000</v>
      </c>
      <c r="F38" s="135"/>
      <c r="G38" s="135"/>
      <c r="H38" s="136"/>
    </row>
    <row r="39" spans="1:8" ht="14.25">
      <c r="A39" s="133">
        <v>207</v>
      </c>
      <c r="B39" s="134" t="s">
        <v>241</v>
      </c>
      <c r="C39" s="130">
        <v>2008631.18</v>
      </c>
      <c r="D39" s="135"/>
      <c r="E39" s="130">
        <v>2008631.18</v>
      </c>
      <c r="F39" s="135"/>
      <c r="G39" s="135"/>
      <c r="H39" s="136"/>
    </row>
    <row r="40" spans="1:8" ht="14.25">
      <c r="A40" s="133">
        <v>20701</v>
      </c>
      <c r="B40" s="134" t="s">
        <v>242</v>
      </c>
      <c r="C40" s="130">
        <v>2005616.18</v>
      </c>
      <c r="D40" s="135"/>
      <c r="E40" s="130">
        <v>2005616.18</v>
      </c>
      <c r="F40" s="135"/>
      <c r="G40" s="135"/>
      <c r="H40" s="136"/>
    </row>
    <row r="41" spans="1:8" ht="14.25">
      <c r="A41" s="133">
        <v>2070103</v>
      </c>
      <c r="B41" s="134" t="s">
        <v>217</v>
      </c>
      <c r="C41" s="130">
        <v>104182</v>
      </c>
      <c r="D41" s="135"/>
      <c r="E41" s="130">
        <v>104182</v>
      </c>
      <c r="F41" s="135"/>
      <c r="G41" s="135"/>
      <c r="H41" s="136"/>
    </row>
    <row r="42" spans="1:8" ht="14.25">
      <c r="A42" s="133">
        <v>2070108</v>
      </c>
      <c r="B42" s="134" t="s">
        <v>243</v>
      </c>
      <c r="C42" s="130">
        <v>18300</v>
      </c>
      <c r="D42" s="135"/>
      <c r="E42" s="130">
        <v>18300</v>
      </c>
      <c r="F42" s="135"/>
      <c r="G42" s="135"/>
      <c r="H42" s="136"/>
    </row>
    <row r="43" spans="1:8" ht="14.25">
      <c r="A43" s="133">
        <v>2070109</v>
      </c>
      <c r="B43" s="134" t="s">
        <v>244</v>
      </c>
      <c r="C43" s="130">
        <v>1883134.18</v>
      </c>
      <c r="D43" s="135"/>
      <c r="E43" s="130">
        <v>1883134.18</v>
      </c>
      <c r="F43" s="135"/>
      <c r="G43" s="135"/>
      <c r="H43" s="136"/>
    </row>
    <row r="44" spans="1:8" ht="14.25">
      <c r="A44" s="133">
        <v>20703</v>
      </c>
      <c r="B44" s="134" t="s">
        <v>245</v>
      </c>
      <c r="C44" s="130">
        <v>3015</v>
      </c>
      <c r="D44" s="135"/>
      <c r="E44" s="130">
        <v>3015</v>
      </c>
      <c r="F44" s="135"/>
      <c r="G44" s="135"/>
      <c r="H44" s="136"/>
    </row>
    <row r="45" spans="1:8" ht="14.25">
      <c r="A45" s="133">
        <v>2070308</v>
      </c>
      <c r="B45" s="134" t="s">
        <v>246</v>
      </c>
      <c r="C45" s="130">
        <v>3015</v>
      </c>
      <c r="D45" s="135"/>
      <c r="E45" s="130">
        <v>3015</v>
      </c>
      <c r="F45" s="135"/>
      <c r="G45" s="135"/>
      <c r="H45" s="136"/>
    </row>
    <row r="46" spans="1:8" ht="14.25">
      <c r="A46" s="133">
        <v>208</v>
      </c>
      <c r="B46" s="134" t="s">
        <v>247</v>
      </c>
      <c r="C46" s="130">
        <v>14151298.62</v>
      </c>
      <c r="D46" s="135"/>
      <c r="E46" s="130">
        <v>14151298.62</v>
      </c>
      <c r="F46" s="135"/>
      <c r="G46" s="135"/>
      <c r="H46" s="136"/>
    </row>
    <row r="47" spans="1:8" ht="14.25">
      <c r="A47" s="133">
        <v>20801</v>
      </c>
      <c r="B47" s="134" t="s">
        <v>248</v>
      </c>
      <c r="C47" s="130">
        <v>199586</v>
      </c>
      <c r="D47" s="135"/>
      <c r="E47" s="130">
        <v>199586</v>
      </c>
      <c r="F47" s="135"/>
      <c r="G47" s="135"/>
      <c r="H47" s="136"/>
    </row>
    <row r="48" spans="1:8" ht="14.25">
      <c r="A48" s="133">
        <v>2080103</v>
      </c>
      <c r="B48" s="134" t="s">
        <v>217</v>
      </c>
      <c r="C48" s="130">
        <v>164015</v>
      </c>
      <c r="D48" s="135"/>
      <c r="E48" s="130">
        <v>164015</v>
      </c>
      <c r="F48" s="135"/>
      <c r="G48" s="135"/>
      <c r="H48" s="136"/>
    </row>
    <row r="49" spans="1:8" ht="14.25">
      <c r="A49" s="133">
        <v>2080199</v>
      </c>
      <c r="B49" s="134" t="s">
        <v>249</v>
      </c>
      <c r="C49" s="130">
        <v>35571</v>
      </c>
      <c r="D49" s="135"/>
      <c r="E49" s="130">
        <v>35571</v>
      </c>
      <c r="F49" s="135"/>
      <c r="G49" s="135"/>
      <c r="H49" s="136"/>
    </row>
    <row r="50" spans="1:8" ht="14.25">
      <c r="A50" s="133">
        <v>20802</v>
      </c>
      <c r="B50" s="134" t="s">
        <v>250</v>
      </c>
      <c r="C50" s="130">
        <v>177429</v>
      </c>
      <c r="D50" s="135"/>
      <c r="E50" s="130">
        <v>177429</v>
      </c>
      <c r="F50" s="135"/>
      <c r="G50" s="135"/>
      <c r="H50" s="136"/>
    </row>
    <row r="51" spans="1:8" ht="14.25">
      <c r="A51" s="133">
        <v>2080203</v>
      </c>
      <c r="B51" s="134" t="s">
        <v>217</v>
      </c>
      <c r="C51" s="130">
        <v>104333</v>
      </c>
      <c r="D51" s="135"/>
      <c r="E51" s="130">
        <v>104333</v>
      </c>
      <c r="F51" s="135"/>
      <c r="G51" s="135"/>
      <c r="H51" s="136"/>
    </row>
    <row r="52" spans="1:8" ht="14.25">
      <c r="A52" s="133">
        <v>2080204</v>
      </c>
      <c r="B52" s="134" t="s">
        <v>251</v>
      </c>
      <c r="C52" s="130">
        <v>57400</v>
      </c>
      <c r="D52" s="135"/>
      <c r="E52" s="130">
        <v>57400</v>
      </c>
      <c r="F52" s="135"/>
      <c r="G52" s="135"/>
      <c r="H52" s="136"/>
    </row>
    <row r="53" spans="1:8" ht="14.25">
      <c r="A53" s="133">
        <v>2080299</v>
      </c>
      <c r="B53" s="134" t="s">
        <v>252</v>
      </c>
      <c r="C53" s="130">
        <v>15696</v>
      </c>
      <c r="D53" s="135"/>
      <c r="E53" s="130">
        <v>15696</v>
      </c>
      <c r="F53" s="135"/>
      <c r="G53" s="135"/>
      <c r="H53" s="136"/>
    </row>
    <row r="54" spans="1:8" ht="14.25">
      <c r="A54" s="133">
        <v>20805</v>
      </c>
      <c r="B54" s="134" t="s">
        <v>253</v>
      </c>
      <c r="C54" s="130">
        <v>3469.9</v>
      </c>
      <c r="D54" s="135"/>
      <c r="E54" s="130">
        <v>3469.9</v>
      </c>
      <c r="F54" s="135"/>
      <c r="G54" s="135"/>
      <c r="H54" s="136"/>
    </row>
    <row r="55" spans="1:8" ht="14.25">
      <c r="A55" s="133">
        <v>2080599</v>
      </c>
      <c r="B55" s="134" t="s">
        <v>254</v>
      </c>
      <c r="C55" s="130">
        <v>3469.9</v>
      </c>
      <c r="D55" s="135"/>
      <c r="E55" s="130">
        <v>3469.9</v>
      </c>
      <c r="F55" s="135"/>
      <c r="G55" s="135"/>
      <c r="H55" s="136"/>
    </row>
    <row r="56" spans="1:8" ht="14.25">
      <c r="A56" s="133">
        <v>20808</v>
      </c>
      <c r="B56" s="134" t="s">
        <v>255</v>
      </c>
      <c r="C56" s="130">
        <v>4221433.8</v>
      </c>
      <c r="D56" s="135"/>
      <c r="E56" s="130">
        <v>4221433.8</v>
      </c>
      <c r="F56" s="135"/>
      <c r="G56" s="135"/>
      <c r="H56" s="136"/>
    </row>
    <row r="57" spans="1:8" ht="14.25">
      <c r="A57" s="133">
        <v>2080801</v>
      </c>
      <c r="B57" s="134" t="s">
        <v>256</v>
      </c>
      <c r="C57" s="130">
        <v>190548</v>
      </c>
      <c r="D57" s="135"/>
      <c r="E57" s="130">
        <v>190548</v>
      </c>
      <c r="F57" s="135"/>
      <c r="G57" s="135"/>
      <c r="H57" s="136"/>
    </row>
    <row r="58" spans="1:8" ht="14.25">
      <c r="A58" s="133">
        <v>2080802</v>
      </c>
      <c r="B58" s="134" t="s">
        <v>257</v>
      </c>
      <c r="C58" s="130">
        <v>381400.8</v>
      </c>
      <c r="D58" s="135"/>
      <c r="E58" s="130">
        <v>381400.8</v>
      </c>
      <c r="F58" s="135"/>
      <c r="G58" s="135"/>
      <c r="H58" s="136"/>
    </row>
    <row r="59" spans="1:8" ht="14.25">
      <c r="A59" s="133">
        <v>2080803</v>
      </c>
      <c r="B59" s="134" t="s">
        <v>258</v>
      </c>
      <c r="C59" s="130">
        <v>2953100</v>
      </c>
      <c r="D59" s="135"/>
      <c r="E59" s="130">
        <v>2953100</v>
      </c>
      <c r="F59" s="135"/>
      <c r="G59" s="135"/>
      <c r="H59" s="136"/>
    </row>
    <row r="60" spans="1:8" ht="14.25">
      <c r="A60" s="133">
        <v>2080805</v>
      </c>
      <c r="B60" s="134" t="s">
        <v>259</v>
      </c>
      <c r="C60" s="130">
        <v>363800</v>
      </c>
      <c r="D60" s="135"/>
      <c r="E60" s="130">
        <v>363800</v>
      </c>
      <c r="F60" s="135"/>
      <c r="G60" s="135"/>
      <c r="H60" s="136"/>
    </row>
    <row r="61" spans="1:8" ht="14.25">
      <c r="A61" s="133">
        <v>2080806</v>
      </c>
      <c r="B61" s="134" t="s">
        <v>260</v>
      </c>
      <c r="C61" s="130">
        <v>233715</v>
      </c>
      <c r="D61" s="135"/>
      <c r="E61" s="130">
        <v>233715</v>
      </c>
      <c r="F61" s="135"/>
      <c r="G61" s="135"/>
      <c r="H61" s="136"/>
    </row>
    <row r="62" spans="1:8" ht="14.25">
      <c r="A62" s="133">
        <v>2080899</v>
      </c>
      <c r="B62" s="134" t="s">
        <v>261</v>
      </c>
      <c r="C62" s="130">
        <v>98870</v>
      </c>
      <c r="D62" s="135"/>
      <c r="E62" s="130">
        <v>98870</v>
      </c>
      <c r="F62" s="135"/>
      <c r="G62" s="135"/>
      <c r="H62" s="136"/>
    </row>
    <row r="63" spans="1:8" ht="14.25">
      <c r="A63" s="133">
        <v>20809</v>
      </c>
      <c r="B63" s="134" t="s">
        <v>262</v>
      </c>
      <c r="C63" s="130">
        <v>201050.5</v>
      </c>
      <c r="D63" s="135"/>
      <c r="E63" s="130">
        <v>201050.5</v>
      </c>
      <c r="F63" s="135"/>
      <c r="G63" s="135"/>
      <c r="H63" s="136"/>
    </row>
    <row r="64" spans="1:8" ht="14.25">
      <c r="A64" s="133">
        <v>2080901</v>
      </c>
      <c r="B64" s="134" t="s">
        <v>263</v>
      </c>
      <c r="C64" s="130">
        <v>193025.5</v>
      </c>
      <c r="D64" s="135"/>
      <c r="E64" s="130">
        <v>193025.5</v>
      </c>
      <c r="F64" s="135"/>
      <c r="G64" s="135"/>
      <c r="H64" s="136"/>
    </row>
    <row r="65" spans="1:8" ht="14.25">
      <c r="A65" s="133">
        <v>2080999</v>
      </c>
      <c r="B65" s="134" t="s">
        <v>264</v>
      </c>
      <c r="C65" s="130">
        <v>8025</v>
      </c>
      <c r="D65" s="135"/>
      <c r="E65" s="130">
        <v>8025</v>
      </c>
      <c r="F65" s="135"/>
      <c r="G65" s="135"/>
      <c r="H65" s="136"/>
    </row>
    <row r="66" spans="1:8" ht="14.25">
      <c r="A66" s="133">
        <v>20810</v>
      </c>
      <c r="B66" s="134" t="s">
        <v>265</v>
      </c>
      <c r="C66" s="130">
        <v>1993612.22</v>
      </c>
      <c r="D66" s="135"/>
      <c r="E66" s="130">
        <v>1993612.22</v>
      </c>
      <c r="F66" s="135"/>
      <c r="G66" s="135"/>
      <c r="H66" s="136"/>
    </row>
    <row r="67" spans="1:8" ht="14.25">
      <c r="A67" s="133">
        <v>2081002</v>
      </c>
      <c r="B67" s="134" t="s">
        <v>266</v>
      </c>
      <c r="C67" s="130">
        <v>1650280</v>
      </c>
      <c r="D67" s="135"/>
      <c r="E67" s="130">
        <v>1650280</v>
      </c>
      <c r="F67" s="135"/>
      <c r="G67" s="135"/>
      <c r="H67" s="136"/>
    </row>
    <row r="68" spans="1:8" ht="14.25">
      <c r="A68" s="133">
        <v>2081004</v>
      </c>
      <c r="B68" s="134" t="s">
        <v>267</v>
      </c>
      <c r="C68" s="130">
        <v>340132.22</v>
      </c>
      <c r="D68" s="135"/>
      <c r="E68" s="130">
        <v>340132.22</v>
      </c>
      <c r="F68" s="135"/>
      <c r="G68" s="135"/>
      <c r="H68" s="136"/>
    </row>
    <row r="69" spans="1:8" ht="14.25">
      <c r="A69" s="133">
        <v>2081099</v>
      </c>
      <c r="B69" s="134" t="s">
        <v>268</v>
      </c>
      <c r="C69" s="130">
        <v>3200</v>
      </c>
      <c r="D69" s="135"/>
      <c r="E69" s="130">
        <v>3200</v>
      </c>
      <c r="F69" s="135"/>
      <c r="G69" s="135"/>
      <c r="H69" s="136"/>
    </row>
    <row r="70" spans="1:8" ht="14.25">
      <c r="A70" s="133">
        <v>20811</v>
      </c>
      <c r="B70" s="134" t="s">
        <v>269</v>
      </c>
      <c r="C70" s="130">
        <v>10879.2</v>
      </c>
      <c r="D70" s="135"/>
      <c r="E70" s="130">
        <v>10879.2</v>
      </c>
      <c r="F70" s="135"/>
      <c r="G70" s="135"/>
      <c r="H70" s="136"/>
    </row>
    <row r="71" spans="1:8" ht="14.25">
      <c r="A71" s="133">
        <v>2081199</v>
      </c>
      <c r="B71" s="134" t="s">
        <v>270</v>
      </c>
      <c r="C71" s="130">
        <v>10879.2</v>
      </c>
      <c r="D71" s="135"/>
      <c r="E71" s="130">
        <v>10879.2</v>
      </c>
      <c r="F71" s="135"/>
      <c r="G71" s="135"/>
      <c r="H71" s="136"/>
    </row>
    <row r="72" spans="1:8" ht="14.25">
      <c r="A72" s="133">
        <v>20816</v>
      </c>
      <c r="B72" s="134" t="s">
        <v>271</v>
      </c>
      <c r="C72" s="130">
        <v>15000</v>
      </c>
      <c r="D72" s="135"/>
      <c r="E72" s="130">
        <v>15000</v>
      </c>
      <c r="F72" s="135"/>
      <c r="G72" s="135"/>
      <c r="H72" s="136"/>
    </row>
    <row r="73" spans="1:8" ht="14.25">
      <c r="A73" s="133">
        <v>2081699</v>
      </c>
      <c r="B73" s="134" t="s">
        <v>272</v>
      </c>
      <c r="C73" s="130">
        <v>15000</v>
      </c>
      <c r="D73" s="135"/>
      <c r="E73" s="130">
        <v>15000</v>
      </c>
      <c r="F73" s="135"/>
      <c r="G73" s="135"/>
      <c r="H73" s="136"/>
    </row>
    <row r="74" spans="1:8" ht="14.25">
      <c r="A74" s="133">
        <v>20819</v>
      </c>
      <c r="B74" s="134" t="s">
        <v>273</v>
      </c>
      <c r="C74" s="130">
        <v>7282738</v>
      </c>
      <c r="D74" s="135"/>
      <c r="E74" s="130">
        <v>7282738</v>
      </c>
      <c r="F74" s="135"/>
      <c r="G74" s="135"/>
      <c r="H74" s="136"/>
    </row>
    <row r="75" spans="1:8" ht="14.25">
      <c r="A75" s="133">
        <v>2081901</v>
      </c>
      <c r="B75" s="134" t="s">
        <v>274</v>
      </c>
      <c r="C75" s="130">
        <v>1115117</v>
      </c>
      <c r="D75" s="135"/>
      <c r="E75" s="130">
        <v>1115117</v>
      </c>
      <c r="F75" s="135"/>
      <c r="G75" s="135"/>
      <c r="H75" s="136"/>
    </row>
    <row r="76" spans="1:8" ht="14.25">
      <c r="A76" s="133">
        <v>2081902</v>
      </c>
      <c r="B76" s="134" t="s">
        <v>275</v>
      </c>
      <c r="C76" s="130">
        <v>6167621</v>
      </c>
      <c r="D76" s="135"/>
      <c r="E76" s="130">
        <v>6167621</v>
      </c>
      <c r="F76" s="135"/>
      <c r="G76" s="135"/>
      <c r="H76" s="136"/>
    </row>
    <row r="77" spans="1:8" ht="14.25">
      <c r="A77" s="133">
        <v>20820</v>
      </c>
      <c r="B77" s="134" t="s">
        <v>276</v>
      </c>
      <c r="C77" s="130">
        <v>46100</v>
      </c>
      <c r="D77" s="135"/>
      <c r="E77" s="130">
        <v>46100</v>
      </c>
      <c r="F77" s="135"/>
      <c r="G77" s="135"/>
      <c r="H77" s="136"/>
    </row>
    <row r="78" spans="1:8" ht="14.25">
      <c r="A78" s="133">
        <v>2082001</v>
      </c>
      <c r="B78" s="134" t="s">
        <v>277</v>
      </c>
      <c r="C78" s="130">
        <v>46100</v>
      </c>
      <c r="D78" s="135"/>
      <c r="E78" s="130">
        <v>46100</v>
      </c>
      <c r="F78" s="135"/>
      <c r="G78" s="135"/>
      <c r="H78" s="136"/>
    </row>
    <row r="79" spans="1:8" ht="14.25">
      <c r="A79" s="133">
        <v>210</v>
      </c>
      <c r="B79" s="134" t="s">
        <v>278</v>
      </c>
      <c r="C79" s="130">
        <v>3365271.65</v>
      </c>
      <c r="D79" s="130">
        <v>1397755.82</v>
      </c>
      <c r="E79" s="130">
        <v>1967515.83</v>
      </c>
      <c r="F79" s="135"/>
      <c r="G79" s="135"/>
      <c r="H79" s="136"/>
    </row>
    <row r="80" spans="1:8" ht="14.25">
      <c r="A80" s="133">
        <v>21001</v>
      </c>
      <c r="B80" s="134" t="s">
        <v>279</v>
      </c>
      <c r="C80" s="130">
        <v>1434915.82</v>
      </c>
      <c r="D80" s="130">
        <v>1397755.82</v>
      </c>
      <c r="E80" s="130">
        <v>37160</v>
      </c>
      <c r="F80" s="135"/>
      <c r="G80" s="135"/>
      <c r="H80" s="136"/>
    </row>
    <row r="81" spans="1:8" ht="14.25">
      <c r="A81" s="133">
        <v>2100101</v>
      </c>
      <c r="B81" s="134" t="s">
        <v>216</v>
      </c>
      <c r="C81" s="130">
        <v>1397755.82</v>
      </c>
      <c r="D81" s="130">
        <v>1397755.82</v>
      </c>
      <c r="E81" s="135"/>
      <c r="F81" s="135"/>
      <c r="G81" s="135"/>
      <c r="H81" s="136"/>
    </row>
    <row r="82" spans="1:8" ht="14.25">
      <c r="A82" s="133">
        <v>2100103</v>
      </c>
      <c r="B82" s="134" t="s">
        <v>217</v>
      </c>
      <c r="C82" s="130">
        <v>37160</v>
      </c>
      <c r="D82" s="135"/>
      <c r="E82" s="130">
        <v>37160</v>
      </c>
      <c r="F82" s="135"/>
      <c r="G82" s="135"/>
      <c r="H82" s="136"/>
    </row>
    <row r="83" spans="1:8" ht="14.25">
      <c r="A83" s="133">
        <v>21004</v>
      </c>
      <c r="B83" s="134" t="s">
        <v>280</v>
      </c>
      <c r="C83" s="130">
        <v>178680</v>
      </c>
      <c r="D83" s="135"/>
      <c r="E83" s="130">
        <v>178680</v>
      </c>
      <c r="F83" s="135"/>
      <c r="G83" s="135"/>
      <c r="H83" s="136"/>
    </row>
    <row r="84" spans="1:8" ht="14.25">
      <c r="A84" s="133">
        <v>2100408</v>
      </c>
      <c r="B84" s="134" t="s">
        <v>281</v>
      </c>
      <c r="C84" s="130">
        <v>178680</v>
      </c>
      <c r="D84" s="135"/>
      <c r="E84" s="130">
        <v>178680</v>
      </c>
      <c r="F84" s="135"/>
      <c r="G84" s="135"/>
      <c r="H84" s="136"/>
    </row>
    <row r="85" spans="1:8" ht="14.25">
      <c r="A85" s="133">
        <v>21007</v>
      </c>
      <c r="B85" s="134" t="s">
        <v>282</v>
      </c>
      <c r="C85" s="130">
        <v>1489855.83</v>
      </c>
      <c r="D85" s="135"/>
      <c r="E85" s="130">
        <v>1489855.83</v>
      </c>
      <c r="F85" s="135"/>
      <c r="G85" s="135"/>
      <c r="H85" s="136"/>
    </row>
    <row r="86" spans="1:8" ht="14.25">
      <c r="A86" s="133">
        <v>2100717</v>
      </c>
      <c r="B86" s="134" t="s">
        <v>283</v>
      </c>
      <c r="C86" s="130">
        <v>1489855.83</v>
      </c>
      <c r="D86" s="135"/>
      <c r="E86" s="130">
        <v>1489855.83</v>
      </c>
      <c r="F86" s="135"/>
      <c r="G86" s="135"/>
      <c r="H86" s="136"/>
    </row>
    <row r="87" spans="1:8" ht="14.25">
      <c r="A87" s="133">
        <v>21010</v>
      </c>
      <c r="B87" s="134" t="s">
        <v>284</v>
      </c>
      <c r="C87" s="130">
        <v>81830</v>
      </c>
      <c r="D87" s="135"/>
      <c r="E87" s="130">
        <v>81830</v>
      </c>
      <c r="F87" s="135"/>
      <c r="G87" s="135"/>
      <c r="H87" s="136"/>
    </row>
    <row r="88" spans="1:8" ht="14.25">
      <c r="A88" s="133">
        <v>2101016</v>
      </c>
      <c r="B88" s="134" t="s">
        <v>285</v>
      </c>
      <c r="C88" s="130">
        <v>81830</v>
      </c>
      <c r="D88" s="135"/>
      <c r="E88" s="130">
        <v>81830</v>
      </c>
      <c r="F88" s="135"/>
      <c r="G88" s="135"/>
      <c r="H88" s="136"/>
    </row>
    <row r="89" spans="1:8" ht="14.25">
      <c r="A89" s="133">
        <v>21012</v>
      </c>
      <c r="B89" s="134" t="s">
        <v>286</v>
      </c>
      <c r="C89" s="130">
        <v>179990</v>
      </c>
      <c r="D89" s="135"/>
      <c r="E89" s="130">
        <v>179990</v>
      </c>
      <c r="F89" s="135"/>
      <c r="G89" s="135"/>
      <c r="H89" s="136"/>
    </row>
    <row r="90" spans="1:8" ht="14.25">
      <c r="A90" s="133">
        <v>2101202</v>
      </c>
      <c r="B90" s="134" t="s">
        <v>287</v>
      </c>
      <c r="C90" s="130">
        <v>179990</v>
      </c>
      <c r="D90" s="135"/>
      <c r="E90" s="130">
        <v>179990</v>
      </c>
      <c r="F90" s="135"/>
      <c r="G90" s="135"/>
      <c r="H90" s="136"/>
    </row>
    <row r="91" spans="1:8" ht="14.25">
      <c r="A91" s="133">
        <v>211</v>
      </c>
      <c r="B91" s="134" t="s">
        <v>288</v>
      </c>
      <c r="C91" s="130">
        <v>5815859.8</v>
      </c>
      <c r="D91" s="135"/>
      <c r="E91" s="130">
        <v>5815859.8</v>
      </c>
      <c r="F91" s="135"/>
      <c r="G91" s="135"/>
      <c r="H91" s="136"/>
    </row>
    <row r="92" spans="1:8" ht="14.25">
      <c r="A92" s="133">
        <v>21103</v>
      </c>
      <c r="B92" s="134" t="s">
        <v>289</v>
      </c>
      <c r="C92" s="130">
        <v>5762859.8</v>
      </c>
      <c r="D92" s="135"/>
      <c r="E92" s="130">
        <v>5762859.8</v>
      </c>
      <c r="F92" s="135"/>
      <c r="G92" s="135"/>
      <c r="H92" s="136"/>
    </row>
    <row r="93" spans="1:8" ht="14.25">
      <c r="A93" s="133">
        <v>2110301</v>
      </c>
      <c r="B93" s="134" t="s">
        <v>290</v>
      </c>
      <c r="C93" s="130">
        <v>1097458.5</v>
      </c>
      <c r="D93" s="135"/>
      <c r="E93" s="130">
        <v>1097458.5</v>
      </c>
      <c r="F93" s="135"/>
      <c r="G93" s="135"/>
      <c r="H93" s="136"/>
    </row>
    <row r="94" spans="1:8" ht="14.25">
      <c r="A94" s="133">
        <v>2110302</v>
      </c>
      <c r="B94" s="134" t="s">
        <v>291</v>
      </c>
      <c r="C94" s="130">
        <v>4665401.3</v>
      </c>
      <c r="D94" s="135"/>
      <c r="E94" s="130">
        <v>4665401.3</v>
      </c>
      <c r="F94" s="135"/>
      <c r="G94" s="135"/>
      <c r="H94" s="136"/>
    </row>
    <row r="95" spans="1:8" ht="14.25">
      <c r="A95" s="133">
        <v>21104</v>
      </c>
      <c r="B95" s="134" t="s">
        <v>292</v>
      </c>
      <c r="C95" s="130">
        <v>53000</v>
      </c>
      <c r="D95" s="135"/>
      <c r="E95" s="130">
        <v>53000</v>
      </c>
      <c r="F95" s="135"/>
      <c r="G95" s="135"/>
      <c r="H95" s="136"/>
    </row>
    <row r="96" spans="1:8" ht="14.25">
      <c r="A96" s="133">
        <v>2110402</v>
      </c>
      <c r="B96" s="134" t="s">
        <v>293</v>
      </c>
      <c r="C96" s="130">
        <v>53000</v>
      </c>
      <c r="D96" s="135"/>
      <c r="E96" s="130">
        <v>53000</v>
      </c>
      <c r="F96" s="135"/>
      <c r="G96" s="135"/>
      <c r="H96" s="136"/>
    </row>
    <row r="97" spans="1:8" ht="14.25">
      <c r="A97" s="133">
        <v>212</v>
      </c>
      <c r="B97" s="134" t="s">
        <v>294</v>
      </c>
      <c r="C97" s="130">
        <v>568357417.06</v>
      </c>
      <c r="D97" s="130">
        <v>5468897.98</v>
      </c>
      <c r="E97" s="130">
        <v>562888519.08</v>
      </c>
      <c r="F97" s="135"/>
      <c r="G97" s="135"/>
      <c r="H97" s="136"/>
    </row>
    <row r="98" spans="1:8" ht="14.25">
      <c r="A98" s="133">
        <v>21201</v>
      </c>
      <c r="B98" s="134" t="s">
        <v>295</v>
      </c>
      <c r="C98" s="130">
        <v>6325445.34</v>
      </c>
      <c r="D98" s="130">
        <v>5468897.98</v>
      </c>
      <c r="E98" s="130">
        <v>856547.36</v>
      </c>
      <c r="F98" s="135"/>
      <c r="G98" s="135"/>
      <c r="H98" s="136"/>
    </row>
    <row r="99" spans="1:8" ht="14.25">
      <c r="A99" s="133">
        <v>2120101</v>
      </c>
      <c r="B99" s="134" t="s">
        <v>216</v>
      </c>
      <c r="C99" s="130">
        <v>1138042.01</v>
      </c>
      <c r="D99" s="130">
        <v>1138042.01</v>
      </c>
      <c r="E99" s="135"/>
      <c r="F99" s="135"/>
      <c r="G99" s="135"/>
      <c r="H99" s="136"/>
    </row>
    <row r="100" spans="1:8" ht="14.25">
      <c r="A100" s="133">
        <v>2120103</v>
      </c>
      <c r="B100" s="134" t="s">
        <v>217</v>
      </c>
      <c r="C100" s="130">
        <v>303147</v>
      </c>
      <c r="D100" s="135"/>
      <c r="E100" s="130">
        <v>303147</v>
      </c>
      <c r="F100" s="135"/>
      <c r="G100" s="135"/>
      <c r="H100" s="136"/>
    </row>
    <row r="101" spans="1:8" ht="14.25">
      <c r="A101" s="133">
        <v>2120104</v>
      </c>
      <c r="B101" s="134" t="s">
        <v>296</v>
      </c>
      <c r="C101" s="130">
        <v>4884256.33</v>
      </c>
      <c r="D101" s="130">
        <v>4330855.97</v>
      </c>
      <c r="E101" s="130">
        <v>553400.36</v>
      </c>
      <c r="F101" s="135"/>
      <c r="G101" s="135"/>
      <c r="H101" s="136"/>
    </row>
    <row r="102" spans="1:8" ht="14.25">
      <c r="A102" s="133">
        <v>21202</v>
      </c>
      <c r="B102" s="134" t="s">
        <v>297</v>
      </c>
      <c r="C102" s="130">
        <v>37294</v>
      </c>
      <c r="D102" s="135"/>
      <c r="E102" s="130">
        <v>37294</v>
      </c>
      <c r="F102" s="135"/>
      <c r="G102" s="135"/>
      <c r="H102" s="136"/>
    </row>
    <row r="103" spans="1:8" ht="14.25">
      <c r="A103" s="133">
        <v>2120201</v>
      </c>
      <c r="B103" s="134" t="s">
        <v>298</v>
      </c>
      <c r="C103" s="130">
        <v>37294</v>
      </c>
      <c r="D103" s="135"/>
      <c r="E103" s="130">
        <v>37294</v>
      </c>
      <c r="F103" s="135"/>
      <c r="G103" s="135"/>
      <c r="H103" s="136"/>
    </row>
    <row r="104" spans="1:8" ht="14.25">
      <c r="A104" s="133">
        <v>21203</v>
      </c>
      <c r="B104" s="134" t="s">
        <v>299</v>
      </c>
      <c r="C104" s="130">
        <v>5634871.2</v>
      </c>
      <c r="D104" s="135"/>
      <c r="E104" s="130">
        <v>5634871.2</v>
      </c>
      <c r="F104" s="135"/>
      <c r="G104" s="135"/>
      <c r="H104" s="136"/>
    </row>
    <row r="105" spans="1:8" ht="14.25">
      <c r="A105" s="133">
        <v>2120399</v>
      </c>
      <c r="B105" s="134" t="s">
        <v>300</v>
      </c>
      <c r="C105" s="130">
        <v>5634871.2</v>
      </c>
      <c r="D105" s="135"/>
      <c r="E105" s="130">
        <v>5634871.2</v>
      </c>
      <c r="F105" s="135"/>
      <c r="G105" s="135"/>
      <c r="H105" s="136"/>
    </row>
    <row r="106" spans="1:8" ht="14.25">
      <c r="A106" s="133">
        <v>21205</v>
      </c>
      <c r="B106" s="134" t="s">
        <v>301</v>
      </c>
      <c r="C106" s="130">
        <v>4947270.64</v>
      </c>
      <c r="D106" s="135"/>
      <c r="E106" s="130">
        <v>4947270.64</v>
      </c>
      <c r="F106" s="135"/>
      <c r="G106" s="135"/>
      <c r="H106" s="136"/>
    </row>
    <row r="107" spans="1:8" ht="14.25">
      <c r="A107" s="133">
        <v>2120501</v>
      </c>
      <c r="B107" s="134" t="s">
        <v>302</v>
      </c>
      <c r="C107" s="130">
        <v>4947270.64</v>
      </c>
      <c r="D107" s="135"/>
      <c r="E107" s="130">
        <v>4947270.64</v>
      </c>
      <c r="F107" s="135"/>
      <c r="G107" s="135"/>
      <c r="H107" s="136"/>
    </row>
    <row r="108" spans="1:8" ht="14.25">
      <c r="A108" s="133">
        <v>21208</v>
      </c>
      <c r="B108" s="134" t="s">
        <v>321</v>
      </c>
      <c r="C108" s="130">
        <v>551412535.88</v>
      </c>
      <c r="D108" s="135"/>
      <c r="E108" s="130">
        <v>551412535.88</v>
      </c>
      <c r="F108" s="135"/>
      <c r="G108" s="135"/>
      <c r="H108" s="136"/>
    </row>
    <row r="109" spans="1:8" ht="14.25">
      <c r="A109" s="133">
        <v>2120802</v>
      </c>
      <c r="B109" s="134" t="s">
        <v>322</v>
      </c>
      <c r="C109" s="130">
        <v>441896911.2</v>
      </c>
      <c r="D109" s="135"/>
      <c r="E109" s="130">
        <v>441896911.2</v>
      </c>
      <c r="F109" s="135"/>
      <c r="G109" s="135"/>
      <c r="H109" s="136"/>
    </row>
    <row r="110" spans="1:8" ht="14.25">
      <c r="A110" s="133">
        <v>2120803</v>
      </c>
      <c r="B110" s="134" t="s">
        <v>323</v>
      </c>
      <c r="C110" s="130">
        <v>109515624.68</v>
      </c>
      <c r="D110" s="135"/>
      <c r="E110" s="130">
        <v>109515624.68</v>
      </c>
      <c r="F110" s="135"/>
      <c r="G110" s="135"/>
      <c r="H110" s="136"/>
    </row>
    <row r="111" spans="1:8" ht="14.25">
      <c r="A111" s="133">
        <v>213</v>
      </c>
      <c r="B111" s="134" t="s">
        <v>303</v>
      </c>
      <c r="C111" s="130">
        <v>12116089.53</v>
      </c>
      <c r="D111" s="135"/>
      <c r="E111" s="130">
        <v>12116089.53</v>
      </c>
      <c r="F111" s="135"/>
      <c r="G111" s="135"/>
      <c r="H111" s="136"/>
    </row>
    <row r="112" spans="1:8" ht="14.25">
      <c r="A112" s="133">
        <v>21301</v>
      </c>
      <c r="B112" s="134" t="s">
        <v>304</v>
      </c>
      <c r="C112" s="130">
        <v>4342857</v>
      </c>
      <c r="D112" s="135"/>
      <c r="E112" s="130">
        <v>4342857</v>
      </c>
      <c r="F112" s="135"/>
      <c r="G112" s="135"/>
      <c r="H112" s="136"/>
    </row>
    <row r="113" spans="1:8" ht="14.25">
      <c r="A113" s="133">
        <v>2130103</v>
      </c>
      <c r="B113" s="134" t="s">
        <v>217</v>
      </c>
      <c r="C113" s="130">
        <v>342857</v>
      </c>
      <c r="D113" s="135"/>
      <c r="E113" s="130">
        <v>342857</v>
      </c>
      <c r="F113" s="135"/>
      <c r="G113" s="135"/>
      <c r="H113" s="136"/>
    </row>
    <row r="114" spans="1:8" ht="14.25">
      <c r="A114" s="133">
        <v>2130135</v>
      </c>
      <c r="B114" s="134" t="s">
        <v>305</v>
      </c>
      <c r="C114" s="130">
        <v>4000000</v>
      </c>
      <c r="D114" s="135"/>
      <c r="E114" s="130">
        <v>4000000</v>
      </c>
      <c r="F114" s="135"/>
      <c r="G114" s="135"/>
      <c r="H114" s="136"/>
    </row>
    <row r="115" spans="1:8" ht="14.25">
      <c r="A115" s="133">
        <v>21303</v>
      </c>
      <c r="B115" s="134" t="s">
        <v>306</v>
      </c>
      <c r="C115" s="130">
        <v>1067198.12</v>
      </c>
      <c r="D115" s="135"/>
      <c r="E115" s="130">
        <v>1067198.12</v>
      </c>
      <c r="F115" s="135"/>
      <c r="G115" s="135"/>
      <c r="H115" s="136"/>
    </row>
    <row r="116" spans="1:8" ht="14.25">
      <c r="A116" s="133">
        <v>2130314</v>
      </c>
      <c r="B116" s="134" t="s">
        <v>307</v>
      </c>
      <c r="C116" s="130">
        <v>165493.12</v>
      </c>
      <c r="D116" s="135"/>
      <c r="E116" s="130">
        <v>165493.12</v>
      </c>
      <c r="F116" s="135"/>
      <c r="G116" s="135"/>
      <c r="H116" s="136"/>
    </row>
    <row r="117" spans="1:8" ht="14.25">
      <c r="A117" s="133">
        <v>2130316</v>
      </c>
      <c r="B117" s="134" t="s">
        <v>308</v>
      </c>
      <c r="C117" s="130">
        <v>720015</v>
      </c>
      <c r="D117" s="135"/>
      <c r="E117" s="130">
        <v>720015</v>
      </c>
      <c r="F117" s="135"/>
      <c r="G117" s="135"/>
      <c r="H117" s="136"/>
    </row>
    <row r="118" spans="1:8" ht="14.25">
      <c r="A118" s="133">
        <v>2130335</v>
      </c>
      <c r="B118" s="134" t="s">
        <v>309</v>
      </c>
      <c r="C118" s="130">
        <v>181690</v>
      </c>
      <c r="D118" s="135"/>
      <c r="E118" s="130">
        <v>181690</v>
      </c>
      <c r="F118" s="135"/>
      <c r="G118" s="135"/>
      <c r="H118" s="136"/>
    </row>
    <row r="119" spans="1:8" ht="14.25">
      <c r="A119" s="133">
        <v>21307</v>
      </c>
      <c r="B119" s="134" t="s">
        <v>310</v>
      </c>
      <c r="C119" s="130">
        <v>6704793.4</v>
      </c>
      <c r="D119" s="135"/>
      <c r="E119" s="130">
        <v>6704793.4</v>
      </c>
      <c r="F119" s="135"/>
      <c r="G119" s="135"/>
      <c r="H119" s="136"/>
    </row>
    <row r="120" spans="1:8" ht="14.25">
      <c r="A120" s="133">
        <v>2130705</v>
      </c>
      <c r="B120" s="134" t="s">
        <v>311</v>
      </c>
      <c r="C120" s="130">
        <v>5543283</v>
      </c>
      <c r="D120" s="135"/>
      <c r="E120" s="130">
        <v>5543283</v>
      </c>
      <c r="F120" s="135"/>
      <c r="G120" s="135"/>
      <c r="H120" s="136"/>
    </row>
    <row r="121" spans="1:8" ht="14.25">
      <c r="A121" s="133">
        <v>2130799</v>
      </c>
      <c r="B121" s="134" t="s">
        <v>312</v>
      </c>
      <c r="C121" s="130">
        <v>1161510.4</v>
      </c>
      <c r="D121" s="135"/>
      <c r="E121" s="130">
        <v>1161510.4</v>
      </c>
      <c r="F121" s="135"/>
      <c r="G121" s="135"/>
      <c r="H121" s="136"/>
    </row>
    <row r="122" spans="1:8" ht="14.25">
      <c r="A122" s="133">
        <v>21308</v>
      </c>
      <c r="B122" s="134" t="s">
        <v>313</v>
      </c>
      <c r="C122" s="130">
        <v>1241.01</v>
      </c>
      <c r="D122" s="135"/>
      <c r="E122" s="130">
        <v>1241.01</v>
      </c>
      <c r="F122" s="135"/>
      <c r="G122" s="135"/>
      <c r="H122" s="136"/>
    </row>
    <row r="123" spans="1:8" ht="14.25">
      <c r="A123" s="133">
        <v>2130803</v>
      </c>
      <c r="B123" s="134" t="s">
        <v>314</v>
      </c>
      <c r="C123" s="130">
        <v>1241.01</v>
      </c>
      <c r="D123" s="135"/>
      <c r="E123" s="130">
        <v>1241.01</v>
      </c>
      <c r="F123" s="135"/>
      <c r="G123" s="135"/>
      <c r="H123" s="136"/>
    </row>
    <row r="124" spans="1:8" ht="14.25">
      <c r="A124" s="133">
        <v>215</v>
      </c>
      <c r="B124" s="134" t="s">
        <v>315</v>
      </c>
      <c r="C124" s="130">
        <v>5883482.74</v>
      </c>
      <c r="D124" s="130">
        <v>877301.37</v>
      </c>
      <c r="E124" s="130">
        <v>5006181.37</v>
      </c>
      <c r="F124" s="135"/>
      <c r="G124" s="135"/>
      <c r="H124" s="136"/>
    </row>
    <row r="125" spans="1:8" ht="14.25">
      <c r="A125" s="133">
        <v>21501</v>
      </c>
      <c r="B125" s="134" t="s">
        <v>316</v>
      </c>
      <c r="C125" s="130">
        <v>877301.37</v>
      </c>
      <c r="D125" s="130">
        <v>877301.37</v>
      </c>
      <c r="E125" s="135"/>
      <c r="F125" s="135"/>
      <c r="G125" s="135"/>
      <c r="H125" s="136"/>
    </row>
    <row r="126" spans="1:8" ht="14.25">
      <c r="A126" s="133">
        <v>2150101</v>
      </c>
      <c r="B126" s="134" t="s">
        <v>216</v>
      </c>
      <c r="C126" s="130">
        <v>877301.37</v>
      </c>
      <c r="D126" s="130">
        <v>877301.37</v>
      </c>
      <c r="E126" s="135"/>
      <c r="F126" s="135"/>
      <c r="G126" s="135"/>
      <c r="H126" s="136"/>
    </row>
    <row r="127" spans="1:8" ht="14.25">
      <c r="A127" s="133">
        <v>21506</v>
      </c>
      <c r="B127" s="134" t="s">
        <v>317</v>
      </c>
      <c r="C127" s="130">
        <v>4434528.37</v>
      </c>
      <c r="D127" s="135"/>
      <c r="E127" s="130">
        <v>4434528.37</v>
      </c>
      <c r="F127" s="135"/>
      <c r="G127" s="135"/>
      <c r="H127" s="136"/>
    </row>
    <row r="128" spans="1:8" ht="14.25">
      <c r="A128" s="133">
        <v>2150603</v>
      </c>
      <c r="B128" s="134" t="s">
        <v>217</v>
      </c>
      <c r="C128" s="130">
        <v>428524</v>
      </c>
      <c r="D128" s="135"/>
      <c r="E128" s="130">
        <v>428524</v>
      </c>
      <c r="F128" s="135"/>
      <c r="G128" s="135"/>
      <c r="H128" s="136"/>
    </row>
    <row r="129" spans="1:8" ht="14.25">
      <c r="A129" s="133">
        <v>2150699</v>
      </c>
      <c r="B129" s="134" t="s">
        <v>318</v>
      </c>
      <c r="C129" s="130">
        <v>4006004.37</v>
      </c>
      <c r="D129" s="135"/>
      <c r="E129" s="130">
        <v>4006004.37</v>
      </c>
      <c r="F129" s="135"/>
      <c r="G129" s="135"/>
      <c r="H129" s="136"/>
    </row>
    <row r="130" spans="1:8" ht="14.25">
      <c r="A130" s="133">
        <v>21508</v>
      </c>
      <c r="B130" s="134" t="s">
        <v>319</v>
      </c>
      <c r="C130" s="130">
        <v>571653</v>
      </c>
      <c r="D130" s="135"/>
      <c r="E130" s="130">
        <v>571653</v>
      </c>
      <c r="F130" s="135"/>
      <c r="G130" s="135"/>
      <c r="H130" s="136"/>
    </row>
    <row r="131" spans="1:8" ht="14.25">
      <c r="A131" s="133">
        <v>2150803</v>
      </c>
      <c r="B131" s="134" t="s">
        <v>217</v>
      </c>
      <c r="C131" s="130">
        <v>81480</v>
      </c>
      <c r="D131" s="135"/>
      <c r="E131" s="130">
        <v>81480</v>
      </c>
      <c r="F131" s="135"/>
      <c r="G131" s="135"/>
      <c r="H131" s="136"/>
    </row>
    <row r="132" spans="1:8" ht="14.25">
      <c r="A132" s="137">
        <v>2150899</v>
      </c>
      <c r="B132" s="138" t="s">
        <v>320</v>
      </c>
      <c r="C132" s="139">
        <v>490173</v>
      </c>
      <c r="D132" s="140"/>
      <c r="E132" s="139">
        <v>490173</v>
      </c>
      <c r="F132" s="140"/>
      <c r="G132" s="140"/>
      <c r="H132" s="141"/>
    </row>
    <row r="133" spans="1:8" s="58" customFormat="1" ht="31.5" customHeight="1">
      <c r="A133" s="174" t="s">
        <v>91</v>
      </c>
      <c r="B133" s="175"/>
      <c r="C133" s="175"/>
      <c r="D133" s="175"/>
      <c r="E133" s="175"/>
      <c r="F133" s="175"/>
      <c r="G133" s="175"/>
      <c r="H133" s="175"/>
    </row>
    <row r="134" ht="14.25">
      <c r="A134" s="64"/>
    </row>
    <row r="135" ht="14.25">
      <c r="A135" s="65"/>
    </row>
    <row r="136" ht="14.25">
      <c r="A136" s="65"/>
    </row>
  </sheetData>
  <sheetProtection/>
  <mergeCells count="13">
    <mergeCell ref="A133:H133"/>
    <mergeCell ref="A2:H2"/>
    <mergeCell ref="A4:B4"/>
    <mergeCell ref="A7:B7"/>
    <mergeCell ref="A8:B8"/>
    <mergeCell ref="B5:B6"/>
    <mergeCell ref="C4:C6"/>
    <mergeCell ref="D4:D6"/>
    <mergeCell ref="F4:F6"/>
    <mergeCell ref="G4:G6"/>
    <mergeCell ref="H4:H6"/>
    <mergeCell ref="A5:A6"/>
    <mergeCell ref="E4:E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92D050"/>
  </sheetPr>
  <dimension ref="A1:J32"/>
  <sheetViews>
    <sheetView zoomScale="85" zoomScaleNormal="85" zoomScaleSheetLayoutView="100" zoomScalePageLayoutView="0" workbookViewId="0" topLeftCell="A1">
      <selection activeCell="N19" sqref="N19"/>
    </sheetView>
  </sheetViews>
  <sheetFormatPr defaultColWidth="9.00390625" defaultRowHeight="14.25"/>
  <cols>
    <col min="1" max="1" width="40.875" style="32" customWidth="1"/>
    <col min="2" max="2" width="6.375" style="32" customWidth="1"/>
    <col min="3" max="3" width="21.375" style="32" customWidth="1"/>
    <col min="4" max="4" width="35.75390625" style="32" customWidth="1"/>
    <col min="5" max="5" width="6.375" style="32" customWidth="1"/>
    <col min="6" max="6" width="18.75390625" style="32" customWidth="1"/>
    <col min="7" max="7" width="16.00390625" style="32" customWidth="1"/>
    <col min="8" max="8" width="19.00390625" style="32" customWidth="1"/>
    <col min="9" max="10" width="9.00390625" style="33" customWidth="1"/>
    <col min="11" max="16384" width="9.00390625" style="32" customWidth="1"/>
  </cols>
  <sheetData>
    <row r="1" ht="20.25">
      <c r="A1" s="34"/>
    </row>
    <row r="2" spans="1:10" s="29" customFormat="1" ht="33" customHeight="1">
      <c r="A2" s="187" t="s">
        <v>92</v>
      </c>
      <c r="B2" s="187"/>
      <c r="C2" s="187"/>
      <c r="D2" s="187"/>
      <c r="E2" s="187"/>
      <c r="F2" s="187"/>
      <c r="G2" s="187"/>
      <c r="H2" s="187"/>
      <c r="I2" s="52"/>
      <c r="J2" s="52"/>
    </row>
    <row r="3" spans="1:10" s="30" customFormat="1" ht="15" customHeight="1">
      <c r="A3" s="35" t="s">
        <v>326</v>
      </c>
      <c r="B3" s="36"/>
      <c r="C3" s="36"/>
      <c r="D3" s="36"/>
      <c r="E3" s="36"/>
      <c r="F3" s="36"/>
      <c r="G3" s="36"/>
      <c r="H3" s="37" t="s">
        <v>2</v>
      </c>
      <c r="I3" s="53"/>
      <c r="J3" s="53"/>
    </row>
    <row r="4" spans="1:10" s="31" customFormat="1" ht="19.5" customHeight="1">
      <c r="A4" s="188" t="s">
        <v>93</v>
      </c>
      <c r="B4" s="189"/>
      <c r="C4" s="189"/>
      <c r="D4" s="190" t="s">
        <v>94</v>
      </c>
      <c r="E4" s="189"/>
      <c r="F4" s="189"/>
      <c r="G4" s="189"/>
      <c r="H4" s="191"/>
      <c r="I4" s="54"/>
      <c r="J4" s="54"/>
    </row>
    <row r="5" spans="1:10" s="31" customFormat="1" ht="37.5">
      <c r="A5" s="99" t="s">
        <v>5</v>
      </c>
      <c r="B5" s="192" t="s">
        <v>6</v>
      </c>
      <c r="C5" s="38" t="s">
        <v>95</v>
      </c>
      <c r="D5" s="100" t="s">
        <v>5</v>
      </c>
      <c r="E5" s="192" t="s">
        <v>6</v>
      </c>
      <c r="F5" s="38" t="s">
        <v>82</v>
      </c>
      <c r="G5" s="39" t="s">
        <v>96</v>
      </c>
      <c r="H5" s="40" t="s">
        <v>97</v>
      </c>
      <c r="I5" s="54"/>
      <c r="J5" s="54"/>
    </row>
    <row r="6" spans="1:10" s="31" customFormat="1" ht="19.5" customHeight="1">
      <c r="A6" s="99" t="s">
        <v>8</v>
      </c>
      <c r="B6" s="193"/>
      <c r="C6" s="100" t="s">
        <v>10</v>
      </c>
      <c r="D6" s="100" t="s">
        <v>8</v>
      </c>
      <c r="E6" s="193"/>
      <c r="F6" s="41">
        <v>2</v>
      </c>
      <c r="G6" s="41">
        <v>3</v>
      </c>
      <c r="H6" s="42">
        <v>4</v>
      </c>
      <c r="I6" s="54"/>
      <c r="J6" s="54"/>
    </row>
    <row r="7" spans="1:10" s="31" customFormat="1" ht="19.5" customHeight="1">
      <c r="A7" s="94" t="s">
        <v>98</v>
      </c>
      <c r="B7" s="43" t="s">
        <v>10</v>
      </c>
      <c r="C7" s="44">
        <v>86189467.97</v>
      </c>
      <c r="D7" s="45" t="s">
        <v>13</v>
      </c>
      <c r="E7" s="43">
        <v>26</v>
      </c>
      <c r="F7" s="128">
        <f>G7+H7</f>
        <v>25803953.27</v>
      </c>
      <c r="G7" s="128">
        <v>25803953.27</v>
      </c>
      <c r="H7" s="110"/>
      <c r="I7" s="54"/>
      <c r="J7" s="54"/>
    </row>
    <row r="8" spans="1:10" s="31" customFormat="1" ht="19.5" customHeight="1">
      <c r="A8" s="46" t="s">
        <v>99</v>
      </c>
      <c r="B8" s="43" t="s">
        <v>11</v>
      </c>
      <c r="C8" s="44">
        <v>551412535.88</v>
      </c>
      <c r="D8" s="45" t="s">
        <v>15</v>
      </c>
      <c r="E8" s="43">
        <v>27</v>
      </c>
      <c r="F8" s="128"/>
      <c r="G8" s="128"/>
      <c r="H8" s="110"/>
      <c r="I8" s="54"/>
      <c r="J8" s="54"/>
    </row>
    <row r="9" spans="1:10" s="31" customFormat="1" ht="19.5" customHeight="1">
      <c r="A9" s="46" t="s">
        <v>100</v>
      </c>
      <c r="B9" s="43" t="s">
        <v>17</v>
      </c>
      <c r="C9" s="44"/>
      <c r="D9" s="45" t="s">
        <v>18</v>
      </c>
      <c r="E9" s="43">
        <v>28</v>
      </c>
      <c r="F9" s="128">
        <f>G9+H9</f>
        <v>100000</v>
      </c>
      <c r="G9" s="128">
        <v>100000</v>
      </c>
      <c r="H9" s="110"/>
      <c r="I9" s="54"/>
      <c r="J9" s="54"/>
    </row>
    <row r="10" spans="1:10" s="31" customFormat="1" ht="19.5" customHeight="1">
      <c r="A10" s="46"/>
      <c r="B10" s="43" t="s">
        <v>20</v>
      </c>
      <c r="C10" s="44"/>
      <c r="D10" s="45" t="s">
        <v>21</v>
      </c>
      <c r="E10" s="43">
        <v>29</v>
      </c>
      <c r="F10" s="128"/>
      <c r="G10" s="128"/>
      <c r="H10" s="110"/>
      <c r="I10" s="54"/>
      <c r="J10" s="54"/>
    </row>
    <row r="11" spans="1:10" s="31" customFormat="1" ht="19.5" customHeight="1">
      <c r="A11" s="46"/>
      <c r="B11" s="43" t="s">
        <v>23</v>
      </c>
      <c r="C11" s="44"/>
      <c r="D11" s="45" t="s">
        <v>24</v>
      </c>
      <c r="E11" s="43">
        <v>30</v>
      </c>
      <c r="F11" s="128">
        <f aca="true" t="shared" si="0" ref="F11:F16">G11+H11</f>
        <v>2008631.18</v>
      </c>
      <c r="G11" s="128">
        <v>2008631.18</v>
      </c>
      <c r="H11" s="110"/>
      <c r="I11" s="54"/>
      <c r="J11" s="54"/>
    </row>
    <row r="12" spans="1:10" s="31" customFormat="1" ht="19.5" customHeight="1">
      <c r="A12" s="46"/>
      <c r="B12" s="43" t="s">
        <v>26</v>
      </c>
      <c r="C12" s="44"/>
      <c r="D12" s="45" t="s">
        <v>27</v>
      </c>
      <c r="E12" s="43">
        <v>31</v>
      </c>
      <c r="F12" s="128">
        <f t="shared" si="0"/>
        <v>14151298.62</v>
      </c>
      <c r="G12" s="128">
        <v>14151298.62</v>
      </c>
      <c r="H12" s="110"/>
      <c r="I12" s="54"/>
      <c r="J12" s="54"/>
    </row>
    <row r="13" spans="1:10" s="31" customFormat="1" ht="19.5" customHeight="1">
      <c r="A13" s="46"/>
      <c r="B13" s="43" t="s">
        <v>29</v>
      </c>
      <c r="C13" s="44"/>
      <c r="D13" s="45" t="s">
        <v>30</v>
      </c>
      <c r="E13" s="43">
        <v>32</v>
      </c>
      <c r="F13" s="128">
        <f t="shared" si="0"/>
        <v>3365271.65</v>
      </c>
      <c r="G13" s="128">
        <v>3365271.65</v>
      </c>
      <c r="H13" s="110"/>
      <c r="I13" s="54"/>
      <c r="J13" s="54"/>
    </row>
    <row r="14" spans="1:10" s="31" customFormat="1" ht="19.5" customHeight="1">
      <c r="A14" s="46"/>
      <c r="B14" s="43" t="s">
        <v>31</v>
      </c>
      <c r="C14" s="44"/>
      <c r="D14" s="45" t="s">
        <v>32</v>
      </c>
      <c r="E14" s="43">
        <v>33</v>
      </c>
      <c r="F14" s="128">
        <f t="shared" si="0"/>
        <v>5815859.8</v>
      </c>
      <c r="G14" s="128">
        <v>5815859.8</v>
      </c>
      <c r="H14" s="110"/>
      <c r="I14" s="54"/>
      <c r="J14" s="54"/>
    </row>
    <row r="15" spans="1:10" s="31" customFormat="1" ht="19.5" customHeight="1">
      <c r="A15" s="46"/>
      <c r="B15" s="43" t="s">
        <v>33</v>
      </c>
      <c r="C15" s="44"/>
      <c r="D15" s="45" t="s">
        <v>34</v>
      </c>
      <c r="E15" s="43">
        <v>34</v>
      </c>
      <c r="F15" s="128">
        <f t="shared" si="0"/>
        <v>568357417.06</v>
      </c>
      <c r="G15" s="128">
        <v>16944881.18</v>
      </c>
      <c r="H15" s="110">
        <v>551412535.88</v>
      </c>
      <c r="I15" s="54"/>
      <c r="J15" s="54"/>
    </row>
    <row r="16" spans="1:10" s="31" customFormat="1" ht="19.5" customHeight="1">
      <c r="A16" s="46"/>
      <c r="B16" s="43" t="s">
        <v>35</v>
      </c>
      <c r="C16" s="44"/>
      <c r="D16" s="45" t="s">
        <v>36</v>
      </c>
      <c r="E16" s="43">
        <v>35</v>
      </c>
      <c r="F16" s="128">
        <f t="shared" si="0"/>
        <v>12116089.53</v>
      </c>
      <c r="G16" s="128">
        <v>12116089.53</v>
      </c>
      <c r="H16" s="110"/>
      <c r="I16" s="54"/>
      <c r="J16" s="54"/>
    </row>
    <row r="17" spans="1:10" s="31" customFormat="1" ht="19.5" customHeight="1">
      <c r="A17" s="46"/>
      <c r="B17" s="43" t="s">
        <v>37</v>
      </c>
      <c r="C17" s="44"/>
      <c r="D17" s="45" t="s">
        <v>38</v>
      </c>
      <c r="E17" s="43">
        <v>36</v>
      </c>
      <c r="F17" s="128"/>
      <c r="G17" s="128"/>
      <c r="H17" s="110"/>
      <c r="I17" s="54"/>
      <c r="J17" s="54"/>
    </row>
    <row r="18" spans="1:10" s="31" customFormat="1" ht="19.5" customHeight="1">
      <c r="A18" s="46"/>
      <c r="B18" s="43" t="s">
        <v>39</v>
      </c>
      <c r="C18" s="44"/>
      <c r="D18" s="45" t="s">
        <v>40</v>
      </c>
      <c r="E18" s="43">
        <v>37</v>
      </c>
      <c r="F18" s="128">
        <f>G18+H18</f>
        <v>5883482.74</v>
      </c>
      <c r="G18" s="128">
        <v>5883482.74</v>
      </c>
      <c r="H18" s="110"/>
      <c r="I18" s="54"/>
      <c r="J18" s="54"/>
    </row>
    <row r="19" spans="1:10" s="31" customFormat="1" ht="19.5" customHeight="1">
      <c r="A19" s="46"/>
      <c r="B19" s="43" t="s">
        <v>41</v>
      </c>
      <c r="C19" s="44"/>
      <c r="D19" s="45" t="s">
        <v>42</v>
      </c>
      <c r="E19" s="43">
        <v>38</v>
      </c>
      <c r="F19" s="128"/>
      <c r="G19" s="128"/>
      <c r="H19" s="110"/>
      <c r="I19" s="54"/>
      <c r="J19" s="54"/>
    </row>
    <row r="20" spans="1:10" s="31" customFormat="1" ht="19.5" customHeight="1">
      <c r="A20" s="46"/>
      <c r="B20" s="43" t="s">
        <v>43</v>
      </c>
      <c r="C20" s="44"/>
      <c r="D20" s="45" t="s">
        <v>44</v>
      </c>
      <c r="E20" s="43">
        <v>39</v>
      </c>
      <c r="F20" s="128"/>
      <c r="G20" s="128"/>
      <c r="H20" s="110"/>
      <c r="I20" s="54"/>
      <c r="J20" s="54"/>
    </row>
    <row r="21" spans="1:10" s="31" customFormat="1" ht="19.5" customHeight="1">
      <c r="A21" s="46"/>
      <c r="B21" s="43" t="s">
        <v>45</v>
      </c>
      <c r="C21" s="44"/>
      <c r="D21" s="45" t="s">
        <v>46</v>
      </c>
      <c r="E21" s="43">
        <v>40</v>
      </c>
      <c r="F21" s="128"/>
      <c r="G21" s="128"/>
      <c r="H21" s="110"/>
      <c r="I21" s="54"/>
      <c r="J21" s="54"/>
    </row>
    <row r="22" spans="1:10" s="31" customFormat="1" ht="19.5" customHeight="1">
      <c r="A22" s="46"/>
      <c r="B22" s="43" t="s">
        <v>47</v>
      </c>
      <c r="C22" s="44"/>
      <c r="D22" s="45" t="s">
        <v>48</v>
      </c>
      <c r="E22" s="43">
        <v>41</v>
      </c>
      <c r="F22" s="128"/>
      <c r="G22" s="128"/>
      <c r="H22" s="110"/>
      <c r="I22" s="54"/>
      <c r="J22" s="54"/>
    </row>
    <row r="23" spans="1:10" s="31" customFormat="1" ht="19.5" customHeight="1">
      <c r="A23" s="46"/>
      <c r="B23" s="43" t="s">
        <v>49</v>
      </c>
      <c r="C23" s="44"/>
      <c r="D23" s="45" t="s">
        <v>50</v>
      </c>
      <c r="E23" s="43">
        <v>42</v>
      </c>
      <c r="F23" s="128"/>
      <c r="G23" s="128"/>
      <c r="H23" s="110"/>
      <c r="I23" s="54"/>
      <c r="J23" s="54"/>
    </row>
    <row r="24" spans="1:10" s="31" customFormat="1" ht="19.5" customHeight="1">
      <c r="A24" s="46"/>
      <c r="B24" s="43" t="s">
        <v>51</v>
      </c>
      <c r="C24" s="44"/>
      <c r="D24" s="45" t="s">
        <v>52</v>
      </c>
      <c r="E24" s="43">
        <v>43</v>
      </c>
      <c r="F24" s="128"/>
      <c r="G24" s="128"/>
      <c r="H24" s="110"/>
      <c r="I24" s="54"/>
      <c r="J24" s="54"/>
    </row>
    <row r="25" spans="1:10" s="31" customFormat="1" ht="19.5" customHeight="1">
      <c r="A25" s="46"/>
      <c r="B25" s="43" t="s">
        <v>53</v>
      </c>
      <c r="C25" s="44"/>
      <c r="D25" s="45" t="s">
        <v>54</v>
      </c>
      <c r="E25" s="43">
        <v>44</v>
      </c>
      <c r="F25" s="128"/>
      <c r="G25" s="128"/>
      <c r="H25" s="110"/>
      <c r="I25" s="54"/>
      <c r="J25" s="54"/>
    </row>
    <row r="26" spans="1:10" s="31" customFormat="1" ht="19.5" customHeight="1">
      <c r="A26" s="101" t="s">
        <v>72</v>
      </c>
      <c r="B26" s="43" t="s">
        <v>56</v>
      </c>
      <c r="C26" s="44">
        <f>SUM(C7:C25)</f>
        <v>637602003.85</v>
      </c>
      <c r="D26" s="102" t="s">
        <v>85</v>
      </c>
      <c r="E26" s="43">
        <v>45</v>
      </c>
      <c r="F26" s="128">
        <f>SUM(F6:F25)</f>
        <v>637602005.8499999</v>
      </c>
      <c r="G26" s="128">
        <f>SUM(G6:G25)</f>
        <v>86189470.96999998</v>
      </c>
      <c r="H26" s="110">
        <f>SUM(H6:H25)</f>
        <v>551412539.88</v>
      </c>
      <c r="I26" s="54"/>
      <c r="J26" s="54"/>
    </row>
    <row r="27" spans="1:10" s="31" customFormat="1" ht="19.5" customHeight="1">
      <c r="A27" s="47" t="s">
        <v>101</v>
      </c>
      <c r="B27" s="43" t="s">
        <v>59</v>
      </c>
      <c r="C27" s="44"/>
      <c r="D27" s="48" t="s">
        <v>102</v>
      </c>
      <c r="E27" s="43">
        <v>46</v>
      </c>
      <c r="F27" s="128"/>
      <c r="G27" s="128"/>
      <c r="H27" s="110"/>
      <c r="I27" s="54"/>
      <c r="J27" s="54"/>
    </row>
    <row r="28" spans="1:10" s="31" customFormat="1" ht="19.5" customHeight="1">
      <c r="A28" s="47" t="s">
        <v>103</v>
      </c>
      <c r="B28" s="43" t="s">
        <v>62</v>
      </c>
      <c r="C28" s="44"/>
      <c r="D28" s="49"/>
      <c r="E28" s="43">
        <v>47</v>
      </c>
      <c r="F28" s="128"/>
      <c r="G28" s="128"/>
      <c r="H28" s="110"/>
      <c r="I28" s="54"/>
      <c r="J28" s="54"/>
    </row>
    <row r="29" spans="1:10" s="31" customFormat="1" ht="19.5" customHeight="1">
      <c r="A29" s="47" t="s">
        <v>104</v>
      </c>
      <c r="B29" s="43" t="s">
        <v>65</v>
      </c>
      <c r="C29" s="44"/>
      <c r="D29" s="49"/>
      <c r="E29" s="43">
        <v>48</v>
      </c>
      <c r="F29" s="128"/>
      <c r="G29" s="128"/>
      <c r="H29" s="110"/>
      <c r="I29" s="54"/>
      <c r="J29" s="54"/>
    </row>
    <row r="30" spans="1:10" s="31" customFormat="1" ht="19.5" customHeight="1">
      <c r="A30" s="47" t="s">
        <v>105</v>
      </c>
      <c r="B30" s="43" t="s">
        <v>67</v>
      </c>
      <c r="C30" s="44"/>
      <c r="D30" s="49"/>
      <c r="E30" s="43">
        <v>49</v>
      </c>
      <c r="F30" s="128"/>
      <c r="G30" s="128"/>
      <c r="H30" s="110"/>
      <c r="I30" s="54"/>
      <c r="J30" s="54"/>
    </row>
    <row r="31" spans="1:10" s="31" customFormat="1" ht="19.5" customHeight="1">
      <c r="A31" s="103" t="s">
        <v>82</v>
      </c>
      <c r="B31" s="50" t="s">
        <v>69</v>
      </c>
      <c r="C31" s="51">
        <f>SUM(C26:C27)</f>
        <v>637602003.85</v>
      </c>
      <c r="D31" s="104" t="s">
        <v>82</v>
      </c>
      <c r="E31" s="50">
        <v>50</v>
      </c>
      <c r="F31" s="129">
        <f>SUM(F26:F27)</f>
        <v>637602005.8499999</v>
      </c>
      <c r="G31" s="129">
        <f>SUM(G26:G27)</f>
        <v>86189470.96999998</v>
      </c>
      <c r="H31" s="129">
        <f>SUM(H26:H27)</f>
        <v>551412539.88</v>
      </c>
      <c r="I31" s="54"/>
      <c r="J31" s="54"/>
    </row>
    <row r="32" spans="1:10" s="30" customFormat="1" ht="27" customHeight="1">
      <c r="A32" s="194" t="s">
        <v>106</v>
      </c>
      <c r="B32" s="194"/>
      <c r="C32" s="194"/>
      <c r="D32" s="194"/>
      <c r="E32" s="194"/>
      <c r="F32" s="194"/>
      <c r="G32" s="194"/>
      <c r="H32" s="194"/>
      <c r="I32" s="53"/>
      <c r="J32" s="53"/>
    </row>
  </sheetData>
  <sheetProtection/>
  <mergeCells count="6">
    <mergeCell ref="A2:H2"/>
    <mergeCell ref="A4:C4"/>
    <mergeCell ref="D4:H4"/>
    <mergeCell ref="B5:B6"/>
    <mergeCell ref="E5:E6"/>
    <mergeCell ref="A32:H32"/>
  </mergeCells>
  <printOptions horizontalCentered="1"/>
  <pageMargins left="0.35" right="0.35" top="0.59" bottom="0.28" header="0.51" footer="0.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135"/>
  <sheetViews>
    <sheetView showZeros="0" zoomScalePageLayoutView="0" workbookViewId="0" topLeftCell="A31">
      <selection activeCell="H129" sqref="H129"/>
    </sheetView>
  </sheetViews>
  <sheetFormatPr defaultColWidth="9.00390625" defaultRowHeight="14.25"/>
  <cols>
    <col min="1" max="1" width="9.625" style="5" customWidth="1"/>
    <col min="2" max="2" width="48.125" style="5" customWidth="1"/>
    <col min="3" max="5" width="17.75390625" style="5" customWidth="1"/>
    <col min="6" max="16384" width="9.00390625" style="5" customWidth="1"/>
  </cols>
  <sheetData>
    <row r="1" ht="14.25">
      <c r="A1" s="6"/>
    </row>
    <row r="2" spans="1:5" s="1" customFormat="1" ht="34.5" customHeight="1">
      <c r="A2" s="195" t="s">
        <v>107</v>
      </c>
      <c r="B2" s="195"/>
      <c r="C2" s="195"/>
      <c r="D2" s="195"/>
      <c r="E2" s="195"/>
    </row>
    <row r="3" spans="1:5" s="2" customFormat="1" ht="15" customHeight="1">
      <c r="A3" s="7" t="s">
        <v>1</v>
      </c>
      <c r="B3" s="148" t="s">
        <v>324</v>
      </c>
      <c r="C3" s="8"/>
      <c r="D3" s="8"/>
      <c r="E3" s="9" t="s">
        <v>2</v>
      </c>
    </row>
    <row r="4" spans="1:5" s="3" customFormat="1" ht="20.25" customHeight="1">
      <c r="A4" s="196" t="s">
        <v>108</v>
      </c>
      <c r="B4" s="197"/>
      <c r="C4" s="197" t="s">
        <v>85</v>
      </c>
      <c r="D4" s="197" t="s">
        <v>109</v>
      </c>
      <c r="E4" s="202" t="s">
        <v>87</v>
      </c>
    </row>
    <row r="5" spans="1:5" s="3" customFormat="1" ht="18" customHeight="1">
      <c r="A5" s="198" t="s">
        <v>79</v>
      </c>
      <c r="B5" s="199" t="s">
        <v>80</v>
      </c>
      <c r="C5" s="199"/>
      <c r="D5" s="199"/>
      <c r="E5" s="203"/>
    </row>
    <row r="6" spans="1:5" s="3" customFormat="1" ht="18" customHeight="1">
      <c r="A6" s="198"/>
      <c r="B6" s="199"/>
      <c r="C6" s="199"/>
      <c r="D6" s="199"/>
      <c r="E6" s="203"/>
    </row>
    <row r="7" spans="1:5" s="3" customFormat="1" ht="18" customHeight="1">
      <c r="A7" s="198"/>
      <c r="B7" s="199"/>
      <c r="C7" s="199"/>
      <c r="D7" s="199"/>
      <c r="E7" s="203"/>
    </row>
    <row r="8" spans="1:5" s="3" customFormat="1" ht="21" customHeight="1">
      <c r="A8" s="198" t="s">
        <v>81</v>
      </c>
      <c r="B8" s="199"/>
      <c r="C8" s="142">
        <v>1</v>
      </c>
      <c r="D8" s="142">
        <v>2</v>
      </c>
      <c r="E8" s="143">
        <v>3</v>
      </c>
    </row>
    <row r="9" spans="1:5" s="3" customFormat="1" ht="21" customHeight="1">
      <c r="A9" s="198" t="s">
        <v>82</v>
      </c>
      <c r="B9" s="199"/>
      <c r="C9" s="149">
        <f>C10+C35+C40+C47+C80+C92+C98+C109+C122</f>
        <v>86189467.96999998</v>
      </c>
      <c r="D9" s="149">
        <f>D10+D35+D40+D47+D80+D92+D98+D109+D122</f>
        <v>23943403.78</v>
      </c>
      <c r="E9" s="150">
        <f>E10+E35+E40+E47+E80+E92+E98+E109+E122</f>
        <v>62246064.18999999</v>
      </c>
    </row>
    <row r="10" spans="1:5" ht="21" customHeight="1">
      <c r="A10" s="151">
        <v>201</v>
      </c>
      <c r="B10" s="152" t="s">
        <v>212</v>
      </c>
      <c r="C10" s="149">
        <v>25803953.27</v>
      </c>
      <c r="D10" s="153">
        <f>D13+D30</f>
        <v>16199448.61</v>
      </c>
      <c r="E10" s="124">
        <f aca="true" t="shared" si="0" ref="E10:E73">C10-D10</f>
        <v>9604504.66</v>
      </c>
    </row>
    <row r="11" spans="1:5" ht="21" customHeight="1">
      <c r="A11" s="154">
        <v>20101</v>
      </c>
      <c r="B11" s="152" t="s">
        <v>213</v>
      </c>
      <c r="C11" s="149">
        <v>52254.79</v>
      </c>
      <c r="D11" s="155">
        <v>0</v>
      </c>
      <c r="E11" s="124">
        <f t="shared" si="0"/>
        <v>52254.79</v>
      </c>
    </row>
    <row r="12" spans="1:5" ht="21" customHeight="1">
      <c r="A12" s="154">
        <v>2010104</v>
      </c>
      <c r="B12" s="152" t="s">
        <v>214</v>
      </c>
      <c r="C12" s="149">
        <v>52254.79</v>
      </c>
      <c r="D12" s="155">
        <v>0</v>
      </c>
      <c r="E12" s="124">
        <f t="shared" si="0"/>
        <v>52254.79</v>
      </c>
    </row>
    <row r="13" spans="1:5" ht="21" customHeight="1">
      <c r="A13" s="154">
        <v>20103</v>
      </c>
      <c r="B13" s="152" t="s">
        <v>215</v>
      </c>
      <c r="C13" s="149">
        <v>21569277.34</v>
      </c>
      <c r="D13" s="153">
        <f>D14+D18</f>
        <v>12854635.469999999</v>
      </c>
      <c r="E13" s="124">
        <f t="shared" si="0"/>
        <v>8714641.870000001</v>
      </c>
    </row>
    <row r="14" spans="1:5" ht="21" customHeight="1">
      <c r="A14" s="156">
        <v>2010301</v>
      </c>
      <c r="B14" s="152" t="s">
        <v>216</v>
      </c>
      <c r="C14" s="149">
        <v>6952330.31</v>
      </c>
      <c r="D14" s="157">
        <v>6952330.31</v>
      </c>
      <c r="E14" s="124">
        <f t="shared" si="0"/>
        <v>0</v>
      </c>
    </row>
    <row r="15" spans="1:5" ht="21" customHeight="1">
      <c r="A15" s="156">
        <v>2010303</v>
      </c>
      <c r="B15" s="152" t="s">
        <v>217</v>
      </c>
      <c r="C15" s="149">
        <v>6594824.04</v>
      </c>
      <c r="D15" s="155">
        <v>0</v>
      </c>
      <c r="E15" s="124">
        <f t="shared" si="0"/>
        <v>6594824.04</v>
      </c>
    </row>
    <row r="16" spans="1:5" ht="21" customHeight="1">
      <c r="A16" s="156">
        <v>2010307</v>
      </c>
      <c r="B16" s="152" t="s">
        <v>218</v>
      </c>
      <c r="C16" s="149">
        <v>1814172</v>
      </c>
      <c r="D16" s="155">
        <v>0</v>
      </c>
      <c r="E16" s="124">
        <f t="shared" si="0"/>
        <v>1814172</v>
      </c>
    </row>
    <row r="17" spans="1:5" ht="21" customHeight="1">
      <c r="A17" s="156">
        <v>2010308</v>
      </c>
      <c r="B17" s="152" t="s">
        <v>219</v>
      </c>
      <c r="C17" s="149">
        <v>187785.03</v>
      </c>
      <c r="D17" s="155">
        <v>0</v>
      </c>
      <c r="E17" s="124">
        <f t="shared" si="0"/>
        <v>187785.03</v>
      </c>
    </row>
    <row r="18" spans="1:5" ht="21" customHeight="1">
      <c r="A18" s="156">
        <v>2010350</v>
      </c>
      <c r="B18" s="152" t="s">
        <v>220</v>
      </c>
      <c r="C18" s="149">
        <v>5902305.16</v>
      </c>
      <c r="D18" s="157">
        <v>5902305.16</v>
      </c>
      <c r="E18" s="124">
        <f t="shared" si="0"/>
        <v>0</v>
      </c>
    </row>
    <row r="19" spans="1:5" ht="21" customHeight="1">
      <c r="A19" s="156">
        <v>2010399</v>
      </c>
      <c r="B19" s="152" t="s">
        <v>221</v>
      </c>
      <c r="C19" s="149">
        <v>117860.8</v>
      </c>
      <c r="D19" s="155">
        <v>0</v>
      </c>
      <c r="E19" s="124">
        <f t="shared" si="0"/>
        <v>117860.8</v>
      </c>
    </row>
    <row r="20" spans="1:5" ht="21" customHeight="1">
      <c r="A20" s="156">
        <v>20105</v>
      </c>
      <c r="B20" s="152" t="s">
        <v>222</v>
      </c>
      <c r="C20" s="149">
        <v>40920</v>
      </c>
      <c r="D20" s="155">
        <v>0</v>
      </c>
      <c r="E20" s="124">
        <f t="shared" si="0"/>
        <v>40920</v>
      </c>
    </row>
    <row r="21" spans="1:5" ht="21" customHeight="1">
      <c r="A21" s="156">
        <v>2010506</v>
      </c>
      <c r="B21" s="152" t="s">
        <v>223</v>
      </c>
      <c r="C21" s="149">
        <v>40920</v>
      </c>
      <c r="D21" s="155">
        <v>0</v>
      </c>
      <c r="E21" s="124">
        <f t="shared" si="0"/>
        <v>40920</v>
      </c>
    </row>
    <row r="22" spans="1:5" ht="21" customHeight="1">
      <c r="A22" s="156">
        <v>20106</v>
      </c>
      <c r="B22" s="152" t="s">
        <v>224</v>
      </c>
      <c r="C22" s="152">
        <v>460</v>
      </c>
      <c r="D22" s="155">
        <v>0</v>
      </c>
      <c r="E22" s="124">
        <f t="shared" si="0"/>
        <v>460</v>
      </c>
    </row>
    <row r="23" spans="1:5" ht="21" customHeight="1">
      <c r="A23" s="156">
        <v>2010699</v>
      </c>
      <c r="B23" s="152" t="s">
        <v>225</v>
      </c>
      <c r="C23" s="152">
        <v>460</v>
      </c>
      <c r="D23" s="155">
        <v>0</v>
      </c>
      <c r="E23" s="124">
        <f t="shared" si="0"/>
        <v>460</v>
      </c>
    </row>
    <row r="24" spans="1:5" ht="21" customHeight="1">
      <c r="A24" s="156">
        <v>20108</v>
      </c>
      <c r="B24" s="152" t="s">
        <v>226</v>
      </c>
      <c r="C24" s="149">
        <v>27000</v>
      </c>
      <c r="D24" s="155">
        <v>0</v>
      </c>
      <c r="E24" s="124">
        <f t="shared" si="0"/>
        <v>27000</v>
      </c>
    </row>
    <row r="25" spans="1:5" ht="21" customHeight="1">
      <c r="A25" s="156">
        <v>2010804</v>
      </c>
      <c r="B25" s="152" t="s">
        <v>227</v>
      </c>
      <c r="C25" s="149">
        <v>27000</v>
      </c>
      <c r="D25" s="155">
        <v>0</v>
      </c>
      <c r="E25" s="124">
        <f t="shared" si="0"/>
        <v>27000</v>
      </c>
    </row>
    <row r="26" spans="1:5" ht="21" customHeight="1">
      <c r="A26" s="156">
        <v>20111</v>
      </c>
      <c r="B26" s="152" t="s">
        <v>228</v>
      </c>
      <c r="C26" s="149">
        <v>75853</v>
      </c>
      <c r="D26" s="155">
        <v>0</v>
      </c>
      <c r="E26" s="124">
        <f t="shared" si="0"/>
        <v>75853</v>
      </c>
    </row>
    <row r="27" spans="1:5" ht="21" customHeight="1">
      <c r="A27" s="156">
        <v>2011199</v>
      </c>
      <c r="B27" s="152" t="s">
        <v>229</v>
      </c>
      <c r="C27" s="149">
        <v>75853</v>
      </c>
      <c r="D27" s="155">
        <v>0</v>
      </c>
      <c r="E27" s="124">
        <f t="shared" si="0"/>
        <v>75853</v>
      </c>
    </row>
    <row r="28" spans="1:5" ht="21" customHeight="1">
      <c r="A28" s="156">
        <v>20129</v>
      </c>
      <c r="B28" s="152" t="s">
        <v>230</v>
      </c>
      <c r="C28" s="149">
        <v>63027</v>
      </c>
      <c r="D28" s="155">
        <v>0</v>
      </c>
      <c r="E28" s="124">
        <f t="shared" si="0"/>
        <v>63027</v>
      </c>
    </row>
    <row r="29" spans="1:5" ht="21" customHeight="1">
      <c r="A29" s="156">
        <v>2012999</v>
      </c>
      <c r="B29" s="152" t="s">
        <v>231</v>
      </c>
      <c r="C29" s="149">
        <v>63027</v>
      </c>
      <c r="D29" s="155">
        <v>0</v>
      </c>
      <c r="E29" s="124">
        <f t="shared" si="0"/>
        <v>63027</v>
      </c>
    </row>
    <row r="30" spans="1:5" ht="21" customHeight="1">
      <c r="A30" s="156">
        <v>20131</v>
      </c>
      <c r="B30" s="152" t="s">
        <v>232</v>
      </c>
      <c r="C30" s="149">
        <v>3394493.14</v>
      </c>
      <c r="D30" s="157">
        <f>D31</f>
        <v>3344813.14</v>
      </c>
      <c r="E30" s="124">
        <f t="shared" si="0"/>
        <v>49680</v>
      </c>
    </row>
    <row r="31" spans="1:5" ht="21" customHeight="1">
      <c r="A31" s="156">
        <v>2013101</v>
      </c>
      <c r="B31" s="152" t="s">
        <v>216</v>
      </c>
      <c r="C31" s="149">
        <v>3344813.14</v>
      </c>
      <c r="D31" s="157">
        <v>3344813.14</v>
      </c>
      <c r="E31" s="124">
        <f t="shared" si="0"/>
        <v>0</v>
      </c>
    </row>
    <row r="32" spans="1:5" ht="21" customHeight="1">
      <c r="A32" s="156">
        <v>2013199</v>
      </c>
      <c r="B32" s="152" t="s">
        <v>233</v>
      </c>
      <c r="C32" s="149">
        <v>49680</v>
      </c>
      <c r="D32" s="155">
        <v>0</v>
      </c>
      <c r="E32" s="124">
        <f t="shared" si="0"/>
        <v>49680</v>
      </c>
    </row>
    <row r="33" spans="1:5" ht="21" customHeight="1">
      <c r="A33" s="156">
        <v>20133</v>
      </c>
      <c r="B33" s="152" t="s">
        <v>234</v>
      </c>
      <c r="C33" s="149">
        <v>580668</v>
      </c>
      <c r="D33" s="155">
        <v>0</v>
      </c>
      <c r="E33" s="124">
        <f t="shared" si="0"/>
        <v>580668</v>
      </c>
    </row>
    <row r="34" spans="1:5" ht="21" customHeight="1">
      <c r="A34" s="156">
        <v>2013399</v>
      </c>
      <c r="B34" s="152" t="s">
        <v>235</v>
      </c>
      <c r="C34" s="149">
        <v>580668</v>
      </c>
      <c r="D34" s="155">
        <v>0</v>
      </c>
      <c r="E34" s="124">
        <f t="shared" si="0"/>
        <v>580668</v>
      </c>
    </row>
    <row r="35" spans="1:5" ht="21" customHeight="1">
      <c r="A35" s="156">
        <v>205</v>
      </c>
      <c r="B35" s="152" t="s">
        <v>236</v>
      </c>
      <c r="C35" s="149">
        <v>100000</v>
      </c>
      <c r="D35" s="155">
        <v>0</v>
      </c>
      <c r="E35" s="124">
        <f t="shared" si="0"/>
        <v>100000</v>
      </c>
    </row>
    <row r="36" spans="1:5" ht="21" customHeight="1">
      <c r="A36" s="156">
        <v>20502</v>
      </c>
      <c r="B36" s="152" t="s">
        <v>237</v>
      </c>
      <c r="C36" s="149">
        <v>40000</v>
      </c>
      <c r="D36" s="155">
        <v>0</v>
      </c>
      <c r="E36" s="124">
        <f t="shared" si="0"/>
        <v>40000</v>
      </c>
    </row>
    <row r="37" spans="1:5" ht="21" customHeight="1">
      <c r="A37" s="156">
        <v>2050201</v>
      </c>
      <c r="B37" s="152" t="s">
        <v>238</v>
      </c>
      <c r="C37" s="149">
        <v>40000</v>
      </c>
      <c r="D37" s="155">
        <v>0</v>
      </c>
      <c r="E37" s="124">
        <f t="shared" si="0"/>
        <v>40000</v>
      </c>
    </row>
    <row r="38" spans="1:5" ht="21" customHeight="1">
      <c r="A38" s="156">
        <v>20504</v>
      </c>
      <c r="B38" s="152" t="s">
        <v>239</v>
      </c>
      <c r="C38" s="149">
        <v>60000</v>
      </c>
      <c r="D38" s="155">
        <v>0</v>
      </c>
      <c r="E38" s="124">
        <f t="shared" si="0"/>
        <v>60000</v>
      </c>
    </row>
    <row r="39" spans="1:5" ht="21" customHeight="1">
      <c r="A39" s="156">
        <v>2050499</v>
      </c>
      <c r="B39" s="152" t="s">
        <v>240</v>
      </c>
      <c r="C39" s="149">
        <v>60000</v>
      </c>
      <c r="D39" s="155">
        <v>0</v>
      </c>
      <c r="E39" s="124">
        <f t="shared" si="0"/>
        <v>60000</v>
      </c>
    </row>
    <row r="40" spans="1:5" ht="21" customHeight="1">
      <c r="A40" s="156">
        <v>207</v>
      </c>
      <c r="B40" s="152" t="s">
        <v>241</v>
      </c>
      <c r="C40" s="149">
        <v>2008631.18</v>
      </c>
      <c r="D40" s="155">
        <v>0</v>
      </c>
      <c r="E40" s="124">
        <f t="shared" si="0"/>
        <v>2008631.18</v>
      </c>
    </row>
    <row r="41" spans="1:5" ht="21" customHeight="1">
      <c r="A41" s="156">
        <v>20701</v>
      </c>
      <c r="B41" s="152" t="s">
        <v>242</v>
      </c>
      <c r="C41" s="149">
        <v>2005616.18</v>
      </c>
      <c r="D41" s="155">
        <v>0</v>
      </c>
      <c r="E41" s="124">
        <f t="shared" si="0"/>
        <v>2005616.18</v>
      </c>
    </row>
    <row r="42" spans="1:5" ht="21" customHeight="1">
      <c r="A42" s="156">
        <v>2070103</v>
      </c>
      <c r="B42" s="152" t="s">
        <v>217</v>
      </c>
      <c r="C42" s="149">
        <v>104182</v>
      </c>
      <c r="D42" s="155">
        <v>0</v>
      </c>
      <c r="E42" s="124">
        <f t="shared" si="0"/>
        <v>104182</v>
      </c>
    </row>
    <row r="43" spans="1:5" ht="21" customHeight="1">
      <c r="A43" s="156">
        <v>2070108</v>
      </c>
      <c r="B43" s="152" t="s">
        <v>243</v>
      </c>
      <c r="C43" s="149">
        <v>18300</v>
      </c>
      <c r="D43" s="155">
        <v>0</v>
      </c>
      <c r="E43" s="124">
        <f t="shared" si="0"/>
        <v>18300</v>
      </c>
    </row>
    <row r="44" spans="1:5" ht="21" customHeight="1">
      <c r="A44" s="156">
        <v>2070109</v>
      </c>
      <c r="B44" s="152" t="s">
        <v>244</v>
      </c>
      <c r="C44" s="149">
        <v>1883134.18</v>
      </c>
      <c r="D44" s="155">
        <v>0</v>
      </c>
      <c r="E44" s="124">
        <f t="shared" si="0"/>
        <v>1883134.18</v>
      </c>
    </row>
    <row r="45" spans="1:5" ht="21" customHeight="1">
      <c r="A45" s="156">
        <v>20703</v>
      </c>
      <c r="B45" s="152" t="s">
        <v>245</v>
      </c>
      <c r="C45" s="149">
        <v>3015</v>
      </c>
      <c r="D45" s="155">
        <v>0</v>
      </c>
      <c r="E45" s="124">
        <f t="shared" si="0"/>
        <v>3015</v>
      </c>
    </row>
    <row r="46" spans="1:5" ht="21" customHeight="1">
      <c r="A46" s="156">
        <v>2070308</v>
      </c>
      <c r="B46" s="152" t="s">
        <v>246</v>
      </c>
      <c r="C46" s="149">
        <v>3015</v>
      </c>
      <c r="D46" s="155">
        <v>0</v>
      </c>
      <c r="E46" s="124">
        <f t="shared" si="0"/>
        <v>3015</v>
      </c>
    </row>
    <row r="47" spans="1:5" ht="21" customHeight="1">
      <c r="A47" s="156">
        <v>208</v>
      </c>
      <c r="B47" s="152" t="s">
        <v>247</v>
      </c>
      <c r="C47" s="149">
        <v>14151298.62</v>
      </c>
      <c r="D47" s="155">
        <v>0</v>
      </c>
      <c r="E47" s="124">
        <f t="shared" si="0"/>
        <v>14151298.62</v>
      </c>
    </row>
    <row r="48" spans="1:5" ht="21" customHeight="1">
      <c r="A48" s="156">
        <v>20801</v>
      </c>
      <c r="B48" s="152" t="s">
        <v>248</v>
      </c>
      <c r="C48" s="149">
        <v>199586</v>
      </c>
      <c r="D48" s="155">
        <v>0</v>
      </c>
      <c r="E48" s="124">
        <f t="shared" si="0"/>
        <v>199586</v>
      </c>
    </row>
    <row r="49" spans="1:5" ht="21" customHeight="1">
      <c r="A49" s="156">
        <v>2080103</v>
      </c>
      <c r="B49" s="152" t="s">
        <v>217</v>
      </c>
      <c r="C49" s="149">
        <v>164015</v>
      </c>
      <c r="D49" s="155">
        <v>0</v>
      </c>
      <c r="E49" s="124">
        <f t="shared" si="0"/>
        <v>164015</v>
      </c>
    </row>
    <row r="50" spans="1:5" ht="21" customHeight="1">
      <c r="A50" s="156">
        <v>2080199</v>
      </c>
      <c r="B50" s="152" t="s">
        <v>249</v>
      </c>
      <c r="C50" s="149">
        <v>35571</v>
      </c>
      <c r="D50" s="155">
        <v>0</v>
      </c>
      <c r="E50" s="124">
        <f t="shared" si="0"/>
        <v>35571</v>
      </c>
    </row>
    <row r="51" spans="1:5" ht="21" customHeight="1">
      <c r="A51" s="156">
        <v>20802</v>
      </c>
      <c r="B51" s="152" t="s">
        <v>250</v>
      </c>
      <c r="C51" s="149">
        <v>177429</v>
      </c>
      <c r="D51" s="155">
        <v>0</v>
      </c>
      <c r="E51" s="124">
        <f t="shared" si="0"/>
        <v>177429</v>
      </c>
    </row>
    <row r="52" spans="1:5" ht="21" customHeight="1">
      <c r="A52" s="156">
        <v>2080203</v>
      </c>
      <c r="B52" s="152" t="s">
        <v>217</v>
      </c>
      <c r="C52" s="149">
        <v>104333</v>
      </c>
      <c r="D52" s="155">
        <v>0</v>
      </c>
      <c r="E52" s="124">
        <f t="shared" si="0"/>
        <v>104333</v>
      </c>
    </row>
    <row r="53" spans="1:5" ht="21" customHeight="1">
      <c r="A53" s="156">
        <v>2080204</v>
      </c>
      <c r="B53" s="152" t="s">
        <v>251</v>
      </c>
      <c r="C53" s="149">
        <v>57400</v>
      </c>
      <c r="D53" s="155">
        <v>0</v>
      </c>
      <c r="E53" s="124">
        <f t="shared" si="0"/>
        <v>57400</v>
      </c>
    </row>
    <row r="54" spans="1:5" ht="21" customHeight="1">
      <c r="A54" s="156">
        <v>2080299</v>
      </c>
      <c r="B54" s="152" t="s">
        <v>252</v>
      </c>
      <c r="C54" s="149">
        <v>15696</v>
      </c>
      <c r="D54" s="155">
        <v>0</v>
      </c>
      <c r="E54" s="124">
        <f t="shared" si="0"/>
        <v>15696</v>
      </c>
    </row>
    <row r="55" spans="1:5" ht="21" customHeight="1">
      <c r="A55" s="156">
        <v>20805</v>
      </c>
      <c r="B55" s="152" t="s">
        <v>253</v>
      </c>
      <c r="C55" s="149">
        <v>3469.9</v>
      </c>
      <c r="D55" s="155">
        <v>0</v>
      </c>
      <c r="E55" s="124">
        <f t="shared" si="0"/>
        <v>3469.9</v>
      </c>
    </row>
    <row r="56" spans="1:5" ht="21" customHeight="1">
      <c r="A56" s="156">
        <v>2080599</v>
      </c>
      <c r="B56" s="152" t="s">
        <v>254</v>
      </c>
      <c r="C56" s="149">
        <v>3469.9</v>
      </c>
      <c r="D56" s="155">
        <v>0</v>
      </c>
      <c r="E56" s="124">
        <f t="shared" si="0"/>
        <v>3469.9</v>
      </c>
    </row>
    <row r="57" spans="1:5" ht="21" customHeight="1">
      <c r="A57" s="156">
        <v>20808</v>
      </c>
      <c r="B57" s="152" t="s">
        <v>255</v>
      </c>
      <c r="C57" s="149">
        <v>4221433.8</v>
      </c>
      <c r="D57" s="155">
        <v>0</v>
      </c>
      <c r="E57" s="124">
        <f t="shared" si="0"/>
        <v>4221433.8</v>
      </c>
    </row>
    <row r="58" spans="1:5" ht="21" customHeight="1">
      <c r="A58" s="156">
        <v>2080801</v>
      </c>
      <c r="B58" s="152" t="s">
        <v>256</v>
      </c>
      <c r="C58" s="149">
        <v>190548</v>
      </c>
      <c r="D58" s="155">
        <v>0</v>
      </c>
      <c r="E58" s="124">
        <f t="shared" si="0"/>
        <v>190548</v>
      </c>
    </row>
    <row r="59" spans="1:5" ht="21" customHeight="1">
      <c r="A59" s="156">
        <v>2080802</v>
      </c>
      <c r="B59" s="152" t="s">
        <v>257</v>
      </c>
      <c r="C59" s="149">
        <v>381400.8</v>
      </c>
      <c r="D59" s="155">
        <v>0</v>
      </c>
      <c r="E59" s="124">
        <f t="shared" si="0"/>
        <v>381400.8</v>
      </c>
    </row>
    <row r="60" spans="1:5" ht="21" customHeight="1">
      <c r="A60" s="156">
        <v>2080803</v>
      </c>
      <c r="B60" s="152" t="s">
        <v>258</v>
      </c>
      <c r="C60" s="149">
        <v>2953100</v>
      </c>
      <c r="D60" s="155">
        <v>0</v>
      </c>
      <c r="E60" s="124">
        <f t="shared" si="0"/>
        <v>2953100</v>
      </c>
    </row>
    <row r="61" spans="1:5" ht="21" customHeight="1">
      <c r="A61" s="156">
        <v>2080805</v>
      </c>
      <c r="B61" s="152" t="s">
        <v>259</v>
      </c>
      <c r="C61" s="149">
        <v>363800</v>
      </c>
      <c r="D61" s="155">
        <v>0</v>
      </c>
      <c r="E61" s="124">
        <f t="shared" si="0"/>
        <v>363800</v>
      </c>
    </row>
    <row r="62" spans="1:5" ht="21" customHeight="1">
      <c r="A62" s="156">
        <v>2080806</v>
      </c>
      <c r="B62" s="152" t="s">
        <v>260</v>
      </c>
      <c r="C62" s="149">
        <v>233715</v>
      </c>
      <c r="D62" s="155">
        <v>0</v>
      </c>
      <c r="E62" s="124">
        <f t="shared" si="0"/>
        <v>233715</v>
      </c>
    </row>
    <row r="63" spans="1:5" ht="21" customHeight="1">
      <c r="A63" s="156">
        <v>2080899</v>
      </c>
      <c r="B63" s="152" t="s">
        <v>261</v>
      </c>
      <c r="C63" s="149">
        <v>98870</v>
      </c>
      <c r="D63" s="155">
        <v>0</v>
      </c>
      <c r="E63" s="124">
        <f t="shared" si="0"/>
        <v>98870</v>
      </c>
    </row>
    <row r="64" spans="1:5" ht="21" customHeight="1">
      <c r="A64" s="156">
        <v>20809</v>
      </c>
      <c r="B64" s="152" t="s">
        <v>262</v>
      </c>
      <c r="C64" s="149">
        <v>201050.5</v>
      </c>
      <c r="D64" s="155">
        <v>0</v>
      </c>
      <c r="E64" s="124">
        <f t="shared" si="0"/>
        <v>201050.5</v>
      </c>
    </row>
    <row r="65" spans="1:5" ht="21" customHeight="1">
      <c r="A65" s="156">
        <v>2080901</v>
      </c>
      <c r="B65" s="152" t="s">
        <v>263</v>
      </c>
      <c r="C65" s="149">
        <v>193025.5</v>
      </c>
      <c r="D65" s="155">
        <v>0</v>
      </c>
      <c r="E65" s="124">
        <f t="shared" si="0"/>
        <v>193025.5</v>
      </c>
    </row>
    <row r="66" spans="1:5" ht="21" customHeight="1">
      <c r="A66" s="156">
        <v>2080999</v>
      </c>
      <c r="B66" s="152" t="s">
        <v>264</v>
      </c>
      <c r="C66" s="149">
        <v>8025</v>
      </c>
      <c r="D66" s="155">
        <v>0</v>
      </c>
      <c r="E66" s="124">
        <f t="shared" si="0"/>
        <v>8025</v>
      </c>
    </row>
    <row r="67" spans="1:5" ht="21" customHeight="1">
      <c r="A67" s="156">
        <v>20810</v>
      </c>
      <c r="B67" s="152" t="s">
        <v>265</v>
      </c>
      <c r="C67" s="149">
        <v>1993612.22</v>
      </c>
      <c r="D67" s="155">
        <v>0</v>
      </c>
      <c r="E67" s="124">
        <f t="shared" si="0"/>
        <v>1993612.22</v>
      </c>
    </row>
    <row r="68" spans="1:5" ht="21" customHeight="1">
      <c r="A68" s="156">
        <v>2081002</v>
      </c>
      <c r="B68" s="152" t="s">
        <v>266</v>
      </c>
      <c r="C68" s="149">
        <v>1650280</v>
      </c>
      <c r="D68" s="155">
        <v>0</v>
      </c>
      <c r="E68" s="124">
        <f t="shared" si="0"/>
        <v>1650280</v>
      </c>
    </row>
    <row r="69" spans="1:5" ht="21" customHeight="1">
      <c r="A69" s="156">
        <v>2081004</v>
      </c>
      <c r="B69" s="152" t="s">
        <v>267</v>
      </c>
      <c r="C69" s="149">
        <v>340132.22</v>
      </c>
      <c r="D69" s="155">
        <v>0</v>
      </c>
      <c r="E69" s="124">
        <f t="shared" si="0"/>
        <v>340132.22</v>
      </c>
    </row>
    <row r="70" spans="1:5" ht="21" customHeight="1">
      <c r="A70" s="156">
        <v>2081099</v>
      </c>
      <c r="B70" s="152" t="s">
        <v>268</v>
      </c>
      <c r="C70" s="149">
        <v>3200</v>
      </c>
      <c r="D70" s="155">
        <v>0</v>
      </c>
      <c r="E70" s="124">
        <f t="shared" si="0"/>
        <v>3200</v>
      </c>
    </row>
    <row r="71" spans="1:5" ht="21" customHeight="1">
      <c r="A71" s="156">
        <v>20811</v>
      </c>
      <c r="B71" s="152" t="s">
        <v>269</v>
      </c>
      <c r="C71" s="149">
        <v>10879.2</v>
      </c>
      <c r="D71" s="155">
        <v>0</v>
      </c>
      <c r="E71" s="124">
        <f t="shared" si="0"/>
        <v>10879.2</v>
      </c>
    </row>
    <row r="72" spans="1:5" ht="21" customHeight="1">
      <c r="A72" s="156">
        <v>2081199</v>
      </c>
      <c r="B72" s="152" t="s">
        <v>270</v>
      </c>
      <c r="C72" s="149">
        <v>10879.2</v>
      </c>
      <c r="D72" s="155">
        <v>0</v>
      </c>
      <c r="E72" s="124">
        <f t="shared" si="0"/>
        <v>10879.2</v>
      </c>
    </row>
    <row r="73" spans="1:5" ht="21" customHeight="1">
      <c r="A73" s="156">
        <v>20816</v>
      </c>
      <c r="B73" s="152" t="s">
        <v>271</v>
      </c>
      <c r="C73" s="149">
        <v>15000</v>
      </c>
      <c r="D73" s="155">
        <v>0</v>
      </c>
      <c r="E73" s="124">
        <f t="shared" si="0"/>
        <v>15000</v>
      </c>
    </row>
    <row r="74" spans="1:5" ht="21" customHeight="1">
      <c r="A74" s="156">
        <v>2081699</v>
      </c>
      <c r="B74" s="152" t="s">
        <v>272</v>
      </c>
      <c r="C74" s="149">
        <v>15000</v>
      </c>
      <c r="D74" s="155">
        <v>0</v>
      </c>
      <c r="E74" s="124">
        <f aca="true" t="shared" si="1" ref="E74:E130">C74-D74</f>
        <v>15000</v>
      </c>
    </row>
    <row r="75" spans="1:5" ht="21" customHeight="1">
      <c r="A75" s="156">
        <v>20819</v>
      </c>
      <c r="B75" s="152" t="s">
        <v>273</v>
      </c>
      <c r="C75" s="149">
        <v>7282738</v>
      </c>
      <c r="D75" s="155">
        <v>0</v>
      </c>
      <c r="E75" s="124">
        <f t="shared" si="1"/>
        <v>7282738</v>
      </c>
    </row>
    <row r="76" spans="1:5" ht="21" customHeight="1">
      <c r="A76" s="156">
        <v>2081901</v>
      </c>
      <c r="B76" s="152" t="s">
        <v>274</v>
      </c>
      <c r="C76" s="149">
        <v>1115117</v>
      </c>
      <c r="D76" s="155">
        <v>0</v>
      </c>
      <c r="E76" s="124">
        <f t="shared" si="1"/>
        <v>1115117</v>
      </c>
    </row>
    <row r="77" spans="1:5" ht="21" customHeight="1">
      <c r="A77" s="156">
        <v>2081902</v>
      </c>
      <c r="B77" s="152" t="s">
        <v>275</v>
      </c>
      <c r="C77" s="149">
        <v>6167621</v>
      </c>
      <c r="D77" s="155">
        <v>0</v>
      </c>
      <c r="E77" s="124">
        <f t="shared" si="1"/>
        <v>6167621</v>
      </c>
    </row>
    <row r="78" spans="1:5" ht="21" customHeight="1">
      <c r="A78" s="156">
        <v>20820</v>
      </c>
      <c r="B78" s="152" t="s">
        <v>276</v>
      </c>
      <c r="C78" s="149">
        <v>46100</v>
      </c>
      <c r="D78" s="155">
        <v>0</v>
      </c>
      <c r="E78" s="124">
        <f t="shared" si="1"/>
        <v>46100</v>
      </c>
    </row>
    <row r="79" spans="1:5" ht="21" customHeight="1">
      <c r="A79" s="156">
        <v>2082001</v>
      </c>
      <c r="B79" s="152" t="s">
        <v>277</v>
      </c>
      <c r="C79" s="149">
        <v>46100</v>
      </c>
      <c r="D79" s="155">
        <v>0</v>
      </c>
      <c r="E79" s="124">
        <f t="shared" si="1"/>
        <v>46100</v>
      </c>
    </row>
    <row r="80" spans="1:5" ht="21" customHeight="1">
      <c r="A80" s="156">
        <v>210</v>
      </c>
      <c r="B80" s="152" t="s">
        <v>278</v>
      </c>
      <c r="C80" s="149">
        <v>3365271.65</v>
      </c>
      <c r="D80" s="157">
        <v>1397755.82</v>
      </c>
      <c r="E80" s="124">
        <f t="shared" si="1"/>
        <v>1967515.8299999998</v>
      </c>
    </row>
    <row r="81" spans="1:5" ht="21" customHeight="1">
      <c r="A81" s="156">
        <v>21001</v>
      </c>
      <c r="B81" s="152" t="s">
        <v>279</v>
      </c>
      <c r="C81" s="149">
        <v>1434915.82</v>
      </c>
      <c r="D81" s="157">
        <v>1397755.82</v>
      </c>
      <c r="E81" s="124">
        <f t="shared" si="1"/>
        <v>37160</v>
      </c>
    </row>
    <row r="82" spans="1:5" ht="21" customHeight="1">
      <c r="A82" s="156">
        <v>2100101</v>
      </c>
      <c r="B82" s="152" t="s">
        <v>216</v>
      </c>
      <c r="C82" s="149">
        <v>1397755.82</v>
      </c>
      <c r="D82" s="157">
        <v>1397755.82</v>
      </c>
      <c r="E82" s="124">
        <f t="shared" si="1"/>
        <v>0</v>
      </c>
    </row>
    <row r="83" spans="1:5" ht="21" customHeight="1">
      <c r="A83" s="156">
        <v>2100103</v>
      </c>
      <c r="B83" s="152" t="s">
        <v>217</v>
      </c>
      <c r="C83" s="149">
        <v>37160</v>
      </c>
      <c r="D83" s="155">
        <v>0</v>
      </c>
      <c r="E83" s="124">
        <f t="shared" si="1"/>
        <v>37160</v>
      </c>
    </row>
    <row r="84" spans="1:5" ht="21" customHeight="1">
      <c r="A84" s="156">
        <v>21004</v>
      </c>
      <c r="B84" s="152" t="s">
        <v>280</v>
      </c>
      <c r="C84" s="149">
        <v>178680</v>
      </c>
      <c r="D84" s="155">
        <v>0</v>
      </c>
      <c r="E84" s="124">
        <f t="shared" si="1"/>
        <v>178680</v>
      </c>
    </row>
    <row r="85" spans="1:5" ht="21" customHeight="1">
      <c r="A85" s="156">
        <v>2100408</v>
      </c>
      <c r="B85" s="152" t="s">
        <v>281</v>
      </c>
      <c r="C85" s="149">
        <v>178680</v>
      </c>
      <c r="D85" s="155">
        <v>0</v>
      </c>
      <c r="E85" s="124">
        <f t="shared" si="1"/>
        <v>178680</v>
      </c>
    </row>
    <row r="86" spans="1:5" ht="21" customHeight="1">
      <c r="A86" s="156">
        <v>21007</v>
      </c>
      <c r="B86" s="152" t="s">
        <v>282</v>
      </c>
      <c r="C86" s="149">
        <v>1489855.83</v>
      </c>
      <c r="D86" s="155">
        <v>0</v>
      </c>
      <c r="E86" s="124">
        <f t="shared" si="1"/>
        <v>1489855.83</v>
      </c>
    </row>
    <row r="87" spans="1:5" ht="21" customHeight="1">
      <c r="A87" s="156">
        <v>2100717</v>
      </c>
      <c r="B87" s="152" t="s">
        <v>283</v>
      </c>
      <c r="C87" s="149">
        <v>1489855.83</v>
      </c>
      <c r="D87" s="155">
        <v>0</v>
      </c>
      <c r="E87" s="124">
        <f t="shared" si="1"/>
        <v>1489855.83</v>
      </c>
    </row>
    <row r="88" spans="1:5" ht="21" customHeight="1">
      <c r="A88" s="156">
        <v>21010</v>
      </c>
      <c r="B88" s="152" t="s">
        <v>284</v>
      </c>
      <c r="C88" s="149">
        <v>81830</v>
      </c>
      <c r="D88" s="155">
        <v>0</v>
      </c>
      <c r="E88" s="124">
        <f t="shared" si="1"/>
        <v>81830</v>
      </c>
    </row>
    <row r="89" spans="1:5" ht="21" customHeight="1">
      <c r="A89" s="156">
        <v>2101016</v>
      </c>
      <c r="B89" s="152" t="s">
        <v>285</v>
      </c>
      <c r="C89" s="149">
        <v>81830</v>
      </c>
      <c r="D89" s="155">
        <v>0</v>
      </c>
      <c r="E89" s="124">
        <f t="shared" si="1"/>
        <v>81830</v>
      </c>
    </row>
    <row r="90" spans="1:5" ht="21" customHeight="1">
      <c r="A90" s="156">
        <v>21012</v>
      </c>
      <c r="B90" s="152" t="s">
        <v>286</v>
      </c>
      <c r="C90" s="149">
        <v>179990</v>
      </c>
      <c r="D90" s="155">
        <v>0</v>
      </c>
      <c r="E90" s="124">
        <f t="shared" si="1"/>
        <v>179990</v>
      </c>
    </row>
    <row r="91" spans="1:5" ht="21" customHeight="1">
      <c r="A91" s="156">
        <v>2101202</v>
      </c>
      <c r="B91" s="152" t="s">
        <v>287</v>
      </c>
      <c r="C91" s="149">
        <v>179990</v>
      </c>
      <c r="D91" s="155">
        <v>0</v>
      </c>
      <c r="E91" s="124">
        <f t="shared" si="1"/>
        <v>179990</v>
      </c>
    </row>
    <row r="92" spans="1:5" ht="21" customHeight="1">
      <c r="A92" s="156">
        <v>211</v>
      </c>
      <c r="B92" s="152" t="s">
        <v>288</v>
      </c>
      <c r="C92" s="149">
        <v>5815859.8</v>
      </c>
      <c r="D92" s="155">
        <v>0</v>
      </c>
      <c r="E92" s="124">
        <f t="shared" si="1"/>
        <v>5815859.8</v>
      </c>
    </row>
    <row r="93" spans="1:5" ht="21" customHeight="1">
      <c r="A93" s="156">
        <v>21103</v>
      </c>
      <c r="B93" s="152" t="s">
        <v>289</v>
      </c>
      <c r="C93" s="149">
        <v>5762859.8</v>
      </c>
      <c r="D93" s="155">
        <v>0</v>
      </c>
      <c r="E93" s="124">
        <f t="shared" si="1"/>
        <v>5762859.8</v>
      </c>
    </row>
    <row r="94" spans="1:5" ht="21" customHeight="1">
      <c r="A94" s="156">
        <v>2110301</v>
      </c>
      <c r="B94" s="152" t="s">
        <v>290</v>
      </c>
      <c r="C94" s="149">
        <v>1097458.5</v>
      </c>
      <c r="D94" s="155">
        <v>0</v>
      </c>
      <c r="E94" s="124">
        <f t="shared" si="1"/>
        <v>1097458.5</v>
      </c>
    </row>
    <row r="95" spans="1:5" ht="21" customHeight="1">
      <c r="A95" s="156">
        <v>2110302</v>
      </c>
      <c r="B95" s="152" t="s">
        <v>291</v>
      </c>
      <c r="C95" s="149">
        <v>4665401.3</v>
      </c>
      <c r="D95" s="155">
        <v>0</v>
      </c>
      <c r="E95" s="124">
        <f t="shared" si="1"/>
        <v>4665401.3</v>
      </c>
    </row>
    <row r="96" spans="1:5" ht="21" customHeight="1">
      <c r="A96" s="156">
        <v>21104</v>
      </c>
      <c r="B96" s="152" t="s">
        <v>292</v>
      </c>
      <c r="C96" s="149">
        <v>53000</v>
      </c>
      <c r="D96" s="155">
        <v>0</v>
      </c>
      <c r="E96" s="124">
        <f t="shared" si="1"/>
        <v>53000</v>
      </c>
    </row>
    <row r="97" spans="1:5" ht="21" customHeight="1">
      <c r="A97" s="156">
        <v>2110402</v>
      </c>
      <c r="B97" s="152" t="s">
        <v>293</v>
      </c>
      <c r="C97" s="149">
        <v>53000</v>
      </c>
      <c r="D97" s="155">
        <v>0</v>
      </c>
      <c r="E97" s="124">
        <f t="shared" si="1"/>
        <v>53000</v>
      </c>
    </row>
    <row r="98" spans="1:5" ht="21" customHeight="1">
      <c r="A98" s="156">
        <v>212</v>
      </c>
      <c r="B98" s="152" t="s">
        <v>294</v>
      </c>
      <c r="C98" s="149">
        <v>16944881.18</v>
      </c>
      <c r="D98" s="157">
        <v>5468897.98</v>
      </c>
      <c r="E98" s="124">
        <f t="shared" si="1"/>
        <v>11475983.2</v>
      </c>
    </row>
    <row r="99" spans="1:5" ht="21" customHeight="1">
      <c r="A99" s="156">
        <v>21201</v>
      </c>
      <c r="B99" s="152" t="s">
        <v>295</v>
      </c>
      <c r="C99" s="149">
        <v>6325445.34</v>
      </c>
      <c r="D99" s="157">
        <v>5468897.98</v>
      </c>
      <c r="E99" s="124">
        <f t="shared" si="1"/>
        <v>856547.3599999994</v>
      </c>
    </row>
    <row r="100" spans="1:5" ht="21" customHeight="1">
      <c r="A100" s="156">
        <v>2120101</v>
      </c>
      <c r="B100" s="152" t="s">
        <v>216</v>
      </c>
      <c r="C100" s="149">
        <v>1138042.01</v>
      </c>
      <c r="D100" s="157">
        <v>1138042.01</v>
      </c>
      <c r="E100" s="124">
        <f t="shared" si="1"/>
        <v>0</v>
      </c>
    </row>
    <row r="101" spans="1:5" ht="21" customHeight="1">
      <c r="A101" s="156">
        <v>2120103</v>
      </c>
      <c r="B101" s="152" t="s">
        <v>217</v>
      </c>
      <c r="C101" s="149">
        <v>303147</v>
      </c>
      <c r="D101" s="155">
        <v>0</v>
      </c>
      <c r="E101" s="124">
        <f t="shared" si="1"/>
        <v>303147</v>
      </c>
    </row>
    <row r="102" spans="1:5" ht="21" customHeight="1">
      <c r="A102" s="156">
        <v>2120104</v>
      </c>
      <c r="B102" s="152" t="s">
        <v>296</v>
      </c>
      <c r="C102" s="149">
        <v>4884256.33</v>
      </c>
      <c r="D102" s="157">
        <v>4330855.97</v>
      </c>
      <c r="E102" s="124">
        <f t="shared" si="1"/>
        <v>553400.3600000003</v>
      </c>
    </row>
    <row r="103" spans="1:5" ht="21" customHeight="1">
      <c r="A103" s="156">
        <v>21202</v>
      </c>
      <c r="B103" s="152" t="s">
        <v>297</v>
      </c>
      <c r="C103" s="149">
        <v>37294</v>
      </c>
      <c r="D103" s="155">
        <v>0</v>
      </c>
      <c r="E103" s="124">
        <f t="shared" si="1"/>
        <v>37294</v>
      </c>
    </row>
    <row r="104" spans="1:5" ht="21" customHeight="1">
      <c r="A104" s="156">
        <v>2120201</v>
      </c>
      <c r="B104" s="152" t="s">
        <v>298</v>
      </c>
      <c r="C104" s="149">
        <v>37294</v>
      </c>
      <c r="D104" s="155">
        <v>0</v>
      </c>
      <c r="E104" s="124">
        <f t="shared" si="1"/>
        <v>37294</v>
      </c>
    </row>
    <row r="105" spans="1:5" ht="21" customHeight="1">
      <c r="A105" s="156">
        <v>21203</v>
      </c>
      <c r="B105" s="152" t="s">
        <v>299</v>
      </c>
      <c r="C105" s="149">
        <v>5634871.2</v>
      </c>
      <c r="D105" s="155">
        <v>0</v>
      </c>
      <c r="E105" s="124">
        <f t="shared" si="1"/>
        <v>5634871.2</v>
      </c>
    </row>
    <row r="106" spans="1:5" ht="21" customHeight="1">
      <c r="A106" s="156">
        <v>2120399</v>
      </c>
      <c r="B106" s="152" t="s">
        <v>300</v>
      </c>
      <c r="C106" s="149">
        <v>5634871.2</v>
      </c>
      <c r="D106" s="155">
        <v>0</v>
      </c>
      <c r="E106" s="124">
        <f t="shared" si="1"/>
        <v>5634871.2</v>
      </c>
    </row>
    <row r="107" spans="1:5" ht="21" customHeight="1">
      <c r="A107" s="156">
        <v>21205</v>
      </c>
      <c r="B107" s="152" t="s">
        <v>301</v>
      </c>
      <c r="C107" s="149">
        <v>4947270.64</v>
      </c>
      <c r="D107" s="155">
        <v>0</v>
      </c>
      <c r="E107" s="124">
        <f t="shared" si="1"/>
        <v>4947270.64</v>
      </c>
    </row>
    <row r="108" spans="1:5" ht="21" customHeight="1">
      <c r="A108" s="156">
        <v>2120501</v>
      </c>
      <c r="B108" s="152" t="s">
        <v>302</v>
      </c>
      <c r="C108" s="149">
        <v>4947270.64</v>
      </c>
      <c r="D108" s="155">
        <v>0</v>
      </c>
      <c r="E108" s="124">
        <f t="shared" si="1"/>
        <v>4947270.64</v>
      </c>
    </row>
    <row r="109" spans="1:5" ht="21" customHeight="1">
      <c r="A109" s="156">
        <v>213</v>
      </c>
      <c r="B109" s="152" t="s">
        <v>303</v>
      </c>
      <c r="C109" s="149">
        <v>12116089.53</v>
      </c>
      <c r="D109" s="155">
        <v>0</v>
      </c>
      <c r="E109" s="124">
        <f t="shared" si="1"/>
        <v>12116089.53</v>
      </c>
    </row>
    <row r="110" spans="1:5" ht="21" customHeight="1">
      <c r="A110" s="156">
        <v>21301</v>
      </c>
      <c r="B110" s="152" t="s">
        <v>304</v>
      </c>
      <c r="C110" s="149">
        <v>4342857</v>
      </c>
      <c r="D110" s="155">
        <v>0</v>
      </c>
      <c r="E110" s="124">
        <f t="shared" si="1"/>
        <v>4342857</v>
      </c>
    </row>
    <row r="111" spans="1:5" ht="21" customHeight="1">
      <c r="A111" s="156">
        <v>2130103</v>
      </c>
      <c r="B111" s="152" t="s">
        <v>217</v>
      </c>
      <c r="C111" s="149">
        <v>342857</v>
      </c>
      <c r="D111" s="155">
        <v>0</v>
      </c>
      <c r="E111" s="124">
        <f t="shared" si="1"/>
        <v>342857</v>
      </c>
    </row>
    <row r="112" spans="1:5" ht="21" customHeight="1">
      <c r="A112" s="156">
        <v>2130135</v>
      </c>
      <c r="B112" s="152" t="s">
        <v>305</v>
      </c>
      <c r="C112" s="149">
        <v>4000000</v>
      </c>
      <c r="D112" s="155">
        <v>0</v>
      </c>
      <c r="E112" s="124">
        <f t="shared" si="1"/>
        <v>4000000</v>
      </c>
    </row>
    <row r="113" spans="1:5" ht="21" customHeight="1">
      <c r="A113" s="156">
        <v>21303</v>
      </c>
      <c r="B113" s="152" t="s">
        <v>306</v>
      </c>
      <c r="C113" s="149">
        <v>1067198.12</v>
      </c>
      <c r="D113" s="155">
        <v>0</v>
      </c>
      <c r="E113" s="124">
        <f t="shared" si="1"/>
        <v>1067198.12</v>
      </c>
    </row>
    <row r="114" spans="1:5" ht="21" customHeight="1">
      <c r="A114" s="156">
        <v>2130314</v>
      </c>
      <c r="B114" s="152" t="s">
        <v>307</v>
      </c>
      <c r="C114" s="149">
        <v>165493.12</v>
      </c>
      <c r="D114" s="155">
        <v>0</v>
      </c>
      <c r="E114" s="124">
        <f t="shared" si="1"/>
        <v>165493.12</v>
      </c>
    </row>
    <row r="115" spans="1:5" ht="21" customHeight="1">
      <c r="A115" s="156">
        <v>2130316</v>
      </c>
      <c r="B115" s="152" t="s">
        <v>308</v>
      </c>
      <c r="C115" s="149">
        <v>720015</v>
      </c>
      <c r="D115" s="155">
        <v>0</v>
      </c>
      <c r="E115" s="124">
        <f t="shared" si="1"/>
        <v>720015</v>
      </c>
    </row>
    <row r="116" spans="1:5" ht="21" customHeight="1">
      <c r="A116" s="156">
        <v>2130335</v>
      </c>
      <c r="B116" s="152" t="s">
        <v>309</v>
      </c>
      <c r="C116" s="149">
        <v>181690</v>
      </c>
      <c r="D116" s="155">
        <v>0</v>
      </c>
      <c r="E116" s="124">
        <f t="shared" si="1"/>
        <v>181690</v>
      </c>
    </row>
    <row r="117" spans="1:5" ht="21" customHeight="1">
      <c r="A117" s="156">
        <v>21307</v>
      </c>
      <c r="B117" s="152" t="s">
        <v>310</v>
      </c>
      <c r="C117" s="149">
        <v>6704793.4</v>
      </c>
      <c r="D117" s="155">
        <v>0</v>
      </c>
      <c r="E117" s="124">
        <f t="shared" si="1"/>
        <v>6704793.4</v>
      </c>
    </row>
    <row r="118" spans="1:5" ht="21" customHeight="1">
      <c r="A118" s="156">
        <v>2130705</v>
      </c>
      <c r="B118" s="152" t="s">
        <v>311</v>
      </c>
      <c r="C118" s="149">
        <v>5543283</v>
      </c>
      <c r="D118" s="155">
        <v>0</v>
      </c>
      <c r="E118" s="124">
        <f t="shared" si="1"/>
        <v>5543283</v>
      </c>
    </row>
    <row r="119" spans="1:5" ht="21" customHeight="1">
      <c r="A119" s="156">
        <v>2130799</v>
      </c>
      <c r="B119" s="152" t="s">
        <v>312</v>
      </c>
      <c r="C119" s="149">
        <v>1161510.4</v>
      </c>
      <c r="D119" s="155">
        <v>0</v>
      </c>
      <c r="E119" s="124">
        <f t="shared" si="1"/>
        <v>1161510.4</v>
      </c>
    </row>
    <row r="120" spans="1:5" ht="21" customHeight="1">
      <c r="A120" s="156">
        <v>21308</v>
      </c>
      <c r="B120" s="152" t="s">
        <v>313</v>
      </c>
      <c r="C120" s="149">
        <v>1241.01</v>
      </c>
      <c r="D120" s="155">
        <v>0</v>
      </c>
      <c r="E120" s="124">
        <f t="shared" si="1"/>
        <v>1241.01</v>
      </c>
    </row>
    <row r="121" spans="1:5" ht="21" customHeight="1">
      <c r="A121" s="156">
        <v>2130803</v>
      </c>
      <c r="B121" s="152" t="s">
        <v>314</v>
      </c>
      <c r="C121" s="149">
        <v>1241.01</v>
      </c>
      <c r="D121" s="155">
        <v>0</v>
      </c>
      <c r="E121" s="124">
        <f t="shared" si="1"/>
        <v>1241.01</v>
      </c>
    </row>
    <row r="122" spans="1:5" ht="21" customHeight="1">
      <c r="A122" s="156">
        <v>215</v>
      </c>
      <c r="B122" s="152" t="s">
        <v>315</v>
      </c>
      <c r="C122" s="149">
        <v>5883482.74</v>
      </c>
      <c r="D122" s="157">
        <v>877301.37</v>
      </c>
      <c r="E122" s="124">
        <f t="shared" si="1"/>
        <v>5006181.37</v>
      </c>
    </row>
    <row r="123" spans="1:5" ht="21" customHeight="1">
      <c r="A123" s="156">
        <v>21501</v>
      </c>
      <c r="B123" s="152" t="s">
        <v>316</v>
      </c>
      <c r="C123" s="149">
        <v>877301.37</v>
      </c>
      <c r="D123" s="157">
        <v>877301.37</v>
      </c>
      <c r="E123" s="124"/>
    </row>
    <row r="124" spans="1:5" ht="21" customHeight="1">
      <c r="A124" s="156">
        <v>2150101</v>
      </c>
      <c r="B124" s="152" t="s">
        <v>216</v>
      </c>
      <c r="C124" s="149">
        <v>877301.37</v>
      </c>
      <c r="D124" s="157">
        <v>877301.37</v>
      </c>
      <c r="E124" s="124"/>
    </row>
    <row r="125" spans="1:5" ht="21" customHeight="1">
      <c r="A125" s="156">
        <v>21506</v>
      </c>
      <c r="B125" s="152" t="s">
        <v>317</v>
      </c>
      <c r="C125" s="149">
        <v>4434528.37</v>
      </c>
      <c r="D125" s="155"/>
      <c r="E125" s="124">
        <f t="shared" si="1"/>
        <v>4434528.37</v>
      </c>
    </row>
    <row r="126" spans="1:5" ht="21" customHeight="1">
      <c r="A126" s="156">
        <v>2150603</v>
      </c>
      <c r="B126" s="152" t="s">
        <v>217</v>
      </c>
      <c r="C126" s="149">
        <v>428524</v>
      </c>
      <c r="D126" s="155"/>
      <c r="E126" s="124">
        <f t="shared" si="1"/>
        <v>428524</v>
      </c>
    </row>
    <row r="127" spans="1:5" ht="21" customHeight="1">
      <c r="A127" s="156">
        <v>2150699</v>
      </c>
      <c r="B127" s="152" t="s">
        <v>318</v>
      </c>
      <c r="C127" s="149">
        <v>4006004.37</v>
      </c>
      <c r="D127" s="155"/>
      <c r="E127" s="124">
        <f t="shared" si="1"/>
        <v>4006004.37</v>
      </c>
    </row>
    <row r="128" spans="1:5" ht="21" customHeight="1">
      <c r="A128" s="156">
        <v>21508</v>
      </c>
      <c r="B128" s="152" t="s">
        <v>319</v>
      </c>
      <c r="C128" s="149">
        <v>571653</v>
      </c>
      <c r="D128" s="155"/>
      <c r="E128" s="124">
        <f t="shared" si="1"/>
        <v>571653</v>
      </c>
    </row>
    <row r="129" spans="1:5" ht="21" customHeight="1">
      <c r="A129" s="156">
        <v>2150803</v>
      </c>
      <c r="B129" s="152" t="s">
        <v>217</v>
      </c>
      <c r="C129" s="149">
        <v>81480</v>
      </c>
      <c r="D129" s="155"/>
      <c r="E129" s="124">
        <f t="shared" si="1"/>
        <v>81480</v>
      </c>
    </row>
    <row r="130" spans="1:5" ht="21" customHeight="1">
      <c r="A130" s="158">
        <v>2150899</v>
      </c>
      <c r="B130" s="159" t="s">
        <v>320</v>
      </c>
      <c r="C130" s="160">
        <v>490173</v>
      </c>
      <c r="D130" s="161"/>
      <c r="E130" s="125">
        <f t="shared" si="1"/>
        <v>490173</v>
      </c>
    </row>
    <row r="131" spans="1:5" s="28" customFormat="1" ht="27" customHeight="1">
      <c r="A131" s="200" t="s">
        <v>110</v>
      </c>
      <c r="B131" s="201"/>
      <c r="C131" s="201"/>
      <c r="D131" s="201"/>
      <c r="E131" s="201"/>
    </row>
    <row r="132" ht="14.25">
      <c r="A132" s="15"/>
    </row>
    <row r="133" ht="14.25">
      <c r="A133" s="15"/>
    </row>
    <row r="134" ht="14.25">
      <c r="A134" s="15"/>
    </row>
    <row r="135" ht="14.25">
      <c r="A135" s="15"/>
    </row>
  </sheetData>
  <sheetProtection/>
  <mergeCells count="10">
    <mergeCell ref="A2:E2"/>
    <mergeCell ref="A4:B4"/>
    <mergeCell ref="A8:B8"/>
    <mergeCell ref="A9:B9"/>
    <mergeCell ref="A131:E131"/>
    <mergeCell ref="B5:B7"/>
    <mergeCell ref="C4:C7"/>
    <mergeCell ref="D4:D7"/>
    <mergeCell ref="E4:E7"/>
    <mergeCell ref="A5:A7"/>
  </mergeCells>
  <printOptions horizontalCentered="1"/>
  <pageMargins left="0.35" right="0.35" top="0.7900000000000001" bottom="0.7900000000000001" header="0.51" footer="0.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40"/>
  <sheetViews>
    <sheetView showZeros="0" tabSelected="1" zoomScalePageLayoutView="0" workbookViewId="0" topLeftCell="A13">
      <selection activeCell="E30" sqref="E30"/>
    </sheetView>
  </sheetViews>
  <sheetFormatPr defaultColWidth="9.00390625" defaultRowHeight="14.25"/>
  <cols>
    <col min="1" max="1" width="9.00390625" style="17" customWidth="1"/>
    <col min="2" max="2" width="30.00390625" style="17" customWidth="1"/>
    <col min="3" max="3" width="16.875" style="17" customWidth="1"/>
    <col min="4" max="4" width="9.00390625" style="17" customWidth="1"/>
    <col min="5" max="5" width="20.875" style="17" customWidth="1"/>
    <col min="6" max="6" width="15.125" style="17" customWidth="1"/>
    <col min="7" max="7" width="9.00390625" style="17" customWidth="1"/>
    <col min="8" max="8" width="32.875" style="17" customWidth="1"/>
    <col min="9" max="9" width="15.625" style="17" customWidth="1"/>
    <col min="10" max="16384" width="9.00390625" style="5" customWidth="1"/>
  </cols>
  <sheetData>
    <row r="1" ht="14.25">
      <c r="A1" s="18"/>
    </row>
    <row r="2" spans="1:9" ht="25.5">
      <c r="A2" s="204" t="s">
        <v>111</v>
      </c>
      <c r="B2" s="204"/>
      <c r="C2" s="204"/>
      <c r="D2" s="204"/>
      <c r="E2" s="204"/>
      <c r="F2" s="204"/>
      <c r="G2" s="204"/>
      <c r="H2" s="204"/>
      <c r="I2" s="204"/>
    </row>
    <row r="3" spans="1:9" ht="14.25">
      <c r="A3" s="17" t="s">
        <v>1</v>
      </c>
      <c r="B3" s="144" t="s">
        <v>324</v>
      </c>
      <c r="I3" s="26" t="s">
        <v>2</v>
      </c>
    </row>
    <row r="4" spans="1:9" ht="14.25">
      <c r="A4" s="205" t="s">
        <v>112</v>
      </c>
      <c r="B4" s="206"/>
      <c r="C4" s="207"/>
      <c r="D4" s="206" t="s">
        <v>113</v>
      </c>
      <c r="E4" s="206"/>
      <c r="F4" s="207"/>
      <c r="G4" s="206"/>
      <c r="H4" s="206"/>
      <c r="I4" s="208"/>
    </row>
    <row r="5" spans="1:9" ht="14.25">
      <c r="A5" s="19" t="s">
        <v>114</v>
      </c>
      <c r="B5" s="20" t="s">
        <v>80</v>
      </c>
      <c r="C5" s="21" t="s">
        <v>7</v>
      </c>
      <c r="D5" s="20" t="s">
        <v>114</v>
      </c>
      <c r="E5" s="20" t="s">
        <v>80</v>
      </c>
      <c r="F5" s="21" t="s">
        <v>7</v>
      </c>
      <c r="G5" s="20" t="s">
        <v>114</v>
      </c>
      <c r="H5" s="20" t="s">
        <v>80</v>
      </c>
      <c r="I5" s="27" t="s">
        <v>7</v>
      </c>
    </row>
    <row r="6" spans="1:9" ht="14.25">
      <c r="A6" s="22">
        <v>301</v>
      </c>
      <c r="B6" s="23" t="s">
        <v>115</v>
      </c>
      <c r="C6" s="115">
        <f>SUM(C7:C19)</f>
        <v>20977859.56</v>
      </c>
      <c r="D6" s="24">
        <v>302</v>
      </c>
      <c r="E6" s="23" t="s">
        <v>116</v>
      </c>
      <c r="F6" s="118">
        <f>SUM(F7:F33)</f>
        <v>2903880.57</v>
      </c>
      <c r="G6" s="24">
        <v>310</v>
      </c>
      <c r="H6" s="23" t="s">
        <v>117</v>
      </c>
      <c r="I6" s="119">
        <f>I8</f>
        <v>50350</v>
      </c>
    </row>
    <row r="7" spans="1:9" ht="14.25">
      <c r="A7" s="22">
        <v>30101</v>
      </c>
      <c r="B7" s="23" t="s">
        <v>118</v>
      </c>
      <c r="C7" s="115">
        <v>3202845</v>
      </c>
      <c r="D7" s="24">
        <v>30201</v>
      </c>
      <c r="E7" s="23" t="s">
        <v>119</v>
      </c>
      <c r="F7" s="118">
        <v>322260.1</v>
      </c>
      <c r="G7" s="24">
        <v>31001</v>
      </c>
      <c r="H7" s="23" t="s">
        <v>120</v>
      </c>
      <c r="I7" s="119">
        <v>0</v>
      </c>
    </row>
    <row r="8" spans="1:9" ht="14.25">
      <c r="A8" s="22">
        <v>30102</v>
      </c>
      <c r="B8" s="23" t="s">
        <v>121</v>
      </c>
      <c r="C8" s="115">
        <v>4321978.54</v>
      </c>
      <c r="D8" s="24">
        <v>30202</v>
      </c>
      <c r="E8" s="23" t="s">
        <v>122</v>
      </c>
      <c r="F8" s="118">
        <v>0</v>
      </c>
      <c r="G8" s="24">
        <v>31002</v>
      </c>
      <c r="H8" s="23" t="s">
        <v>123</v>
      </c>
      <c r="I8" s="119">
        <v>50350</v>
      </c>
    </row>
    <row r="9" spans="1:9" ht="14.25">
      <c r="A9" s="22">
        <v>30103</v>
      </c>
      <c r="B9" s="23" t="s">
        <v>124</v>
      </c>
      <c r="C9" s="115">
        <v>869604</v>
      </c>
      <c r="D9" s="24">
        <v>30203</v>
      </c>
      <c r="E9" s="23" t="s">
        <v>125</v>
      </c>
      <c r="F9" s="118">
        <v>0</v>
      </c>
      <c r="G9" s="24">
        <v>31003</v>
      </c>
      <c r="H9" s="23" t="s">
        <v>126</v>
      </c>
      <c r="I9" s="119">
        <v>0</v>
      </c>
    </row>
    <row r="10" spans="1:9" ht="14.25">
      <c r="A10" s="22">
        <v>30106</v>
      </c>
      <c r="B10" s="23" t="s">
        <v>127</v>
      </c>
      <c r="C10" s="115">
        <v>260130</v>
      </c>
      <c r="D10" s="24">
        <v>30204</v>
      </c>
      <c r="E10" s="23" t="s">
        <v>128</v>
      </c>
      <c r="F10" s="118">
        <v>7910.44</v>
      </c>
      <c r="G10" s="24">
        <v>31005</v>
      </c>
      <c r="H10" s="23" t="s">
        <v>129</v>
      </c>
      <c r="I10" s="119">
        <v>0</v>
      </c>
    </row>
    <row r="11" spans="1:9" ht="14.25">
      <c r="A11" s="22">
        <v>30107</v>
      </c>
      <c r="B11" s="23" t="s">
        <v>130</v>
      </c>
      <c r="C11" s="115">
        <v>2109087</v>
      </c>
      <c r="D11" s="24">
        <v>30205</v>
      </c>
      <c r="E11" s="23" t="s">
        <v>131</v>
      </c>
      <c r="F11" s="118">
        <v>70975.42</v>
      </c>
      <c r="G11" s="24">
        <v>31006</v>
      </c>
      <c r="H11" s="23" t="s">
        <v>132</v>
      </c>
      <c r="I11" s="119">
        <v>0</v>
      </c>
    </row>
    <row r="12" spans="1:9" ht="14.25">
      <c r="A12" s="22">
        <v>30108</v>
      </c>
      <c r="B12" s="23" t="s">
        <v>133</v>
      </c>
      <c r="C12" s="115">
        <v>1675169.66</v>
      </c>
      <c r="D12" s="24">
        <v>30206</v>
      </c>
      <c r="E12" s="23" t="s">
        <v>134</v>
      </c>
      <c r="F12" s="118">
        <v>621785.02</v>
      </c>
      <c r="G12" s="24">
        <v>31007</v>
      </c>
      <c r="H12" s="23" t="s">
        <v>135</v>
      </c>
      <c r="I12" s="119">
        <v>0</v>
      </c>
    </row>
    <row r="13" spans="1:9" ht="14.25">
      <c r="A13" s="22">
        <v>30109</v>
      </c>
      <c r="B13" s="23" t="s">
        <v>136</v>
      </c>
      <c r="C13" s="115">
        <v>214088.1</v>
      </c>
      <c r="D13" s="24">
        <v>30207</v>
      </c>
      <c r="E13" s="23" t="s">
        <v>137</v>
      </c>
      <c r="F13" s="118">
        <v>41469.63</v>
      </c>
      <c r="G13" s="24">
        <v>31008</v>
      </c>
      <c r="H13" s="23" t="s">
        <v>138</v>
      </c>
      <c r="I13" s="119">
        <v>0</v>
      </c>
    </row>
    <row r="14" spans="1:9" ht="14.25">
      <c r="A14" s="22">
        <v>30110</v>
      </c>
      <c r="B14" s="23" t="s">
        <v>139</v>
      </c>
      <c r="C14" s="115">
        <v>770093.09</v>
      </c>
      <c r="D14" s="24">
        <v>30208</v>
      </c>
      <c r="E14" s="23" t="s">
        <v>140</v>
      </c>
      <c r="F14" s="118">
        <v>280000</v>
      </c>
      <c r="G14" s="24">
        <v>31009</v>
      </c>
      <c r="H14" s="23" t="s">
        <v>141</v>
      </c>
      <c r="I14" s="119">
        <v>0</v>
      </c>
    </row>
    <row r="15" spans="1:9" ht="14.25">
      <c r="A15" s="22">
        <v>30111</v>
      </c>
      <c r="B15" s="23" t="s">
        <v>142</v>
      </c>
      <c r="C15" s="115">
        <v>0</v>
      </c>
      <c r="D15" s="24">
        <v>30209</v>
      </c>
      <c r="E15" s="23" t="s">
        <v>143</v>
      </c>
      <c r="F15" s="118">
        <v>18200</v>
      </c>
      <c r="G15" s="24">
        <v>31010</v>
      </c>
      <c r="H15" s="23" t="s">
        <v>144</v>
      </c>
      <c r="I15" s="119">
        <v>0</v>
      </c>
    </row>
    <row r="16" spans="1:9" ht="14.25">
      <c r="A16" s="22">
        <v>30112</v>
      </c>
      <c r="B16" s="23" t="s">
        <v>145</v>
      </c>
      <c r="C16" s="115">
        <v>80092.76</v>
      </c>
      <c r="D16" s="24">
        <v>30211</v>
      </c>
      <c r="E16" s="23" t="s">
        <v>146</v>
      </c>
      <c r="F16" s="118">
        <v>116989</v>
      </c>
      <c r="G16" s="24">
        <v>31011</v>
      </c>
      <c r="H16" s="23" t="s">
        <v>147</v>
      </c>
      <c r="I16" s="119">
        <v>0</v>
      </c>
    </row>
    <row r="17" spans="1:9" ht="14.25">
      <c r="A17" s="22">
        <v>30113</v>
      </c>
      <c r="B17" s="23" t="s">
        <v>148</v>
      </c>
      <c r="C17" s="115">
        <v>4631548.14</v>
      </c>
      <c r="D17" s="24">
        <v>30212</v>
      </c>
      <c r="E17" s="23" t="s">
        <v>149</v>
      </c>
      <c r="F17" s="118">
        <v>0</v>
      </c>
      <c r="G17" s="24">
        <v>31012</v>
      </c>
      <c r="H17" s="23" t="s">
        <v>150</v>
      </c>
      <c r="I17" s="119">
        <v>0</v>
      </c>
    </row>
    <row r="18" spans="1:9" ht="14.25">
      <c r="A18" s="22">
        <v>30114</v>
      </c>
      <c r="B18" s="23" t="s">
        <v>151</v>
      </c>
      <c r="C18" s="115">
        <v>0</v>
      </c>
      <c r="D18" s="24">
        <v>30213</v>
      </c>
      <c r="E18" s="23" t="s">
        <v>152</v>
      </c>
      <c r="F18" s="118">
        <v>94004</v>
      </c>
      <c r="G18" s="24">
        <v>31013</v>
      </c>
      <c r="H18" s="23" t="s">
        <v>153</v>
      </c>
      <c r="I18" s="119">
        <v>0</v>
      </c>
    </row>
    <row r="19" spans="1:9" ht="14.25">
      <c r="A19" s="22">
        <v>30199</v>
      </c>
      <c r="B19" s="23" t="s">
        <v>154</v>
      </c>
      <c r="C19" s="115">
        <v>2843223.27</v>
      </c>
      <c r="D19" s="24">
        <v>30214</v>
      </c>
      <c r="E19" s="23" t="s">
        <v>155</v>
      </c>
      <c r="F19" s="118">
        <v>0</v>
      </c>
      <c r="G19" s="24">
        <v>31019</v>
      </c>
      <c r="H19" s="23" t="s">
        <v>156</v>
      </c>
      <c r="I19" s="119">
        <v>0</v>
      </c>
    </row>
    <row r="20" spans="1:9" ht="14.25">
      <c r="A20" s="22">
        <v>303</v>
      </c>
      <c r="B20" s="23" t="s">
        <v>157</v>
      </c>
      <c r="C20" s="115">
        <f>C27+C29</f>
        <v>11313.65</v>
      </c>
      <c r="D20" s="24">
        <v>30215</v>
      </c>
      <c r="E20" s="23" t="s">
        <v>158</v>
      </c>
      <c r="F20" s="118">
        <v>1700</v>
      </c>
      <c r="G20" s="24">
        <v>31021</v>
      </c>
      <c r="H20" s="23" t="s">
        <v>159</v>
      </c>
      <c r="I20" s="119">
        <v>0</v>
      </c>
    </row>
    <row r="21" spans="1:9" ht="14.25">
      <c r="A21" s="22">
        <v>30301</v>
      </c>
      <c r="B21" s="23" t="s">
        <v>160</v>
      </c>
      <c r="C21" s="115">
        <v>0</v>
      </c>
      <c r="D21" s="24">
        <v>30216</v>
      </c>
      <c r="E21" s="23" t="s">
        <v>161</v>
      </c>
      <c r="F21" s="118">
        <v>5060</v>
      </c>
      <c r="G21" s="24">
        <v>31022</v>
      </c>
      <c r="H21" s="23" t="s">
        <v>162</v>
      </c>
      <c r="I21" s="119">
        <v>0</v>
      </c>
    </row>
    <row r="22" spans="1:9" ht="14.25">
      <c r="A22" s="22">
        <v>30302</v>
      </c>
      <c r="B22" s="23" t="s">
        <v>163</v>
      </c>
      <c r="C22" s="115">
        <v>0</v>
      </c>
      <c r="D22" s="24">
        <v>30217</v>
      </c>
      <c r="E22" s="23" t="s">
        <v>164</v>
      </c>
      <c r="F22" s="118">
        <v>0</v>
      </c>
      <c r="G22" s="24">
        <v>31099</v>
      </c>
      <c r="H22" s="23" t="s">
        <v>165</v>
      </c>
      <c r="I22" s="119">
        <v>0</v>
      </c>
    </row>
    <row r="23" spans="1:9" ht="14.25">
      <c r="A23" s="22">
        <v>30303</v>
      </c>
      <c r="B23" s="23" t="s">
        <v>166</v>
      </c>
      <c r="C23" s="115">
        <v>0</v>
      </c>
      <c r="D23" s="24">
        <v>30218</v>
      </c>
      <c r="E23" s="23" t="s">
        <v>167</v>
      </c>
      <c r="F23" s="118">
        <v>0</v>
      </c>
      <c r="G23" s="24">
        <v>307</v>
      </c>
      <c r="H23" s="23" t="s">
        <v>168</v>
      </c>
      <c r="I23" s="119">
        <v>0</v>
      </c>
    </row>
    <row r="24" spans="1:9" ht="14.25">
      <c r="A24" s="22">
        <v>30304</v>
      </c>
      <c r="B24" s="23" t="s">
        <v>169</v>
      </c>
      <c r="C24" s="115">
        <v>0</v>
      </c>
      <c r="D24" s="24">
        <v>30224</v>
      </c>
      <c r="E24" s="23" t="s">
        <v>170</v>
      </c>
      <c r="F24" s="118">
        <v>0</v>
      </c>
      <c r="G24" s="24">
        <v>30701</v>
      </c>
      <c r="H24" s="23" t="s">
        <v>171</v>
      </c>
      <c r="I24" s="119">
        <v>0</v>
      </c>
    </row>
    <row r="25" spans="1:9" ht="14.25">
      <c r="A25" s="22">
        <v>30305</v>
      </c>
      <c r="B25" s="23" t="s">
        <v>172</v>
      </c>
      <c r="C25" s="115">
        <v>0</v>
      </c>
      <c r="D25" s="24">
        <v>30225</v>
      </c>
      <c r="E25" s="23" t="s">
        <v>173</v>
      </c>
      <c r="F25" s="118">
        <v>0</v>
      </c>
      <c r="G25" s="24">
        <v>30702</v>
      </c>
      <c r="H25" s="23" t="s">
        <v>174</v>
      </c>
      <c r="I25" s="119">
        <v>0</v>
      </c>
    </row>
    <row r="26" spans="1:9" ht="14.25">
      <c r="A26" s="22">
        <v>30306</v>
      </c>
      <c r="B26" s="23" t="s">
        <v>175</v>
      </c>
      <c r="C26" s="115">
        <v>0</v>
      </c>
      <c r="D26" s="24">
        <v>30226</v>
      </c>
      <c r="E26" s="23" t="s">
        <v>176</v>
      </c>
      <c r="F26" s="118">
        <v>247624.4</v>
      </c>
      <c r="G26" s="24">
        <v>30703</v>
      </c>
      <c r="H26" s="23" t="s">
        <v>177</v>
      </c>
      <c r="I26" s="119">
        <v>0</v>
      </c>
    </row>
    <row r="27" spans="1:9" ht="14.25">
      <c r="A27" s="22">
        <v>30307</v>
      </c>
      <c r="B27" s="23" t="s">
        <v>178</v>
      </c>
      <c r="C27" s="115">
        <v>10453.65</v>
      </c>
      <c r="D27" s="24">
        <v>30227</v>
      </c>
      <c r="E27" s="23" t="s">
        <v>179</v>
      </c>
      <c r="F27" s="118">
        <v>0</v>
      </c>
      <c r="G27" s="24">
        <v>30704</v>
      </c>
      <c r="H27" s="23" t="s">
        <v>180</v>
      </c>
      <c r="I27" s="119">
        <v>0</v>
      </c>
    </row>
    <row r="28" spans="1:9" ht="14.25">
      <c r="A28" s="22">
        <v>30308</v>
      </c>
      <c r="B28" s="23" t="s">
        <v>181</v>
      </c>
      <c r="C28" s="117">
        <v>0</v>
      </c>
      <c r="D28" s="24">
        <v>30228</v>
      </c>
      <c r="E28" s="23" t="s">
        <v>182</v>
      </c>
      <c r="F28" s="118">
        <v>194540.22</v>
      </c>
      <c r="G28" s="24">
        <v>312</v>
      </c>
      <c r="H28" s="23" t="s">
        <v>183</v>
      </c>
      <c r="I28" s="119">
        <v>0</v>
      </c>
    </row>
    <row r="29" spans="1:9" ht="14.25">
      <c r="A29" s="22">
        <v>30309</v>
      </c>
      <c r="B29" s="23" t="s">
        <v>184</v>
      </c>
      <c r="C29" s="117">
        <v>860</v>
      </c>
      <c r="D29" s="24">
        <v>30229</v>
      </c>
      <c r="E29" s="23" t="s">
        <v>185</v>
      </c>
      <c r="F29" s="118">
        <v>0</v>
      </c>
      <c r="G29" s="24">
        <v>31201</v>
      </c>
      <c r="H29" s="23" t="s">
        <v>186</v>
      </c>
      <c r="I29" s="119">
        <v>0</v>
      </c>
    </row>
    <row r="30" spans="1:9" ht="14.25">
      <c r="A30" s="22">
        <v>30310</v>
      </c>
      <c r="B30" s="23" t="s">
        <v>187</v>
      </c>
      <c r="C30" s="117">
        <v>0</v>
      </c>
      <c r="D30" s="24">
        <v>30231</v>
      </c>
      <c r="E30" s="23" t="s">
        <v>188</v>
      </c>
      <c r="F30" s="118">
        <v>90702.86</v>
      </c>
      <c r="G30" s="24">
        <v>31203</v>
      </c>
      <c r="H30" s="23" t="s">
        <v>189</v>
      </c>
      <c r="I30" s="119">
        <v>0</v>
      </c>
    </row>
    <row r="31" spans="1:9" ht="14.25">
      <c r="A31" s="22">
        <v>30399</v>
      </c>
      <c r="B31" s="23" t="s">
        <v>190</v>
      </c>
      <c r="C31" s="117">
        <v>0</v>
      </c>
      <c r="D31" s="24">
        <v>30239</v>
      </c>
      <c r="E31" s="23" t="s">
        <v>191</v>
      </c>
      <c r="F31" s="118">
        <v>343903.36</v>
      </c>
      <c r="G31" s="24">
        <v>31204</v>
      </c>
      <c r="H31" s="23" t="s">
        <v>192</v>
      </c>
      <c r="I31" s="119">
        <v>0</v>
      </c>
    </row>
    <row r="32" spans="1:9" ht="14.25">
      <c r="A32" s="22"/>
      <c r="B32" s="23"/>
      <c r="C32" s="116"/>
      <c r="D32" s="24">
        <v>30240</v>
      </c>
      <c r="E32" s="23" t="s">
        <v>193</v>
      </c>
      <c r="F32" s="118">
        <v>129762.12</v>
      </c>
      <c r="G32" s="24">
        <v>31205</v>
      </c>
      <c r="H32" s="23" t="s">
        <v>194</v>
      </c>
      <c r="I32" s="119">
        <v>0</v>
      </c>
    </row>
    <row r="33" spans="1:9" ht="14.25">
      <c r="A33" s="22"/>
      <c r="B33" s="23"/>
      <c r="C33" s="116"/>
      <c r="D33" s="24">
        <v>30299</v>
      </c>
      <c r="E33" s="23" t="s">
        <v>195</v>
      </c>
      <c r="F33" s="118">
        <v>316994</v>
      </c>
      <c r="G33" s="24">
        <v>31299</v>
      </c>
      <c r="H33" s="23" t="s">
        <v>196</v>
      </c>
      <c r="I33" s="119">
        <v>0</v>
      </c>
    </row>
    <row r="34" spans="1:9" ht="14.25">
      <c r="A34" s="22"/>
      <c r="B34" s="23"/>
      <c r="C34" s="116"/>
      <c r="D34" s="24"/>
      <c r="E34" s="23"/>
      <c r="F34" s="118"/>
      <c r="G34" s="24">
        <v>399</v>
      </c>
      <c r="H34" s="23" t="s">
        <v>197</v>
      </c>
      <c r="I34" s="119">
        <v>0</v>
      </c>
    </row>
    <row r="35" spans="1:9" ht="19.5" customHeight="1">
      <c r="A35" s="22"/>
      <c r="B35" s="23"/>
      <c r="C35" s="116"/>
      <c r="D35" s="24"/>
      <c r="E35" s="23"/>
      <c r="F35" s="118"/>
      <c r="G35" s="24">
        <v>39906</v>
      </c>
      <c r="H35" s="23" t="s">
        <v>198</v>
      </c>
      <c r="I35" s="119">
        <v>0</v>
      </c>
    </row>
    <row r="36" spans="1:9" ht="14.25">
      <c r="A36" s="22"/>
      <c r="B36" s="23"/>
      <c r="C36" s="116"/>
      <c r="D36" s="24"/>
      <c r="E36" s="23"/>
      <c r="F36" s="118"/>
      <c r="G36" s="24">
        <v>39907</v>
      </c>
      <c r="H36" s="23" t="s">
        <v>199</v>
      </c>
      <c r="I36" s="119">
        <v>0</v>
      </c>
    </row>
    <row r="37" spans="1:9" ht="14.25">
      <c r="A37" s="22"/>
      <c r="B37" s="23"/>
      <c r="C37" s="116"/>
      <c r="D37" s="24"/>
      <c r="E37" s="23"/>
      <c r="F37" s="118"/>
      <c r="G37" s="24">
        <v>39908</v>
      </c>
      <c r="H37" s="25" t="s">
        <v>200</v>
      </c>
      <c r="I37" s="119">
        <v>0</v>
      </c>
    </row>
    <row r="38" spans="1:9" ht="14.25">
      <c r="A38" s="22"/>
      <c r="B38" s="23"/>
      <c r="C38" s="116"/>
      <c r="D38" s="24"/>
      <c r="E38" s="23"/>
      <c r="F38" s="118"/>
      <c r="G38" s="24">
        <v>39999</v>
      </c>
      <c r="H38" s="23" t="s">
        <v>201</v>
      </c>
      <c r="I38" s="119">
        <v>0</v>
      </c>
    </row>
    <row r="39" spans="1:9" ht="14.25">
      <c r="A39" s="209" t="s">
        <v>202</v>
      </c>
      <c r="B39" s="210"/>
      <c r="C39" s="126">
        <f>C20+C6</f>
        <v>20989173.209999997</v>
      </c>
      <c r="D39" s="210" t="s">
        <v>203</v>
      </c>
      <c r="E39" s="210"/>
      <c r="F39" s="210"/>
      <c r="G39" s="210"/>
      <c r="H39" s="210"/>
      <c r="I39" s="120">
        <f>I6+F6</f>
        <v>2954230.57</v>
      </c>
    </row>
    <row r="40" ht="14.25">
      <c r="A40" s="17" t="s">
        <v>204</v>
      </c>
    </row>
  </sheetData>
  <sheetProtection/>
  <mergeCells count="5">
    <mergeCell ref="A2:I2"/>
    <mergeCell ref="A4:C4"/>
    <mergeCell ref="D4:I4"/>
    <mergeCell ref="A39:B39"/>
    <mergeCell ref="D39:H39"/>
  </mergeCells>
  <printOptions horizontalCentered="1"/>
  <pageMargins left="0.35" right="0.35" top="0.67" bottom="0.7900000000000001" header="0.63" footer="0.2"/>
  <pageSetup fitToHeight="1"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IU22"/>
  <sheetViews>
    <sheetView zoomScalePageLayoutView="0" workbookViewId="0" topLeftCell="A1">
      <selection activeCell="H9" sqref="H9:H13"/>
    </sheetView>
  </sheetViews>
  <sheetFormatPr defaultColWidth="9.00390625" defaultRowHeight="14.25"/>
  <cols>
    <col min="1" max="1" width="8.875" style="5" customWidth="1"/>
    <col min="2" max="2" width="30.75390625" style="5" customWidth="1"/>
    <col min="3" max="8" width="16.625" style="5" customWidth="1"/>
    <col min="9" max="16384" width="9.00390625" style="5" customWidth="1"/>
  </cols>
  <sheetData>
    <row r="1" ht="14.25">
      <c r="A1" s="6"/>
    </row>
    <row r="2" spans="1:8" s="1" customFormat="1" ht="30" customHeight="1">
      <c r="A2" s="195" t="s">
        <v>205</v>
      </c>
      <c r="B2" s="195"/>
      <c r="C2" s="195"/>
      <c r="D2" s="195"/>
      <c r="E2" s="195"/>
      <c r="F2" s="195"/>
      <c r="G2" s="195"/>
      <c r="H2" s="195"/>
    </row>
    <row r="3" spans="1:8" s="2" customFormat="1" ht="15" customHeight="1">
      <c r="A3" s="7" t="s">
        <v>1</v>
      </c>
      <c r="B3" s="148" t="s">
        <v>325</v>
      </c>
      <c r="C3" s="8"/>
      <c r="D3" s="8"/>
      <c r="E3" s="8"/>
      <c r="F3" s="8"/>
      <c r="G3" s="8"/>
      <c r="H3" s="9" t="s">
        <v>2</v>
      </c>
    </row>
    <row r="4" spans="1:8" s="3" customFormat="1" ht="20.25" customHeight="1">
      <c r="A4" s="211" t="s">
        <v>108</v>
      </c>
      <c r="B4" s="212"/>
      <c r="C4" s="197" t="s">
        <v>206</v>
      </c>
      <c r="D4" s="197" t="s">
        <v>207</v>
      </c>
      <c r="E4" s="197" t="s">
        <v>208</v>
      </c>
      <c r="F4" s="197"/>
      <c r="G4" s="197"/>
      <c r="H4" s="202" t="s">
        <v>209</v>
      </c>
    </row>
    <row r="5" spans="1:8" s="3" customFormat="1" ht="27" customHeight="1">
      <c r="A5" s="213" t="s">
        <v>79</v>
      </c>
      <c r="B5" s="214" t="s">
        <v>80</v>
      </c>
      <c r="C5" s="199"/>
      <c r="D5" s="199"/>
      <c r="E5" s="199" t="s">
        <v>210</v>
      </c>
      <c r="F5" s="199" t="s">
        <v>109</v>
      </c>
      <c r="G5" s="199" t="s">
        <v>87</v>
      </c>
      <c r="H5" s="203"/>
    </row>
    <row r="6" spans="1:8" s="3" customFormat="1" ht="18" customHeight="1">
      <c r="A6" s="213"/>
      <c r="B6" s="214"/>
      <c r="C6" s="199"/>
      <c r="D6" s="199"/>
      <c r="E6" s="199"/>
      <c r="F6" s="199"/>
      <c r="G6" s="199"/>
      <c r="H6" s="203"/>
    </row>
    <row r="7" spans="1:8" s="3" customFormat="1" ht="22.5" customHeight="1">
      <c r="A7" s="213"/>
      <c r="B7" s="214"/>
      <c r="C7" s="199"/>
      <c r="D7" s="199"/>
      <c r="E7" s="199"/>
      <c r="F7" s="199"/>
      <c r="G7" s="199"/>
      <c r="H7" s="203"/>
    </row>
    <row r="8" spans="1:8" s="3" customFormat="1" ht="22.5" customHeight="1">
      <c r="A8" s="213" t="s">
        <v>81</v>
      </c>
      <c r="B8" s="214"/>
      <c r="C8" s="10">
        <v>1</v>
      </c>
      <c r="D8" s="10">
        <v>2</v>
      </c>
      <c r="E8" s="10">
        <v>3</v>
      </c>
      <c r="F8" s="10">
        <v>4</v>
      </c>
      <c r="G8" s="10">
        <v>5</v>
      </c>
      <c r="H8" s="16">
        <v>6</v>
      </c>
    </row>
    <row r="9" spans="1:8" s="3" customFormat="1" ht="22.5" customHeight="1">
      <c r="A9" s="213" t="s">
        <v>82</v>
      </c>
      <c r="B9" s="214"/>
      <c r="C9" s="127"/>
      <c r="D9" s="127">
        <f>D10</f>
        <v>551412535.88</v>
      </c>
      <c r="E9" s="127"/>
      <c r="F9" s="127"/>
      <c r="G9" s="127">
        <f>G10</f>
        <v>551412535.88</v>
      </c>
      <c r="H9" s="124"/>
    </row>
    <row r="10" spans="1:8" s="4" customFormat="1" ht="33.75" customHeight="1">
      <c r="A10" s="121">
        <v>212</v>
      </c>
      <c r="B10" s="111" t="s">
        <v>294</v>
      </c>
      <c r="C10" s="127"/>
      <c r="D10" s="127">
        <v>551412535.88</v>
      </c>
      <c r="E10" s="127"/>
      <c r="F10" s="127"/>
      <c r="G10" s="127">
        <v>551412535.88</v>
      </c>
      <c r="H10" s="124"/>
    </row>
    <row r="11" spans="1:8" s="4" customFormat="1" ht="33.75" customHeight="1">
      <c r="A11" s="121">
        <v>21208</v>
      </c>
      <c r="B11" s="111" t="s">
        <v>321</v>
      </c>
      <c r="C11" s="127"/>
      <c r="D11" s="127">
        <v>551412535.88</v>
      </c>
      <c r="E11" s="127"/>
      <c r="F11" s="127"/>
      <c r="G11" s="127">
        <v>551412535.88</v>
      </c>
      <c r="H11" s="124"/>
    </row>
    <row r="12" spans="1:8" s="4" customFormat="1" ht="33.75" customHeight="1">
      <c r="A12" s="121">
        <v>2120802</v>
      </c>
      <c r="B12" s="111" t="s">
        <v>322</v>
      </c>
      <c r="C12" s="127"/>
      <c r="D12" s="127">
        <v>441896911.2</v>
      </c>
      <c r="E12" s="127"/>
      <c r="F12" s="127"/>
      <c r="G12" s="127">
        <v>441896911.2</v>
      </c>
      <c r="H12" s="124"/>
    </row>
    <row r="13" spans="1:8" s="4" customFormat="1" ht="33.75" customHeight="1">
      <c r="A13" s="121">
        <v>2120803</v>
      </c>
      <c r="B13" s="111" t="s">
        <v>323</v>
      </c>
      <c r="C13" s="127"/>
      <c r="D13" s="127">
        <v>109515624.68</v>
      </c>
      <c r="E13" s="127"/>
      <c r="F13" s="127"/>
      <c r="G13" s="127">
        <v>109515624.68</v>
      </c>
      <c r="H13" s="124"/>
    </row>
    <row r="14" spans="1:8" s="4" customFormat="1" ht="22.5" customHeight="1">
      <c r="A14" s="123"/>
      <c r="B14" s="13"/>
      <c r="C14" s="111"/>
      <c r="D14" s="111"/>
      <c r="E14" s="111"/>
      <c r="F14" s="111"/>
      <c r="G14" s="111"/>
      <c r="H14" s="112"/>
    </row>
    <row r="15" spans="1:8" s="4" customFormat="1" ht="22.5" customHeight="1">
      <c r="A15" s="123"/>
      <c r="B15" s="11"/>
      <c r="C15" s="111"/>
      <c r="D15" s="111"/>
      <c r="E15" s="111"/>
      <c r="F15" s="111"/>
      <c r="G15" s="111"/>
      <c r="H15" s="112"/>
    </row>
    <row r="16" spans="1:8" s="4" customFormat="1" ht="22.5" customHeight="1">
      <c r="A16" s="123"/>
      <c r="B16" s="12"/>
      <c r="C16" s="111"/>
      <c r="D16" s="111"/>
      <c r="E16" s="111"/>
      <c r="F16" s="111"/>
      <c r="G16" s="111"/>
      <c r="H16" s="112"/>
    </row>
    <row r="17" spans="1:8" s="4" customFormat="1" ht="22.5" customHeight="1">
      <c r="A17" s="122"/>
      <c r="B17" s="14"/>
      <c r="C17" s="113"/>
      <c r="D17" s="113"/>
      <c r="E17" s="113"/>
      <c r="F17" s="113"/>
      <c r="G17" s="113"/>
      <c r="H17" s="114"/>
    </row>
    <row r="18" spans="1:255" ht="22.5" customHeight="1">
      <c r="A18" s="215" t="s">
        <v>211</v>
      </c>
      <c r="B18" s="216"/>
      <c r="C18" s="216"/>
      <c r="D18" s="216"/>
      <c r="E18" s="216"/>
      <c r="F18" s="216"/>
      <c r="G18" s="216"/>
      <c r="H18" s="216"/>
      <c r="IS18"/>
      <c r="IT18"/>
      <c r="IU18"/>
    </row>
    <row r="19" ht="14.25">
      <c r="A19" s="15"/>
    </row>
    <row r="20" ht="14.25">
      <c r="A20" s="15"/>
    </row>
    <row r="21" ht="14.25">
      <c r="A21" s="15"/>
    </row>
    <row r="22" ht="14.25">
      <c r="A22" s="15"/>
    </row>
  </sheetData>
  <sheetProtection/>
  <mergeCells count="14">
    <mergeCell ref="A18:H18"/>
    <mergeCell ref="B5:B7"/>
    <mergeCell ref="C4:C7"/>
    <mergeCell ref="D4:D7"/>
    <mergeCell ref="E5:E7"/>
    <mergeCell ref="F5:F7"/>
    <mergeCell ref="G5:G7"/>
    <mergeCell ref="H4:H7"/>
    <mergeCell ref="A2:H2"/>
    <mergeCell ref="A4:B4"/>
    <mergeCell ref="E4:G4"/>
    <mergeCell ref="A8:B8"/>
    <mergeCell ref="A5:A7"/>
    <mergeCell ref="A9:B9"/>
  </mergeCells>
  <printOptions horizontalCentered="1"/>
  <pageMargins left="0.35" right="0.35" top="0.7900000000000001" bottom="0.7900000000000001" header="0.51" footer="0.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2018-05-24T02:26:19Z</cp:lastPrinted>
  <dcterms:created xsi:type="dcterms:W3CDTF">2011-12-26T04:36:18Z</dcterms:created>
  <dcterms:modified xsi:type="dcterms:W3CDTF">2019-08-28T00:42:28Z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