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firstSheet="4"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s>
  <definedNames>
    <definedName name="_xlnm.Print_Area" localSheetId="3">'财政拨款收入支出决算总表'!$A$1:$H$32</definedName>
    <definedName name="_xlnm.Print_Titles" localSheetId="1">'收入决算表'!$4:$7</definedName>
    <definedName name="_xlnm.Print_Titles" localSheetId="5">'一般公共预算财政拨款基本支出决算表'!$4:$9</definedName>
    <definedName name="_xlnm.Print_Titles" localSheetId="4">'一般公共预算财政拨款支出决算表'!$4:$9</definedName>
    <definedName name="_xlnm.Print_Titles" localSheetId="2">'支出决算表'!$4:$7</definedName>
  </definedNames>
  <calcPr fullCalcOnLoad="1"/>
</workbook>
</file>

<file path=xl/sharedStrings.xml><?xml version="1.0" encoding="utf-8"?>
<sst xmlns="http://schemas.openxmlformats.org/spreadsheetml/2006/main" count="577" uniqueCount="304">
  <si>
    <t>收入支出决算总表</t>
  </si>
  <si>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</si>
  <si>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</si>
  <si>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</si>
  <si>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</si>
  <si>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</si>
  <si>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</si>
  <si>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</si>
  <si>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</si>
  <si>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</si>
  <si>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</si>
  <si>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</si>
  <si>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</si>
  <si>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</si>
  <si>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</si>
  <si>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</si>
  <si>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</si>
  <si>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</si>
  <si>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</si>
  <si>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</si>
  <si>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</si>
  <si>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</si>
  <si>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</si>
  <si>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</si>
  <si>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</si>
  <si>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</si>
  <si>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</si>
  <si>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</si>
  <si>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</si>
  <si>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</si>
  <si>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</si>
  <si>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</si>
  <si>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</si>
  <si>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</si>
  <si>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</si>
  <si>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</si>
  <si>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</si>
  <si>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</si>
  <si>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</si>
  <si>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</si>
  <si>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</si>
  <si>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</si>
  <si>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</si>
  <si>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</si>
  <si>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</si>
  <si>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</si>
  <si>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</si>
  <si>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</si>
  <si>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</si>
  <si>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</si>
  <si>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</si>
  <si>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</si>
  <si>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</si>
  <si>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</si>
  <si>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</si>
  <si>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</si>
  <si>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</si>
  <si>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</si>
  <si>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</si>
  <si>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</si>
  <si>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</si>
  <si>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</si>
  <si>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</si>
  <si>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</si>
  <si>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</si>
  <si>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</si>
  <si>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</si>
  <si>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</si>
  <si>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</si>
  <si>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</si>
  <si>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附件3</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</si>
  <si>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</si>
  <si>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</si>
  <si>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</si>
  <si>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</si>
  <si>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</si>
  <si>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</si>
  <si>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</si>
  <si>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</si>
  <si>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</si>
  <si>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</si>
  <si>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</si>
  <si>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</si>
  <si>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</si>
  <si>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附件4</t>
  </si>
  <si>
    <t>支出决算表</t>
  </si>
  <si>
    <t>本年支出合计</t>
  </si>
  <si>
    <t>基本支出</t>
  </si>
  <si>
    <t>项目支出</t>
  </si>
  <si>
    <t>上缴上级支出</t>
  </si>
  <si>
    <t>经营支出</t>
  </si>
  <si>
    <t>对附属单位补助支出</t>
  </si>
  <si>
    <t>注：本表反映部门本年度各项支出情况。</t>
  </si>
  <si>
    <t>附件5</t>
  </si>
  <si>
    <t>财政拨款收入支出决算总表</t>
  </si>
  <si>
    <t>收入</t>
  </si>
  <si>
    <t>支出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</si>
  <si>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</si>
  <si>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</si>
  <si>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</si>
  <si>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</si>
  <si>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</si>
  <si>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</si>
  <si>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</si>
  <si>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</si>
  <si>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</si>
  <si>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</si>
  <si>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附件6</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</si>
  <si>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</si>
  <si>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</si>
  <si>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</si>
  <si>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</si>
  <si>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附件7</t>
  </si>
  <si>
    <t>一般公共预算财政拨款基本支出决算表</t>
  </si>
  <si>
    <t>人员经费</t>
  </si>
  <si>
    <t>公用经费</t>
  </si>
  <si>
    <t>经济分类科目编码</t>
  </si>
  <si>
    <t>工资福利支出</t>
  </si>
  <si>
    <t xml:space="preserve">  基本工资</t>
  </si>
  <si>
    <t xml:space="preserve">  津贴补贴</t>
  </si>
  <si>
    <t xml:space="preserve">  奖金</t>
  </si>
  <si>
    <t>商品和服务支出</t>
  </si>
  <si>
    <t xml:space="preserve">  办公费</t>
  </si>
  <si>
    <t xml:space="preserve">  印刷费</t>
  </si>
  <si>
    <t>注：本表反映部门本年度一般公共预算财政拨款基本支出明细情况。</t>
  </si>
  <si>
    <t>附件8</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</si>
  <si>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</si>
  <si>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</si>
  <si>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</si>
  <si>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</si>
  <si>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</si>
  <si>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</si>
  <si>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</si>
  <si>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附件2</t>
  </si>
  <si>
    <t>201</t>
  </si>
  <si>
    <t>一般公共服务支出</t>
  </si>
  <si>
    <t>20103</t>
  </si>
  <si>
    <t>政府办公厅（室）及相关机构事务</t>
  </si>
  <si>
    <t>2010301</t>
  </si>
  <si>
    <t xml:space="preserve">  行政运行</t>
  </si>
  <si>
    <t>2010350</t>
  </si>
  <si>
    <t xml:space="preserve">  事业运行</t>
  </si>
  <si>
    <t>20105</t>
  </si>
  <si>
    <t>统计信息事务</t>
  </si>
  <si>
    <t>2010501</t>
  </si>
  <si>
    <t>2010550</t>
  </si>
  <si>
    <t>20131</t>
  </si>
  <si>
    <t>党委办公厅（室）及相关机构事务</t>
  </si>
  <si>
    <t>2013102</t>
  </si>
  <si>
    <t xml:space="preserve">  一般行政管理事务</t>
  </si>
  <si>
    <t>204</t>
  </si>
  <si>
    <t>公共安全支出</t>
  </si>
  <si>
    <t>20402</t>
  </si>
  <si>
    <t>公安</t>
  </si>
  <si>
    <t>2040212</t>
  </si>
  <si>
    <t xml:space="preserve">  道路交通管理</t>
  </si>
  <si>
    <t>207</t>
  </si>
  <si>
    <t>文化体育与传媒支出</t>
  </si>
  <si>
    <t>20701</t>
  </si>
  <si>
    <t>文化</t>
  </si>
  <si>
    <t>2070108</t>
  </si>
  <si>
    <t xml:space="preserve">  文化活动</t>
  </si>
  <si>
    <t>208</t>
  </si>
  <si>
    <t>社会保障和就业支出</t>
  </si>
  <si>
    <t>20801</t>
  </si>
  <si>
    <t>人力资源和社会保障管理事务</t>
  </si>
  <si>
    <t>2080111</t>
  </si>
  <si>
    <t xml:space="preserve">  公共就业服务和职业技能鉴定机构</t>
  </si>
  <si>
    <t>20802</t>
  </si>
  <si>
    <t>民政管理事务</t>
  </si>
  <si>
    <t>2080208</t>
  </si>
  <si>
    <t xml:space="preserve">  基层政权和社区建设</t>
  </si>
  <si>
    <t>210</t>
  </si>
  <si>
    <t>医疗卫生与计划生育支出</t>
  </si>
  <si>
    <t>21001</t>
  </si>
  <si>
    <t>医疗卫生与计划生育管理事务</t>
  </si>
  <si>
    <t>2100101</t>
  </si>
  <si>
    <t>2100102</t>
  </si>
  <si>
    <t>21005</t>
  </si>
  <si>
    <t>医疗保障</t>
  </si>
  <si>
    <t>2100501</t>
  </si>
  <si>
    <t xml:space="preserve">  行政单位医疗</t>
  </si>
  <si>
    <t>2100502</t>
  </si>
  <si>
    <t xml:space="preserve">  事业单位医疗</t>
  </si>
  <si>
    <t>2100503</t>
  </si>
  <si>
    <t xml:space="preserve">  公务员医疗补助</t>
  </si>
  <si>
    <t>21007</t>
  </si>
  <si>
    <t>计划生育事务</t>
  </si>
  <si>
    <t>2100799</t>
  </si>
  <si>
    <t xml:space="preserve">  其他计划生育事务支出</t>
  </si>
  <si>
    <t>211</t>
  </si>
  <si>
    <t>节能环保支出</t>
  </si>
  <si>
    <t>21103</t>
  </si>
  <si>
    <t>污染防治</t>
  </si>
  <si>
    <t>2110307</t>
  </si>
  <si>
    <t xml:space="preserve">  排污费安排的支出</t>
  </si>
  <si>
    <t>212</t>
  </si>
  <si>
    <t>城乡社区支出</t>
  </si>
  <si>
    <t>21201</t>
  </si>
  <si>
    <t>城乡社区管理事务</t>
  </si>
  <si>
    <t>2120104</t>
  </si>
  <si>
    <t xml:space="preserve">  城管执法</t>
  </si>
  <si>
    <t>21203</t>
  </si>
  <si>
    <t>城乡社区公共设施</t>
  </si>
  <si>
    <t>2120303</t>
  </si>
  <si>
    <t xml:space="preserve">  小城镇基础设施建设</t>
  </si>
  <si>
    <t>21205</t>
  </si>
  <si>
    <t>城乡社区环境卫生</t>
  </si>
  <si>
    <t>2120501</t>
  </si>
  <si>
    <t xml:space="preserve">  城乡社区环境卫生</t>
  </si>
  <si>
    <t>215</t>
  </si>
  <si>
    <t>资源勘探信息等支出</t>
  </si>
  <si>
    <t>21508</t>
  </si>
  <si>
    <t>支持中小企业发展和管理支出</t>
  </si>
  <si>
    <t>2150805</t>
  </si>
  <si>
    <t xml:space="preserve">  中小企业发展专项</t>
  </si>
  <si>
    <t>2010302</t>
  </si>
  <si>
    <t>205</t>
  </si>
  <si>
    <t>教育支出</t>
  </si>
  <si>
    <t>20502</t>
  </si>
  <si>
    <t>普通教育</t>
  </si>
  <si>
    <t>2050201</t>
  </si>
  <si>
    <t xml:space="preserve">  学前教育</t>
  </si>
  <si>
    <t>20703</t>
  </si>
  <si>
    <t>体育</t>
  </si>
  <si>
    <t>2070308</t>
  </si>
  <si>
    <t xml:space="preserve">  群众体育</t>
  </si>
  <si>
    <t>2100717</t>
  </si>
  <si>
    <t xml:space="preserve">  计划生育服务</t>
  </si>
  <si>
    <t>301</t>
  </si>
  <si>
    <t>30101</t>
  </si>
  <si>
    <t>30102</t>
  </si>
  <si>
    <t>30103</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</si>
  <si>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</si>
  <si>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</si>
  <si>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</si>
  <si>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</si>
  <si>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</si>
  <si>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</si>
  <si>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</si>
  <si>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</si>
  <si>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</si>
  <si>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</si>
  <si>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</si>
  <si>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</si>
  <si>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</si>
  <si>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</si>
  <si>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</si>
  <si>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</si>
  <si>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30305</t>
  </si>
  <si>
    <t xml:space="preserve">  生活补助</t>
  </si>
  <si>
    <t>30307</t>
  </si>
  <si>
    <t xml:space="preserve">  医疗费</t>
  </si>
  <si>
    <t>30311</t>
  </si>
  <si>
    <t xml:space="preserve">  住房公积金</t>
  </si>
  <si>
    <t>30312</t>
  </si>
  <si>
    <t xml:space="preserve">  提租补贴</t>
  </si>
  <si>
    <t>30314</t>
  </si>
  <si>
    <t xml:space="preserve">  采暖补贴</t>
  </si>
  <si>
    <t>30315</t>
  </si>
  <si>
    <t xml:space="preserve">  物业服务补贴</t>
  </si>
  <si>
    <t>30399</t>
  </si>
  <si>
    <t xml:space="preserve">  其他对个人和家庭的补助支出</t>
  </si>
  <si>
    <t>302</t>
  </si>
  <si>
    <t>30201</t>
  </si>
  <si>
    <t>30202</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</si>
  <si>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</si>
  <si>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</si>
  <si>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</si>
  <si>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</si>
  <si>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</si>
  <si>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</si>
  <si>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</si>
  <si>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</si>
  <si>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</si>
  <si>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</si>
  <si>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</si>
  <si>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</si>
  <si>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</si>
  <si>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</si>
  <si>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</si>
  <si>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</si>
  <si>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30216</t>
  </si>
  <si>
    <t xml:space="preserve">  培训费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</si>
  <si>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</si>
  <si>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</si>
  <si>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</si>
  <si>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</si>
  <si>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</si>
  <si>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</si>
  <si>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</si>
  <si>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</si>
  <si>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</si>
  <si>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</si>
  <si>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</si>
  <si>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</si>
  <si>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</si>
  <si>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其他资本性支出</t>
  </si>
  <si>
    <t>31002</t>
  </si>
  <si>
    <t xml:space="preserve">  办公设备购置</t>
  </si>
  <si>
    <t>编制单位：天津市北辰区人民政府果园新村街道办事处</t>
  </si>
  <si>
    <t xml:space="preserve">    2、天津市北辰区人民政府果园新村街道办事处2016年度无政府性基金预算财政拨款收入、支出和结转结余，故本表为空表。</t>
  </si>
  <si>
    <t>编制单位：天津市北辰区人民政府果园新村街道办事处</t>
  </si>
  <si>
    <t>编制单位：天津市北辰区人民政府果园新村街道办事处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</si>
</sst>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_ "/>
    <numFmt numFmtId="179" formatCode="#,##0.0"/>
    <numFmt numFmtId="180" formatCode="#,##0.0_ "/>
    <numFmt numFmtId="181" formatCode="0.0_ "/>
  </numFmts>
  <fonts count="40">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12"/>
      <color indexed="8"/>
      <name val="黑体"/>
      <family val="3"/>
    </font>
    <font>
      <sz val="9"/>
      <name val="宋体"/>
      <family val="0"/>
    </font>
    <font>
      <sz val="26"/>
      <name val="华文中宋"/>
      <family val="0"/>
    </font>
    <font>
      <sz val="22"/>
      <name val="黑体"/>
      <family val="3"/>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20"/>
      <name val="宋体"/>
      <family val="0"/>
    </font>
    <font>
      <sz val="11"/>
      <color indexed="17"/>
      <name val="宋体"/>
      <family val="0"/>
    </font>
    <font>
      <sz val="11"/>
      <color indexed="9"/>
      <name val="宋体"/>
      <family val="0"/>
    </font>
    <font>
      <b/>
      <sz val="11"/>
      <color indexed="63"/>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0"/>
      <name val="Arial"/>
      <family val="2"/>
    </font>
    <font>
      <u val="single"/>
      <sz val="12"/>
      <color indexed="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hair"/>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5" fillId="0" borderId="1" applyNumberFormat="0" applyFill="0" applyAlignment="0" applyProtection="0"/>
    <xf numFmtId="0" fontId="3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7" fillId="0" borderId="0">
      <alignment/>
      <protection/>
    </xf>
    <xf numFmtId="0" fontId="0" fillId="0" borderId="0">
      <alignment vertical="center"/>
      <protection/>
    </xf>
    <xf numFmtId="0" fontId="39"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11" borderId="5" applyNumberFormat="0" applyAlignment="0" applyProtection="0"/>
    <xf numFmtId="0" fontId="23" fillId="12" borderId="6"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8" borderId="0" applyNumberFormat="0" applyBorder="0" applyAlignment="0" applyProtection="0"/>
    <xf numFmtId="0" fontId="30" fillId="17" borderId="0" applyNumberFormat="0" applyBorder="0" applyAlignment="0" applyProtection="0"/>
    <xf numFmtId="0" fontId="28" fillId="11" borderId="8" applyNumberFormat="0" applyAlignment="0" applyProtection="0"/>
    <xf numFmtId="0" fontId="31" fillId="5" borderId="5" applyNumberFormat="0" applyAlignment="0" applyProtection="0"/>
    <xf numFmtId="0" fontId="38" fillId="0" borderId="0">
      <alignment/>
      <protection/>
    </xf>
    <xf numFmtId="0" fontId="21" fillId="0" borderId="0" applyNumberFormat="0" applyFill="0" applyBorder="0" applyAlignment="0" applyProtection="0"/>
    <xf numFmtId="0" fontId="1" fillId="3" borderId="9" applyNumberFormat="0" applyFont="0" applyAlignment="0" applyProtection="0"/>
  </cellStyleXfs>
  <cellXfs count="252">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6" fillId="11" borderId="0" xfId="53" applyFont="1" applyFill="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3" fillId="11" borderId="0" xfId="55" applyFont="1" applyFill="1" applyAlignment="1">
      <alignment horizontal="center" vertical="center" wrapText="1"/>
      <protection/>
    </xf>
    <xf numFmtId="0" fontId="7" fillId="0" borderId="10" xfId="55" applyFont="1" applyBorder="1" applyAlignment="1">
      <alignment horizontal="center" vertical="center" wrapText="1"/>
      <protection/>
    </xf>
    <xf numFmtId="4" fontId="7" fillId="0" borderId="10" xfId="55" applyNumberFormat="1" applyFont="1" applyFill="1" applyBorder="1" applyAlignment="1">
      <alignment horizontal="center" vertical="center" wrapText="1"/>
      <protection/>
    </xf>
    <xf numFmtId="177" fontId="8" fillId="0" borderId="10" xfId="0" applyNumberFormat="1" applyFont="1" applyBorder="1" applyAlignment="1">
      <alignment horizontal="left" vertical="center" wrapText="1"/>
    </xf>
    <xf numFmtId="0" fontId="7" fillId="0" borderId="10" xfId="55" applyFont="1" applyFill="1" applyBorder="1" applyAlignment="1">
      <alignment vertical="center" wrapText="1"/>
      <protection/>
    </xf>
    <xf numFmtId="4" fontId="7" fillId="0" borderId="10" xfId="55" applyNumberFormat="1" applyFont="1" applyFill="1" applyBorder="1" applyAlignment="1">
      <alignment vertical="center" wrapText="1"/>
      <protection/>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177"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7" fillId="0" borderId="11" xfId="55" applyFont="1" applyFill="1" applyBorder="1" applyAlignment="1">
      <alignment vertical="center" wrapText="1"/>
      <protection/>
    </xf>
    <xf numFmtId="0" fontId="0" fillId="0" borderId="0" xfId="55" applyFont="1" applyAlignment="1">
      <alignment horizontal="left" vertical="center"/>
      <protection/>
    </xf>
    <xf numFmtId="0" fontId="7" fillId="0" borderId="12" xfId="55" applyFont="1" applyBorder="1" applyAlignment="1">
      <alignment horizontal="center" vertical="center" wrapText="1"/>
      <protection/>
    </xf>
    <xf numFmtId="4" fontId="7" fillId="0" borderId="12" xfId="55" applyNumberFormat="1" applyFont="1" applyFill="1" applyBorder="1" applyAlignment="1">
      <alignment horizontal="center" vertical="center" wrapText="1"/>
      <protection/>
    </xf>
    <xf numFmtId="0" fontId="7" fillId="0" borderId="12" xfId="55" applyFont="1" applyFill="1" applyBorder="1" applyAlignment="1">
      <alignment vertical="center" wrapText="1"/>
      <protection/>
    </xf>
    <xf numFmtId="0" fontId="7" fillId="0" borderId="13" xfId="55" applyFont="1" applyFill="1" applyBorder="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9" fillId="0" borderId="0" xfId="53" applyFont="1" applyAlignment="1">
      <alignment horizontal="left" vertical="center"/>
      <protection/>
    </xf>
    <xf numFmtId="0" fontId="11" fillId="11" borderId="0" xfId="53" applyFont="1" applyFill="1" applyAlignment="1">
      <alignment horizontal="left" vertical="center"/>
      <protection/>
    </xf>
    <xf numFmtId="0" fontId="0" fillId="11" borderId="0" xfId="53" applyFont="1" applyFill="1" applyAlignment="1">
      <alignment horizontal="right" vertical="center"/>
      <protection/>
    </xf>
    <xf numFmtId="0" fontId="11" fillId="11" borderId="0" xfId="53" applyFont="1" applyFill="1" applyAlignment="1">
      <alignment horizontal="right" vertical="center"/>
      <protection/>
    </xf>
    <xf numFmtId="178" fontId="12" fillId="11" borderId="10" xfId="53" applyNumberFormat="1" applyFont="1" applyFill="1" applyBorder="1" applyAlignment="1">
      <alignment horizontal="center" vertical="center"/>
      <protection/>
    </xf>
    <xf numFmtId="49" fontId="12" fillId="11" borderId="10" xfId="53" applyNumberFormat="1" applyFont="1" applyFill="1" applyBorder="1" applyAlignment="1">
      <alignment horizontal="center" vertical="center" wrapText="1"/>
      <protection/>
    </xf>
    <xf numFmtId="49" fontId="12" fillId="11" borderId="12" xfId="53" applyNumberFormat="1" applyFont="1" applyFill="1" applyBorder="1" applyAlignment="1">
      <alignment horizontal="center" vertical="center" wrapText="1"/>
      <protection/>
    </xf>
    <xf numFmtId="49" fontId="12" fillId="11" borderId="10" xfId="53" applyNumberFormat="1" applyFont="1" applyFill="1" applyBorder="1" applyAlignment="1">
      <alignment horizontal="center" vertical="center"/>
      <protection/>
    </xf>
    <xf numFmtId="49" fontId="12" fillId="11" borderId="12" xfId="53" applyNumberFormat="1" applyFont="1" applyFill="1" applyBorder="1" applyAlignment="1">
      <alignment horizontal="center" vertical="center"/>
      <protection/>
    </xf>
    <xf numFmtId="0" fontId="13" fillId="18" borderId="10" xfId="0" applyFont="1" applyFill="1" applyBorder="1" applyAlignment="1">
      <alignment horizontal="center" vertical="center"/>
    </xf>
    <xf numFmtId="178" fontId="12" fillId="0" borderId="10" xfId="53" applyNumberFormat="1" applyFont="1" applyFill="1" applyBorder="1" applyAlignment="1">
      <alignment horizontal="right" vertical="center"/>
      <protection/>
    </xf>
    <xf numFmtId="0" fontId="13" fillId="18" borderId="10" xfId="0" applyFont="1" applyFill="1" applyBorder="1" applyAlignment="1">
      <alignment horizontal="left" vertical="center"/>
    </xf>
    <xf numFmtId="178" fontId="12" fillId="0" borderId="12" xfId="53" applyNumberFormat="1" applyFont="1" applyFill="1" applyBorder="1" applyAlignment="1">
      <alignment horizontal="right" vertical="center"/>
      <protection/>
    </xf>
    <xf numFmtId="178" fontId="12" fillId="11" borderId="14" xfId="53" applyNumberFormat="1" applyFont="1" applyFill="1" applyBorder="1" applyAlignment="1">
      <alignment horizontal="left" vertical="center"/>
      <protection/>
    </xf>
    <xf numFmtId="178" fontId="14" fillId="0" borderId="12" xfId="53" applyNumberFormat="1" applyFont="1" applyFill="1" applyBorder="1" applyAlignment="1">
      <alignment vertical="center"/>
      <protection/>
    </xf>
    <xf numFmtId="178" fontId="12" fillId="0" borderId="14" xfId="53" applyNumberFormat="1" applyFont="1" applyFill="1" applyBorder="1" applyAlignment="1">
      <alignment horizontal="center" vertical="center"/>
      <protection/>
    </xf>
    <xf numFmtId="178" fontId="12" fillId="0" borderId="10" xfId="53" applyNumberFormat="1" applyFont="1" applyFill="1" applyBorder="1" applyAlignment="1">
      <alignment horizontal="center" vertical="center"/>
      <protection/>
    </xf>
    <xf numFmtId="178" fontId="12" fillId="0" borderId="12" xfId="53" applyNumberFormat="1" applyFont="1" applyFill="1" applyBorder="1" applyAlignment="1">
      <alignment vertical="center"/>
      <protection/>
    </xf>
    <xf numFmtId="178" fontId="12" fillId="0" borderId="10" xfId="53" applyNumberFormat="1" applyFont="1" applyFill="1" applyBorder="1" applyAlignment="1">
      <alignment horizontal="left" vertical="center"/>
      <protection/>
    </xf>
    <xf numFmtId="0" fontId="13" fillId="18" borderId="11" xfId="0" applyFont="1" applyFill="1" applyBorder="1" applyAlignment="1">
      <alignment horizontal="center" vertical="center"/>
    </xf>
    <xf numFmtId="178" fontId="14" fillId="0" borderId="13" xfId="53" applyNumberFormat="1" applyFont="1" applyFill="1" applyBorder="1" applyAlignment="1">
      <alignment vertical="center"/>
      <protection/>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178" fontId="7" fillId="0" borderId="10"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12" xfId="0" applyNumberFormat="1" applyFont="1" applyFill="1" applyBorder="1" applyAlignment="1">
      <alignment horizontal="right" vertical="center"/>
    </xf>
    <xf numFmtId="178" fontId="7" fillId="0" borderId="13" xfId="0" applyNumberFormat="1" applyFont="1" applyFill="1" applyBorder="1" applyAlignment="1">
      <alignment horizontal="right" vertical="center"/>
    </xf>
    <xf numFmtId="0" fontId="17"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19" fillId="0" borderId="0" xfId="0" applyFont="1" applyFill="1" applyAlignment="1">
      <alignment vertical="top"/>
    </xf>
    <xf numFmtId="0" fontId="12"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3" fillId="18" borderId="14" xfId="0" applyFont="1" applyFill="1" applyBorder="1" applyAlignment="1">
      <alignment horizontal="center" vertical="center"/>
    </xf>
    <xf numFmtId="0" fontId="13" fillId="18" borderId="12" xfId="0" applyFont="1" applyFill="1" applyBorder="1" applyAlignment="1">
      <alignment horizontal="center" vertical="center"/>
    </xf>
    <xf numFmtId="179" fontId="12" fillId="0" borderId="10" xfId="54" applyNumberFormat="1" applyFont="1" applyFill="1" applyBorder="1" applyAlignment="1" applyProtection="1">
      <alignment horizontal="right" vertical="center" wrapText="1"/>
      <protection/>
    </xf>
    <xf numFmtId="179" fontId="12" fillId="0" borderId="12" xfId="54" applyNumberFormat="1" applyFont="1" applyFill="1" applyBorder="1" applyAlignment="1" applyProtection="1">
      <alignment horizontal="right" vertical="center" wrapText="1"/>
      <protection/>
    </xf>
    <xf numFmtId="0" fontId="11" fillId="0" borderId="0" xfId="0" applyFont="1" applyFill="1" applyAlignment="1">
      <alignment vertical="center"/>
    </xf>
    <xf numFmtId="0" fontId="12" fillId="0" borderId="14" xfId="54" applyFont="1" applyFill="1" applyBorder="1" applyAlignment="1">
      <alignment vertical="center"/>
      <protection/>
    </xf>
    <xf numFmtId="179" fontId="12" fillId="0" borderId="10" xfId="54" applyNumberFormat="1" applyFont="1" applyFill="1" applyBorder="1" applyAlignment="1">
      <alignment wrapText="1"/>
      <protection/>
    </xf>
    <xf numFmtId="178" fontId="12" fillId="11" borderId="10" xfId="53" applyNumberFormat="1" applyFont="1" applyFill="1" applyBorder="1" applyAlignment="1" quotePrefix="1">
      <alignment horizontal="center" vertical="center"/>
      <protection/>
    </xf>
    <xf numFmtId="0" fontId="3" fillId="0" borderId="0" xfId="0" applyFont="1" applyFill="1" applyAlignment="1">
      <alignment vertical="center"/>
    </xf>
    <xf numFmtId="0" fontId="12" fillId="0" borderId="14" xfId="54" applyNumberFormat="1" applyFont="1" applyFill="1" applyBorder="1" applyAlignment="1" applyProtection="1">
      <alignment horizontal="left" vertical="center" wrapText="1"/>
      <protection/>
    </xf>
    <xf numFmtId="0" fontId="12" fillId="0" borderId="14"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center" vertical="center"/>
      <protection/>
    </xf>
    <xf numFmtId="179" fontId="12" fillId="0" borderId="11" xfId="54" applyNumberFormat="1" applyFont="1" applyFill="1" applyBorder="1" applyAlignment="1" applyProtection="1">
      <alignment horizontal="right" vertical="center" wrapText="1"/>
      <protection/>
    </xf>
    <xf numFmtId="0" fontId="12" fillId="0" borderId="11" xfId="0" applyNumberFormat="1" applyFont="1" applyFill="1" applyBorder="1" applyAlignment="1" applyProtection="1">
      <alignment horizontal="center" vertical="center"/>
      <protection/>
    </xf>
    <xf numFmtId="179" fontId="12" fillId="0" borderId="13" xfId="54" applyNumberFormat="1" applyFont="1" applyFill="1" applyBorder="1" applyAlignment="1" applyProtection="1">
      <alignment horizontal="right" vertical="center" wrapText="1"/>
      <protection/>
    </xf>
    <xf numFmtId="0" fontId="0" fillId="0" borderId="0" xfId="0" applyFont="1" applyFill="1" applyAlignment="1">
      <alignment/>
    </xf>
    <xf numFmtId="0" fontId="11" fillId="0" borderId="0" xfId="0" applyFont="1" applyFill="1" applyAlignment="1">
      <alignment/>
    </xf>
    <xf numFmtId="0" fontId="3" fillId="0" borderId="0" xfId="0" applyFont="1" applyFill="1" applyAlignment="1">
      <alignment/>
    </xf>
    <xf numFmtId="178" fontId="12" fillId="0" borderId="14" xfId="53" applyNumberFormat="1" applyFont="1" applyFill="1" applyBorder="1" applyAlignment="1" quotePrefix="1">
      <alignment horizontal="left" vertical="center"/>
      <protection/>
    </xf>
    <xf numFmtId="178" fontId="12" fillId="11" borderId="10" xfId="53" applyNumberFormat="1" applyFont="1" applyFill="1" applyBorder="1" applyAlignment="1" quotePrefix="1">
      <alignment horizontal="left" vertical="center"/>
      <protection/>
    </xf>
    <xf numFmtId="178" fontId="12" fillId="0" borderId="10" xfId="53" applyNumberFormat="1" applyFont="1" applyFill="1" applyBorder="1" applyAlignment="1" quotePrefix="1">
      <alignment horizontal="left" vertical="center"/>
      <protection/>
    </xf>
    <xf numFmtId="178" fontId="12" fillId="11" borderId="14" xfId="53" applyNumberFormat="1" applyFont="1" applyFill="1" applyBorder="1" applyAlignment="1" quotePrefix="1">
      <alignment horizontal="center" vertical="center"/>
      <protection/>
    </xf>
    <xf numFmtId="178" fontId="14" fillId="0" borderId="14" xfId="53" applyNumberFormat="1" applyFont="1" applyFill="1" applyBorder="1" applyAlignment="1" quotePrefix="1">
      <alignment horizontal="center" vertical="center"/>
      <protection/>
    </xf>
    <xf numFmtId="178" fontId="14" fillId="0" borderId="10" xfId="53" applyNumberFormat="1" applyFont="1" applyFill="1" applyBorder="1" applyAlignment="1" quotePrefix="1">
      <alignment horizontal="center" vertical="center"/>
      <protection/>
    </xf>
    <xf numFmtId="178" fontId="14" fillId="11" borderId="15" xfId="53" applyNumberFormat="1" applyFont="1" applyFill="1" applyBorder="1" applyAlignment="1" quotePrefix="1">
      <alignment horizontal="center" vertical="center"/>
      <protection/>
    </xf>
    <xf numFmtId="178" fontId="14" fillId="11" borderId="11" xfId="53" applyNumberFormat="1" applyFont="1" applyFill="1" applyBorder="1" applyAlignment="1" quotePrefix="1">
      <alignment horizontal="center" vertical="center"/>
      <protection/>
    </xf>
    <xf numFmtId="0" fontId="7" fillId="0" borderId="10" xfId="0" applyNumberFormat="1" applyFont="1" applyFill="1" applyBorder="1" applyAlignment="1">
      <alignment horizontal="right" vertical="center"/>
    </xf>
    <xf numFmtId="0" fontId="7" fillId="0" borderId="16" xfId="0" applyNumberFormat="1" applyFont="1" applyFill="1" applyBorder="1" applyAlignment="1">
      <alignment horizontal="right" vertical="center"/>
    </xf>
    <xf numFmtId="178" fontId="7" fillId="0" borderId="10" xfId="0" applyNumberFormat="1" applyFont="1" applyFill="1" applyBorder="1" applyAlignment="1">
      <alignment horizontal="left" vertical="center"/>
    </xf>
    <xf numFmtId="178" fontId="7" fillId="0" borderId="11" xfId="0" applyNumberFormat="1" applyFont="1" applyFill="1" applyBorder="1" applyAlignment="1">
      <alignment horizontal="left" vertical="center"/>
    </xf>
    <xf numFmtId="0" fontId="7" fillId="0" borderId="11" xfId="0" applyNumberFormat="1" applyFont="1" applyFill="1" applyBorder="1" applyAlignment="1">
      <alignment horizontal="right" vertical="center"/>
    </xf>
    <xf numFmtId="0" fontId="12" fillId="0" borderId="10" xfId="53" applyNumberFormat="1" applyFont="1" applyFill="1" applyBorder="1" applyAlignment="1">
      <alignment horizontal="right" vertical="center"/>
      <protection/>
    </xf>
    <xf numFmtId="0" fontId="12" fillId="0" borderId="11" xfId="53" applyNumberFormat="1" applyFont="1" applyFill="1" applyBorder="1" applyAlignment="1">
      <alignment horizontal="right" vertical="center"/>
      <protection/>
    </xf>
    <xf numFmtId="0" fontId="7" fillId="0" borderId="10" xfId="55" applyNumberFormat="1" applyFont="1" applyFill="1" applyBorder="1" applyAlignment="1">
      <alignment horizontal="right" vertical="center" wrapText="1"/>
      <protection/>
    </xf>
    <xf numFmtId="0" fontId="7" fillId="0" borderId="12" xfId="55" applyNumberFormat="1" applyFont="1" applyFill="1" applyBorder="1" applyAlignment="1">
      <alignment horizontal="right" vertical="center" wrapText="1"/>
      <protection/>
    </xf>
    <xf numFmtId="0" fontId="7" fillId="0" borderId="10"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18" fillId="0" borderId="0" xfId="0" applyNumberFormat="1" applyFont="1" applyFill="1" applyAlignment="1" applyProtection="1">
      <alignment horizontal="center" vertical="center" wrapText="1"/>
      <protection/>
    </xf>
    <xf numFmtId="0" fontId="12" fillId="0" borderId="17" xfId="54" applyNumberFormat="1" applyFont="1" applyFill="1" applyBorder="1" applyAlignment="1" applyProtection="1">
      <alignment horizontal="center" vertical="center" wrapText="1"/>
      <protection/>
    </xf>
    <xf numFmtId="0" fontId="12" fillId="0" borderId="18" xfId="54" applyNumberFormat="1" applyFont="1" applyFill="1" applyBorder="1" applyAlignment="1" applyProtection="1">
      <alignment horizontal="center" vertical="center" wrapText="1"/>
      <protection/>
    </xf>
    <xf numFmtId="0" fontId="12" fillId="0" borderId="19" xfId="54" applyNumberFormat="1" applyFont="1" applyFill="1" applyBorder="1" applyAlignment="1" applyProtection="1">
      <alignment horizontal="center" vertical="center" wrapText="1"/>
      <protection/>
    </xf>
    <xf numFmtId="0" fontId="13" fillId="18" borderId="10" xfId="0" applyFont="1" applyFill="1" applyBorder="1" applyAlignment="1">
      <alignment horizontal="center" vertical="center"/>
    </xf>
    <xf numFmtId="0" fontId="16" fillId="0" borderId="0" xfId="0" applyFont="1" applyFill="1" applyAlignment="1">
      <alignment horizontal="left" vertical="center"/>
    </xf>
    <xf numFmtId="0" fontId="15" fillId="0" borderId="0" xfId="0" applyFont="1" applyFill="1" applyAlignment="1">
      <alignment horizontal="center" vertical="center"/>
    </xf>
    <xf numFmtId="178" fontId="7" fillId="0" borderId="18" xfId="0" applyNumberFormat="1" applyFont="1" applyFill="1" applyBorder="1" applyAlignment="1" quotePrefix="1">
      <alignment horizontal="center" vertical="center" wrapText="1"/>
    </xf>
    <xf numFmtId="178" fontId="7" fillId="0" borderId="10" xfId="0" applyNumberFormat="1" applyFont="1" applyFill="1" applyBorder="1" applyAlignment="1">
      <alignment horizontal="center" vertical="center" wrapText="1"/>
    </xf>
    <xf numFmtId="0" fontId="10" fillId="0" borderId="0" xfId="53" applyFont="1" applyFill="1" applyAlignment="1">
      <alignment horizontal="center" vertical="center"/>
      <protection/>
    </xf>
    <xf numFmtId="178" fontId="12" fillId="11" borderId="17" xfId="53" applyNumberFormat="1" applyFont="1" applyFill="1" applyBorder="1" applyAlignment="1" quotePrefix="1">
      <alignment horizontal="center" vertical="center"/>
      <protection/>
    </xf>
    <xf numFmtId="178" fontId="12" fillId="11" borderId="18" xfId="53" applyNumberFormat="1" applyFont="1" applyFill="1" applyBorder="1" applyAlignment="1">
      <alignment horizontal="center" vertical="center"/>
      <protection/>
    </xf>
    <xf numFmtId="178" fontId="12" fillId="11" borderId="18" xfId="53" applyNumberFormat="1" applyFont="1" applyFill="1" applyBorder="1" applyAlignment="1" quotePrefix="1">
      <alignment horizontal="center" vertical="center"/>
      <protection/>
    </xf>
    <xf numFmtId="178" fontId="12" fillId="11" borderId="19"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178" fontId="12" fillId="11" borderId="10" xfId="53" applyNumberFormat="1" applyFont="1" applyFill="1" applyBorder="1" applyAlignment="1" quotePrefix="1">
      <alignment horizontal="center" vertical="center"/>
      <protection/>
    </xf>
    <xf numFmtId="178" fontId="12" fillId="11" borderId="10" xfId="53" applyNumberFormat="1" applyFont="1" applyFill="1" applyBorder="1" applyAlignment="1">
      <alignment horizontal="center" vertical="center"/>
      <protection/>
    </xf>
    <xf numFmtId="0" fontId="7" fillId="0" borderId="10" xfId="55" applyFont="1" applyBorder="1" applyAlignment="1">
      <alignment horizontal="center" vertical="center" wrapText="1"/>
      <protection/>
    </xf>
    <xf numFmtId="0" fontId="7" fillId="0" borderId="18"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19"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14" xfId="55" applyFont="1" applyBorder="1" applyAlignment="1">
      <alignment horizontal="center" vertical="center" wrapText="1"/>
      <protection/>
    </xf>
    <xf numFmtId="0" fontId="5" fillId="11" borderId="0" xfId="55" applyFont="1" applyFill="1" applyAlignment="1">
      <alignment horizontal="center" vertical="center" wrapText="1"/>
      <protection/>
    </xf>
    <xf numFmtId="0" fontId="7" fillId="0" borderId="17" xfId="55" applyFont="1" applyBorder="1" applyAlignment="1">
      <alignment horizontal="center" vertical="center" wrapText="1"/>
      <protection/>
    </xf>
    <xf numFmtId="0" fontId="7" fillId="0" borderId="18" xfId="55" applyFont="1" applyBorder="1" applyAlignment="1">
      <alignment horizontal="center" vertical="center" wrapText="1"/>
      <protection/>
    </xf>
    <xf numFmtId="0" fontId="0" fillId="0" borderId="14" xfId="55" applyFont="1" applyBorder="1" applyAlignment="1">
      <alignment horizontal="center" vertical="center" wrapText="1"/>
      <protection/>
    </xf>
    <xf numFmtId="0" fontId="0" fillId="0" borderId="10" xfId="55" applyFont="1" applyBorder="1" applyAlignment="1">
      <alignment horizontal="center" vertical="center" wrapText="1"/>
      <protection/>
    </xf>
    <xf numFmtId="176" fontId="0" fillId="11" borderId="14" xfId="0" applyNumberFormat="1" applyFill="1" applyBorder="1" applyAlignment="1">
      <alignment horizontal="left" vertical="center"/>
    </xf>
    <xf numFmtId="176" fontId="0" fillId="11" borderId="10" xfId="0" applyNumberFormat="1" applyFill="1" applyBorder="1" applyAlignment="1">
      <alignment horizontal="left" vertical="center"/>
    </xf>
    <xf numFmtId="176" fontId="0" fillId="11" borderId="15" xfId="0" applyNumberFormat="1" applyFill="1" applyBorder="1" applyAlignment="1">
      <alignment horizontal="left" vertical="center"/>
    </xf>
    <xf numFmtId="176" fontId="0" fillId="11" borderId="11" xfId="0" applyNumberFormat="1" applyFill="1" applyBorder="1" applyAlignment="1">
      <alignment horizontal="left" vertical="center"/>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0" fillId="0" borderId="0" xfId="55" applyNumberFormat="1" applyFont="1" applyAlignment="1">
      <alignment horizontal="left" vertical="center" wrapText="1"/>
      <protection/>
    </xf>
    <xf numFmtId="0" fontId="2" fillId="0" borderId="0" xfId="0" applyFont="1" applyFill="1" applyAlignment="1">
      <alignment horizontal="right" vertical="center"/>
    </xf>
    <xf numFmtId="0" fontId="6" fillId="0" borderId="0" xfId="53" applyFont="1" applyFill="1" applyAlignment="1">
      <alignment horizontal="left" vertical="center"/>
      <protection/>
    </xf>
    <xf numFmtId="0" fontId="0" fillId="0" borderId="0" xfId="0" applyFill="1" applyAlignment="1">
      <alignment horizontal="right" vertical="center"/>
    </xf>
    <xf numFmtId="0" fontId="6" fillId="0" borderId="0" xfId="0" applyFont="1" applyFill="1" applyAlignment="1">
      <alignment horizontal="center" vertical="center"/>
    </xf>
    <xf numFmtId="0" fontId="6" fillId="0" borderId="0" xfId="53" applyFont="1" applyFill="1" applyAlignment="1">
      <alignment horizontal="right" vertical="center"/>
      <protection/>
    </xf>
    <xf numFmtId="178" fontId="7" fillId="0" borderId="17" xfId="0" applyNumberFormat="1" applyFont="1" applyFill="1" applyBorder="1" applyAlignment="1" quotePrefix="1">
      <alignment horizontal="center" vertical="center" wrapText="1"/>
    </xf>
    <xf numFmtId="178" fontId="7" fillId="0" borderId="18" xfId="0" applyNumberFormat="1" applyFont="1" applyFill="1" applyBorder="1" applyAlignment="1">
      <alignment horizontal="center" vertical="center" wrapText="1"/>
    </xf>
    <xf numFmtId="178" fontId="7" fillId="0" borderId="19" xfId="0" applyNumberFormat="1" applyFont="1" applyFill="1" applyBorder="1" applyAlignment="1" quotePrefix="1">
      <alignment horizontal="center" vertical="center" wrapText="1"/>
    </xf>
    <xf numFmtId="0" fontId="0" fillId="0" borderId="0" xfId="0" applyFill="1" applyBorder="1" applyAlignment="1">
      <alignment horizontal="right" vertical="center" wrapText="1"/>
    </xf>
    <xf numFmtId="0" fontId="0" fillId="0" borderId="0" xfId="0" applyFill="1" applyAlignment="1">
      <alignment horizontal="right" vertical="center" wrapText="1"/>
    </xf>
    <xf numFmtId="178" fontId="7" fillId="0" borderId="14" xfId="0" applyNumberFormat="1" applyFont="1" applyFill="1" applyBorder="1" applyAlignment="1">
      <alignment horizontal="center" vertical="center" wrapText="1"/>
    </xf>
    <xf numFmtId="178" fontId="7" fillId="0" borderId="10" xfId="0" applyNumberFormat="1" applyFont="1" applyFill="1" applyBorder="1" applyAlignment="1" quotePrefix="1">
      <alignment horizontal="center" vertical="center" wrapText="1"/>
    </xf>
    <xf numFmtId="178" fontId="7" fillId="0" borderId="12" xfId="0" applyNumberFormat="1" applyFont="1" applyFill="1" applyBorder="1" applyAlignment="1">
      <alignment horizontal="center" vertical="center" wrapText="1"/>
    </xf>
    <xf numFmtId="178" fontId="7" fillId="0" borderId="14" xfId="0" applyNumberFormat="1" applyFont="1" applyFill="1" applyBorder="1" applyAlignment="1" quotePrefix="1">
      <alignment horizontal="center" vertical="center"/>
    </xf>
    <xf numFmtId="178" fontId="7" fillId="0" borderId="10" xfId="0" applyNumberFormat="1" applyFont="1" applyFill="1" applyBorder="1" applyAlignment="1">
      <alignment horizontal="center" vertical="center"/>
    </xf>
    <xf numFmtId="178" fontId="7" fillId="0" borderId="10" xfId="0" applyNumberFormat="1" applyFont="1" applyFill="1" applyBorder="1" applyAlignment="1" quotePrefix="1">
      <alignment horizontal="center" vertical="center"/>
    </xf>
    <xf numFmtId="49" fontId="7" fillId="0" borderId="12" xfId="0" applyNumberFormat="1" applyFont="1" applyFill="1" applyBorder="1" applyAlignment="1">
      <alignment horizontal="center" vertical="center"/>
    </xf>
    <xf numFmtId="0" fontId="0" fillId="0" borderId="0" xfId="0" applyFill="1" applyBorder="1" applyAlignment="1">
      <alignment horizontal="right" vertical="center"/>
    </xf>
    <xf numFmtId="178" fontId="7" fillId="0" borderId="20" xfId="0" applyNumberFormat="1" applyFont="1" applyFill="1" applyBorder="1" applyAlignment="1" quotePrefix="1">
      <alignment horizontal="center" vertical="center"/>
    </xf>
    <xf numFmtId="178" fontId="7" fillId="0" borderId="16"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horizontal="right" vertical="center"/>
    </xf>
    <xf numFmtId="0" fontId="0" fillId="0" borderId="0" xfId="0" applyFill="1" applyAlignment="1">
      <alignment vertical="center"/>
    </xf>
    <xf numFmtId="0" fontId="4" fillId="0" borderId="0" xfId="53" applyFont="1" applyFill="1" applyAlignment="1">
      <alignment horizontal="left" vertical="center"/>
      <protection/>
    </xf>
    <xf numFmtId="0" fontId="4" fillId="0" borderId="0" xfId="53" applyFont="1" applyFill="1" applyAlignment="1">
      <alignment horizontal="left" vertical="center"/>
      <protection/>
    </xf>
    <xf numFmtId="0" fontId="0" fillId="0" borderId="0" xfId="0" applyFont="1" applyFill="1" applyAlignment="1">
      <alignment horizontal="right" vertical="center"/>
    </xf>
    <xf numFmtId="0" fontId="5" fillId="0" borderId="0" xfId="0" applyFont="1" applyFill="1" applyAlignment="1">
      <alignment horizontal="center" vertical="center"/>
    </xf>
    <xf numFmtId="0" fontId="2" fillId="0" borderId="0" xfId="0" applyFont="1" applyFill="1" applyAlignment="1">
      <alignment horizontal="right" vertical="center"/>
    </xf>
    <xf numFmtId="0" fontId="3" fillId="0" borderId="0" xfId="53" applyFont="1" applyFill="1" applyAlignment="1">
      <alignment horizontal="left" vertical="center"/>
      <protection/>
    </xf>
    <xf numFmtId="0" fontId="3" fillId="0" borderId="0" xfId="0" applyFont="1" applyFill="1" applyAlignment="1">
      <alignment horizontal="center" vertical="center"/>
    </xf>
    <xf numFmtId="0" fontId="3" fillId="0" borderId="0" xfId="53" applyFont="1" applyFill="1" applyAlignment="1">
      <alignment horizontal="right" vertical="center"/>
      <protection/>
    </xf>
    <xf numFmtId="178" fontId="7" fillId="0" borderId="17" xfId="0" applyNumberFormat="1" applyFont="1" applyFill="1" applyBorder="1" applyAlignment="1" quotePrefix="1">
      <alignment horizontal="center" vertical="center" wrapText="1"/>
    </xf>
    <xf numFmtId="178" fontId="7" fillId="0" borderId="18" xfId="0" applyNumberFormat="1" applyFont="1" applyFill="1" applyBorder="1" applyAlignment="1">
      <alignment horizontal="center" vertical="center" wrapText="1"/>
    </xf>
    <xf numFmtId="178" fontId="7" fillId="0" borderId="18" xfId="0" applyNumberFormat="1" applyFont="1" applyFill="1" applyBorder="1" applyAlignment="1" quotePrefix="1">
      <alignment horizontal="center" vertical="center" wrapText="1"/>
    </xf>
    <xf numFmtId="178" fontId="7" fillId="0" borderId="19" xfId="0" applyNumberFormat="1"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0" fillId="0" borderId="0" xfId="0" applyFont="1" applyFill="1" applyAlignment="1">
      <alignment horizontal="right" vertical="center" wrapText="1"/>
    </xf>
    <xf numFmtId="178" fontId="7" fillId="0" borderId="14" xfId="0" applyNumberFormat="1" applyFont="1" applyFill="1" applyBorder="1" applyAlignment="1">
      <alignment horizontal="center" vertical="center" wrapText="1"/>
    </xf>
    <xf numFmtId="178" fontId="7" fillId="0" borderId="10" xfId="0" applyNumberFormat="1" applyFont="1" applyFill="1" applyBorder="1" applyAlignment="1" quotePrefix="1">
      <alignment horizontal="center" vertical="center" wrapText="1"/>
    </xf>
    <xf numFmtId="178" fontId="7" fillId="0" borderId="10" xfId="0" applyNumberFormat="1" applyFont="1" applyFill="1" applyBorder="1" applyAlignment="1">
      <alignment horizontal="center" vertical="center" wrapText="1"/>
    </xf>
    <xf numFmtId="178" fontId="7" fillId="0" borderId="12" xfId="0" applyNumberFormat="1" applyFont="1" applyFill="1" applyBorder="1" applyAlignment="1">
      <alignment horizontal="center" vertical="center" wrapText="1"/>
    </xf>
    <xf numFmtId="49" fontId="7" fillId="0" borderId="14" xfId="0" applyNumberFormat="1" applyFont="1" applyFill="1" applyBorder="1" applyAlignment="1" quotePrefix="1">
      <alignment horizontal="center" vertical="center"/>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quotePrefix="1">
      <alignment horizontal="center" vertical="center"/>
    </xf>
    <xf numFmtId="49" fontId="7"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0" fillId="0" borderId="0" xfId="0" applyNumberFormat="1" applyFont="1" applyFill="1" applyBorder="1" applyAlignment="1">
      <alignment horizontal="right" vertical="center"/>
    </xf>
    <xf numFmtId="49" fontId="0" fillId="0" borderId="0" xfId="0" applyNumberFormat="1" applyFont="1" applyFill="1" applyAlignment="1">
      <alignment horizontal="right" vertical="center"/>
    </xf>
    <xf numFmtId="178" fontId="7" fillId="0" borderId="14" xfId="0" applyNumberFormat="1" applyFont="1" applyFill="1" applyBorder="1" applyAlignment="1" quotePrefix="1">
      <alignment horizontal="center" vertical="center"/>
    </xf>
    <xf numFmtId="178"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right" vertical="center"/>
    </xf>
    <xf numFmtId="178" fontId="7" fillId="0" borderId="10" xfId="0" applyNumberFormat="1" applyFont="1" applyFill="1" applyBorder="1" applyAlignment="1">
      <alignment horizontal="right" vertical="center"/>
    </xf>
    <xf numFmtId="178" fontId="7" fillId="0" borderId="12" xfId="0" applyNumberFormat="1" applyFont="1" applyFill="1" applyBorder="1" applyAlignment="1">
      <alignment horizontal="right" vertical="center"/>
    </xf>
    <xf numFmtId="0" fontId="0" fillId="0" borderId="0" xfId="0" applyFont="1" applyFill="1" applyBorder="1" applyAlignment="1">
      <alignment horizontal="right" vertical="center"/>
    </xf>
    <xf numFmtId="178" fontId="7" fillId="0" borderId="10" xfId="0" applyNumberFormat="1" applyFont="1" applyFill="1" applyBorder="1" applyAlignment="1">
      <alignment horizontal="left" vertical="center"/>
    </xf>
    <xf numFmtId="178" fontId="7" fillId="0" borderId="11" xfId="0" applyNumberFormat="1" applyFont="1" applyFill="1" applyBorder="1" applyAlignment="1">
      <alignment horizontal="left" vertical="center"/>
    </xf>
    <xf numFmtId="0" fontId="7" fillId="0" borderId="11"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13"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0" fillId="0" borderId="0" xfId="55" applyFill="1" applyAlignment="1">
      <alignment vertical="center" wrapText="1"/>
      <protection/>
    </xf>
    <xf numFmtId="0" fontId="5" fillId="0" borderId="0" xfId="55" applyFont="1" applyFill="1" applyAlignment="1">
      <alignment horizontal="center" vertical="center" wrapText="1"/>
      <protection/>
    </xf>
    <xf numFmtId="0" fontId="2" fillId="0" borderId="0" xfId="55" applyFont="1" applyFill="1" applyAlignment="1">
      <alignment vertical="center" wrapText="1"/>
      <protection/>
    </xf>
    <xf numFmtId="0" fontId="3" fillId="0" borderId="0" xfId="55" applyFont="1" applyFill="1" applyAlignment="1">
      <alignment horizontal="center" vertical="center" wrapText="1"/>
      <protection/>
    </xf>
    <xf numFmtId="0" fontId="3" fillId="0" borderId="0" xfId="55" applyFont="1" applyFill="1" applyBorder="1" applyAlignment="1">
      <alignment vertical="center" wrapText="1"/>
      <protection/>
    </xf>
    <xf numFmtId="0" fontId="3" fillId="0" borderId="0" xfId="55" applyFont="1" applyFill="1" applyAlignment="1">
      <alignment vertical="center" wrapText="1"/>
      <protection/>
    </xf>
    <xf numFmtId="0" fontId="7" fillId="0" borderId="17" xfId="55" applyFont="1" applyFill="1" applyBorder="1" applyAlignment="1">
      <alignment horizontal="center" vertical="center" wrapText="1"/>
      <protection/>
    </xf>
    <xf numFmtId="0" fontId="0" fillId="0" borderId="0" xfId="55" applyFont="1" applyFill="1" applyAlignment="1">
      <alignment horizontal="center" vertical="center" wrapText="1"/>
      <protection/>
    </xf>
    <xf numFmtId="0" fontId="7" fillId="0" borderId="14" xfId="55" applyFont="1" applyFill="1" applyBorder="1" applyAlignment="1">
      <alignment horizontal="center" vertical="center" wrapText="1"/>
      <protection/>
    </xf>
    <xf numFmtId="0" fontId="0" fillId="0" borderId="0" xfId="55" applyFont="1" applyFill="1" applyAlignment="1">
      <alignment vertical="center" wrapText="1"/>
      <protection/>
    </xf>
    <xf numFmtId="0" fontId="7" fillId="0" borderId="0" xfId="55" applyFont="1" applyFill="1" applyBorder="1" applyAlignment="1">
      <alignment horizontal="left" vertical="center" wrapText="1"/>
      <protection/>
    </xf>
    <xf numFmtId="0" fontId="7" fillId="0" borderId="0" xfId="55" applyFont="1" applyFill="1" applyBorder="1" applyAlignment="1">
      <alignment horizontal="left" vertical="center"/>
      <protection/>
    </xf>
    <xf numFmtId="0" fontId="7" fillId="0" borderId="0" xfId="55" applyFont="1" applyFill="1" applyAlignment="1">
      <alignment vertical="center" wrapText="1"/>
      <protection/>
    </xf>
    <xf numFmtId="0" fontId="0" fillId="0" borderId="0" xfId="55" applyFont="1" applyFill="1" applyAlignment="1">
      <alignment horizontal="left" vertical="center"/>
      <protection/>
    </xf>
    <xf numFmtId="0" fontId="7" fillId="0" borderId="14" xfId="55" applyFont="1" applyFill="1" applyBorder="1" applyAlignment="1">
      <alignment horizontal="left" vertical="center" wrapText="1"/>
      <protection/>
    </xf>
    <xf numFmtId="0" fontId="7" fillId="0" borderId="10" xfId="55" applyFont="1" applyFill="1" applyBorder="1" applyAlignment="1">
      <alignment horizontal="left" vertical="center" wrapText="1"/>
      <protection/>
    </xf>
    <xf numFmtId="0" fontId="7" fillId="0" borderId="10" xfId="55" applyFont="1" applyFill="1" applyBorder="1" applyAlignment="1">
      <alignment horizontal="right" vertical="center" wrapText="1"/>
      <protection/>
    </xf>
    <xf numFmtId="0" fontId="7" fillId="0" borderId="12" xfId="55" applyFont="1" applyFill="1" applyBorder="1" applyAlignment="1">
      <alignment horizontal="right" vertical="center" wrapText="1"/>
      <protection/>
    </xf>
    <xf numFmtId="0" fontId="7" fillId="0" borderId="15"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7" fillId="0" borderId="11" xfId="55" applyFont="1" applyFill="1" applyBorder="1" applyAlignment="1">
      <alignment horizontal="right" vertical="center" wrapText="1"/>
      <protection/>
    </xf>
    <xf numFmtId="0" fontId="7" fillId="0" borderId="13" xfId="55" applyFont="1" applyFill="1" applyBorder="1" applyAlignment="1">
      <alignment horizontal="right" vertical="center" wrapText="1"/>
      <protection/>
    </xf>
    <xf numFmtId="0" fontId="0" fillId="0" borderId="0" xfId="55" applyFont="1" applyFill="1" applyAlignment="1">
      <alignment vertical="center" wrapText="1"/>
      <protection/>
    </xf>
    <xf numFmtId="0" fontId="5" fillId="0" borderId="0" xfId="55" applyFont="1" applyFill="1" applyAlignment="1">
      <alignment horizontal="center" vertical="center" wrapText="1"/>
      <protection/>
    </xf>
    <xf numFmtId="0" fontId="2" fillId="0" borderId="0" xfId="55" applyFont="1" applyFill="1" applyAlignment="1">
      <alignment vertical="center" wrapText="1"/>
      <protection/>
    </xf>
    <xf numFmtId="0" fontId="3" fillId="0" borderId="0" xfId="55" applyFont="1" applyFill="1" applyAlignment="1">
      <alignment horizontal="center" vertical="center" wrapText="1"/>
      <protection/>
    </xf>
    <xf numFmtId="0" fontId="3" fillId="0" borderId="0" xfId="55" applyFont="1" applyFill="1" applyBorder="1" applyAlignment="1">
      <alignment vertical="center" wrapText="1"/>
      <protection/>
    </xf>
    <xf numFmtId="0" fontId="3" fillId="0" borderId="0" xfId="55" applyFont="1" applyFill="1" applyAlignment="1">
      <alignment vertical="center" wrapText="1"/>
      <protection/>
    </xf>
    <xf numFmtId="0" fontId="7" fillId="0" borderId="17" xfId="55" applyFont="1" applyFill="1" applyBorder="1" applyAlignment="1">
      <alignment horizontal="center" vertical="center" wrapText="1"/>
      <protection/>
    </xf>
    <xf numFmtId="0" fontId="7" fillId="0" borderId="18" xfId="55" applyFont="1" applyFill="1" applyBorder="1" applyAlignment="1">
      <alignment horizontal="center" vertical="center" wrapText="1"/>
      <protection/>
    </xf>
    <xf numFmtId="0" fontId="7" fillId="0" borderId="19" xfId="55" applyFont="1" applyFill="1" applyBorder="1" applyAlignment="1">
      <alignment horizontal="center" vertical="center" wrapText="1"/>
      <protection/>
    </xf>
    <xf numFmtId="0" fontId="0" fillId="0" borderId="0" xfId="55" applyFont="1" applyFill="1" applyAlignment="1">
      <alignment horizontal="center" vertical="center" wrapText="1"/>
      <protection/>
    </xf>
    <xf numFmtId="0" fontId="7" fillId="0" borderId="14"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10" xfId="55" applyNumberFormat="1" applyFont="1" applyFill="1" applyBorder="1" applyAlignment="1">
      <alignment horizontal="right" vertical="center" wrapText="1"/>
      <protection/>
    </xf>
    <xf numFmtId="0" fontId="7" fillId="0" borderId="12" xfId="55" applyNumberFormat="1" applyFont="1" applyFill="1" applyBorder="1" applyAlignment="1">
      <alignment horizontal="right" vertical="center" wrapText="1"/>
      <protection/>
    </xf>
    <xf numFmtId="0" fontId="7" fillId="0" borderId="12" xfId="0" applyNumberFormat="1" applyFont="1" applyFill="1" applyBorder="1" applyAlignment="1">
      <alignment horizontal="right" vertical="center"/>
    </xf>
    <xf numFmtId="0" fontId="7" fillId="0" borderId="13" xfId="0" applyNumberFormat="1" applyFont="1" applyFill="1" applyBorder="1" applyAlignment="1">
      <alignment horizontal="right" vertical="center"/>
    </xf>
    <xf numFmtId="0" fontId="7" fillId="0" borderId="0" xfId="55" applyFont="1" applyFill="1" applyBorder="1" applyAlignment="1">
      <alignment horizontal="left" vertical="center" wrapText="1"/>
      <protection/>
    </xf>
    <xf numFmtId="0" fontId="7" fillId="0" borderId="0" xfId="55" applyFont="1" applyFill="1" applyBorder="1" applyAlignment="1">
      <alignment horizontal="left" vertical="center"/>
      <protection/>
    </xf>
    <xf numFmtId="0" fontId="7" fillId="0" borderId="0" xfId="55" applyFont="1" applyFill="1" applyAlignment="1">
      <alignment vertical="center" wrapText="1"/>
      <protection/>
    </xf>
    <xf numFmtId="0" fontId="0" fillId="0" borderId="0" xfId="55" applyFont="1" applyFill="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7" sqref="D17"/>
    </sheetView>
  </sheetViews>
  <sheetFormatPr defaultColWidth="7.00390625" defaultRowHeight="18" customHeight="1"/>
  <cols>
    <col min="1" max="1" width="42.875" style="60" customWidth="1"/>
    <col min="2" max="2" width="6.375" style="60" customWidth="1"/>
    <col min="3" max="3" width="15.625" style="60" customWidth="1"/>
    <col min="4" max="4" width="35.00390625" style="60" customWidth="1"/>
    <col min="5" max="5" width="6.375" style="60" customWidth="1"/>
    <col min="6" max="6" width="15.625" style="60" customWidth="1"/>
    <col min="7" max="149" width="6.75390625" style="60" customWidth="1"/>
    <col min="150" max="242" width="6.875" style="60" customWidth="1"/>
    <col min="243" max="16384" width="7.00390625" style="60" customWidth="1"/>
  </cols>
  <sheetData>
    <row r="1" spans="1:241" ht="22.5" customHeight="1">
      <c r="A1" s="32" t="s">
        <v>133</v>
      </c>
      <c r="B1" s="61"/>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row>
    <row r="2" spans="1:256" s="27" customFormat="1" ht="42.75" customHeight="1">
      <c r="A2" s="107" t="s">
        <v>0</v>
      </c>
      <c r="B2" s="107"/>
      <c r="C2" s="107"/>
      <c r="D2" s="107"/>
      <c r="E2" s="107"/>
      <c r="F2" s="10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0"/>
      <c r="IJ2" s="60"/>
      <c r="IK2" s="60"/>
      <c r="IL2" s="60"/>
      <c r="IM2" s="60"/>
      <c r="IN2" s="60"/>
      <c r="IO2" s="60"/>
      <c r="IP2" s="60"/>
      <c r="IQ2" s="60"/>
      <c r="IR2" s="60"/>
      <c r="IS2" s="60"/>
      <c r="IT2" s="60"/>
      <c r="IU2" s="60"/>
      <c r="IV2" s="60"/>
    </row>
    <row r="3" spans="1:242" ht="20.25" customHeight="1">
      <c r="A3" s="64" t="s">
        <v>300</v>
      </c>
      <c r="B3" s="65"/>
      <c r="C3" s="65"/>
      <c r="D3" s="65"/>
      <c r="E3" s="65"/>
      <c r="F3" s="66" t="s">
        <v>1</v>
      </c>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row>
    <row r="4" spans="1:242" ht="32.25" customHeight="1">
      <c r="A4" s="108" t="s">
        <v>2</v>
      </c>
      <c r="B4" s="109"/>
      <c r="C4" s="109"/>
      <c r="D4" s="109" t="s">
        <v>3</v>
      </c>
      <c r="E4" s="109"/>
      <c r="F4" s="110"/>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row>
    <row r="5" spans="1:242" ht="32.25" customHeight="1">
      <c r="A5" s="68" t="s">
        <v>4</v>
      </c>
      <c r="B5" s="111" t="s">
        <v>5</v>
      </c>
      <c r="C5" s="41" t="s">
        <v>6</v>
      </c>
      <c r="D5" s="41" t="s">
        <v>4</v>
      </c>
      <c r="E5" s="111" t="s">
        <v>5</v>
      </c>
      <c r="F5" s="69" t="s">
        <v>6</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row>
    <row r="6" spans="1:256" s="29" customFormat="1" ht="32.25" customHeight="1">
      <c r="A6" s="68" t="s">
        <v>7</v>
      </c>
      <c r="B6" s="111" t="s">
        <v>8</v>
      </c>
      <c r="C6" s="41" t="s">
        <v>9</v>
      </c>
      <c r="D6" s="41" t="s">
        <v>7</v>
      </c>
      <c r="E6" s="111" t="s">
        <v>8</v>
      </c>
      <c r="F6" s="69" t="s">
        <v>10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60"/>
      <c r="IJ6" s="60"/>
      <c r="IK6" s="60"/>
      <c r="IL6" s="60"/>
      <c r="IM6" s="60"/>
      <c r="IN6" s="60"/>
      <c r="IO6" s="60"/>
      <c r="IP6" s="60"/>
      <c r="IQ6" s="60"/>
      <c r="IR6" s="60"/>
      <c r="IS6" s="60"/>
      <c r="IT6" s="60"/>
      <c r="IU6" s="60"/>
      <c r="IV6" s="60"/>
    </row>
    <row r="7" spans="1:256" s="29" customFormat="1" ht="32.25" customHeight="1">
      <c r="A7" s="88" t="s">
        <v>11</v>
      </c>
      <c r="B7" s="41" t="s">
        <v>9</v>
      </c>
      <c r="C7" s="70">
        <v>3458.8</v>
      </c>
      <c r="D7" s="89" t="s">
        <v>12</v>
      </c>
      <c r="E7" s="41">
        <v>26</v>
      </c>
      <c r="F7" s="71">
        <v>940.3</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60"/>
      <c r="IJ7" s="60"/>
      <c r="IK7" s="60"/>
      <c r="IL7" s="60"/>
      <c r="IM7" s="60"/>
      <c r="IN7" s="60"/>
      <c r="IO7" s="60"/>
      <c r="IP7" s="60"/>
      <c r="IQ7" s="60"/>
      <c r="IR7" s="60"/>
      <c r="IS7" s="60"/>
      <c r="IT7" s="60"/>
      <c r="IU7" s="60"/>
      <c r="IV7" s="60"/>
    </row>
    <row r="8" spans="1:256" s="29" customFormat="1" ht="32.25" customHeight="1">
      <c r="A8" s="45" t="s">
        <v>13</v>
      </c>
      <c r="B8" s="41" t="s">
        <v>10</v>
      </c>
      <c r="C8" s="70"/>
      <c r="D8" s="89" t="s">
        <v>14</v>
      </c>
      <c r="E8" s="41">
        <v>27</v>
      </c>
      <c r="F8" s="71"/>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60"/>
      <c r="IJ8" s="60"/>
      <c r="IK8" s="60"/>
      <c r="IL8" s="60"/>
      <c r="IM8" s="60"/>
      <c r="IN8" s="60"/>
      <c r="IO8" s="60"/>
      <c r="IP8" s="60"/>
      <c r="IQ8" s="60"/>
      <c r="IR8" s="60"/>
      <c r="IS8" s="60"/>
      <c r="IT8" s="60"/>
      <c r="IU8" s="60"/>
      <c r="IV8" s="60"/>
    </row>
    <row r="9" spans="1:256" s="29" customFormat="1" ht="32.25" customHeight="1">
      <c r="A9" s="45" t="s">
        <v>15</v>
      </c>
      <c r="B9" s="41" t="s">
        <v>16</v>
      </c>
      <c r="C9" s="70"/>
      <c r="D9" s="89" t="s">
        <v>17</v>
      </c>
      <c r="E9" s="41">
        <v>28</v>
      </c>
      <c r="F9" s="71">
        <v>16.3</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60"/>
      <c r="IJ9" s="60"/>
      <c r="IK9" s="60"/>
      <c r="IL9" s="60"/>
      <c r="IM9" s="60"/>
      <c r="IN9" s="60"/>
      <c r="IO9" s="60"/>
      <c r="IP9" s="60"/>
      <c r="IQ9" s="60"/>
      <c r="IR9" s="60"/>
      <c r="IS9" s="60"/>
      <c r="IT9" s="60"/>
      <c r="IU9" s="60"/>
      <c r="IV9" s="60"/>
    </row>
    <row r="10" spans="1:256" s="29" customFormat="1" ht="32.25" customHeight="1">
      <c r="A10" s="45" t="s">
        <v>18</v>
      </c>
      <c r="B10" s="41" t="s">
        <v>19</v>
      </c>
      <c r="C10" s="70"/>
      <c r="D10" s="89" t="s">
        <v>20</v>
      </c>
      <c r="E10" s="41">
        <v>29</v>
      </c>
      <c r="F10" s="71"/>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60"/>
      <c r="IJ10" s="60"/>
      <c r="IK10" s="60"/>
      <c r="IL10" s="60"/>
      <c r="IM10" s="60"/>
      <c r="IN10" s="60"/>
      <c r="IO10" s="60"/>
      <c r="IP10" s="60"/>
      <c r="IQ10" s="60"/>
      <c r="IR10" s="60"/>
      <c r="IS10" s="60"/>
      <c r="IT10" s="60"/>
      <c r="IU10" s="60"/>
      <c r="IV10" s="60"/>
    </row>
    <row r="11" spans="1:256" s="29" customFormat="1" ht="32.25" customHeight="1">
      <c r="A11" s="45" t="s">
        <v>21</v>
      </c>
      <c r="B11" s="41" t="s">
        <v>22</v>
      </c>
      <c r="C11" s="70"/>
      <c r="D11" s="89" t="s">
        <v>23</v>
      </c>
      <c r="E11" s="41">
        <v>30</v>
      </c>
      <c r="F11" s="71">
        <v>11.7</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60"/>
      <c r="IJ11" s="60"/>
      <c r="IK11" s="60"/>
      <c r="IL11" s="60"/>
      <c r="IM11" s="60"/>
      <c r="IN11" s="60"/>
      <c r="IO11" s="60"/>
      <c r="IP11" s="60"/>
      <c r="IQ11" s="60"/>
      <c r="IR11" s="60"/>
      <c r="IS11" s="60"/>
      <c r="IT11" s="60"/>
      <c r="IU11" s="60"/>
      <c r="IV11" s="60"/>
    </row>
    <row r="12" spans="1:256" s="29" customFormat="1" ht="32.25" customHeight="1">
      <c r="A12" s="45" t="s">
        <v>24</v>
      </c>
      <c r="B12" s="41" t="s">
        <v>25</v>
      </c>
      <c r="C12" s="70"/>
      <c r="D12" s="89" t="s">
        <v>26</v>
      </c>
      <c r="E12" s="41">
        <v>31</v>
      </c>
      <c r="F12" s="71">
        <v>1431.1</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60"/>
      <c r="IJ12" s="60"/>
      <c r="IK12" s="60"/>
      <c r="IL12" s="60"/>
      <c r="IM12" s="60"/>
      <c r="IN12" s="60"/>
      <c r="IO12" s="60"/>
      <c r="IP12" s="60"/>
      <c r="IQ12" s="60"/>
      <c r="IR12" s="60"/>
      <c r="IS12" s="60"/>
      <c r="IT12" s="60"/>
      <c r="IU12" s="60"/>
      <c r="IV12" s="60"/>
    </row>
    <row r="13" spans="1:256" s="29" customFormat="1" ht="32.25" customHeight="1">
      <c r="A13" s="45" t="s">
        <v>27</v>
      </c>
      <c r="B13" s="41" t="s">
        <v>28</v>
      </c>
      <c r="C13" s="70"/>
      <c r="D13" s="89" t="s">
        <v>29</v>
      </c>
      <c r="E13" s="41">
        <v>32</v>
      </c>
      <c r="F13" s="71">
        <v>70.9</v>
      </c>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60"/>
      <c r="IJ13" s="60"/>
      <c r="IK13" s="60"/>
      <c r="IL13" s="60"/>
      <c r="IM13" s="60"/>
      <c r="IN13" s="60"/>
      <c r="IO13" s="60"/>
      <c r="IP13" s="60"/>
      <c r="IQ13" s="60"/>
      <c r="IR13" s="60"/>
      <c r="IS13" s="60"/>
      <c r="IT13" s="60"/>
      <c r="IU13" s="60"/>
      <c r="IV13" s="60"/>
    </row>
    <row r="14" spans="1:256" s="29" customFormat="1" ht="32.25" customHeight="1">
      <c r="A14" s="73"/>
      <c r="B14" s="41" t="s">
        <v>30</v>
      </c>
      <c r="C14" s="74"/>
      <c r="D14" s="90" t="s">
        <v>31</v>
      </c>
      <c r="E14" s="41">
        <v>33</v>
      </c>
      <c r="F14" s="71">
        <v>9.6</v>
      </c>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60"/>
      <c r="IJ14" s="60"/>
      <c r="IK14" s="60"/>
      <c r="IL14" s="60"/>
      <c r="IM14" s="60"/>
      <c r="IN14" s="60"/>
      <c r="IO14" s="60"/>
      <c r="IP14" s="60"/>
      <c r="IQ14" s="60"/>
      <c r="IR14" s="60"/>
      <c r="IS14" s="60"/>
      <c r="IT14" s="60"/>
      <c r="IU14" s="60"/>
      <c r="IV14" s="60"/>
    </row>
    <row r="15" spans="1:256" s="29" customFormat="1" ht="32.25" customHeight="1">
      <c r="A15" s="77"/>
      <c r="B15" s="41" t="s">
        <v>32</v>
      </c>
      <c r="C15" s="74"/>
      <c r="D15" s="90" t="s">
        <v>33</v>
      </c>
      <c r="E15" s="41">
        <v>34</v>
      </c>
      <c r="F15" s="71">
        <v>202.5</v>
      </c>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60"/>
      <c r="IJ15" s="60"/>
      <c r="IK15" s="60"/>
      <c r="IL15" s="60"/>
      <c r="IM15" s="60"/>
      <c r="IN15" s="60"/>
      <c r="IO15" s="60"/>
      <c r="IP15" s="60"/>
      <c r="IQ15" s="60"/>
      <c r="IR15" s="60"/>
      <c r="IS15" s="60"/>
      <c r="IT15" s="60"/>
      <c r="IU15" s="60"/>
      <c r="IV15" s="60"/>
    </row>
    <row r="16" spans="1:256" s="29" customFormat="1" ht="32.25" customHeight="1">
      <c r="A16" s="73"/>
      <c r="B16" s="41" t="s">
        <v>34</v>
      </c>
      <c r="C16" s="74"/>
      <c r="D16" s="90" t="s">
        <v>35</v>
      </c>
      <c r="E16" s="41">
        <v>35</v>
      </c>
      <c r="F16" s="71"/>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60"/>
      <c r="IJ16" s="60"/>
      <c r="IK16" s="60"/>
      <c r="IL16" s="60"/>
      <c r="IM16" s="60"/>
      <c r="IN16" s="60"/>
      <c r="IO16" s="60"/>
      <c r="IP16" s="60"/>
      <c r="IQ16" s="60"/>
      <c r="IR16" s="60"/>
      <c r="IS16" s="60"/>
      <c r="IT16" s="60"/>
      <c r="IU16" s="60"/>
      <c r="IV16" s="60"/>
    </row>
    <row r="17" spans="1:256" s="29" customFormat="1" ht="32.25" customHeight="1">
      <c r="A17" s="77"/>
      <c r="B17" s="41" t="s">
        <v>36</v>
      </c>
      <c r="C17" s="74"/>
      <c r="D17" s="90" t="s">
        <v>37</v>
      </c>
      <c r="E17" s="41">
        <v>36</v>
      </c>
      <c r="F17" s="71"/>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60"/>
      <c r="IJ17" s="60"/>
      <c r="IK17" s="60"/>
      <c r="IL17" s="60"/>
      <c r="IM17" s="60"/>
      <c r="IN17" s="60"/>
      <c r="IO17" s="60"/>
      <c r="IP17" s="60"/>
      <c r="IQ17" s="60"/>
      <c r="IR17" s="60"/>
      <c r="IS17" s="60"/>
      <c r="IT17" s="60"/>
      <c r="IU17" s="60"/>
      <c r="IV17" s="60"/>
    </row>
    <row r="18" spans="1:6" ht="32.25" customHeight="1">
      <c r="A18" s="77"/>
      <c r="B18" s="41" t="s">
        <v>38</v>
      </c>
      <c r="C18" s="74"/>
      <c r="D18" s="90" t="s">
        <v>39</v>
      </c>
      <c r="E18" s="41">
        <v>37</v>
      </c>
      <c r="F18" s="71">
        <v>101.5</v>
      </c>
    </row>
    <row r="19" spans="1:6" ht="32.25" customHeight="1">
      <c r="A19" s="77"/>
      <c r="B19" s="41" t="s">
        <v>40</v>
      </c>
      <c r="C19" s="70"/>
      <c r="D19" s="90" t="s">
        <v>41</v>
      </c>
      <c r="E19" s="41">
        <v>38</v>
      </c>
      <c r="F19" s="71"/>
    </row>
    <row r="20" spans="1:6" ht="32.25" customHeight="1">
      <c r="A20" s="77"/>
      <c r="B20" s="41" t="s">
        <v>42</v>
      </c>
      <c r="C20" s="70"/>
      <c r="D20" s="90" t="s">
        <v>43</v>
      </c>
      <c r="E20" s="41">
        <v>39</v>
      </c>
      <c r="F20" s="71"/>
    </row>
    <row r="21" spans="1:6" ht="32.25" customHeight="1">
      <c r="A21" s="77"/>
      <c r="B21" s="41" t="s">
        <v>44</v>
      </c>
      <c r="C21" s="70"/>
      <c r="D21" s="90" t="s">
        <v>45</v>
      </c>
      <c r="E21" s="41">
        <v>40</v>
      </c>
      <c r="F21" s="71"/>
    </row>
    <row r="22" spans="1:6" ht="32.25" customHeight="1">
      <c r="A22" s="77"/>
      <c r="B22" s="41" t="s">
        <v>46</v>
      </c>
      <c r="C22" s="70"/>
      <c r="D22" s="90" t="s">
        <v>47</v>
      </c>
      <c r="E22" s="41">
        <v>41</v>
      </c>
      <c r="F22" s="71"/>
    </row>
    <row r="23" spans="1:6" ht="32.25" customHeight="1">
      <c r="A23" s="77"/>
      <c r="B23" s="41" t="s">
        <v>48</v>
      </c>
      <c r="C23" s="70"/>
      <c r="D23" s="90" t="s">
        <v>49</v>
      </c>
      <c r="E23" s="41">
        <v>42</v>
      </c>
      <c r="F23" s="71"/>
    </row>
    <row r="24" spans="1:6" ht="32.25" customHeight="1">
      <c r="A24" s="77"/>
      <c r="B24" s="41" t="s">
        <v>50</v>
      </c>
      <c r="C24" s="70"/>
      <c r="D24" s="90" t="s">
        <v>51</v>
      </c>
      <c r="E24" s="41">
        <v>43</v>
      </c>
      <c r="F24" s="71"/>
    </row>
    <row r="25" spans="1:6" ht="32.25" customHeight="1">
      <c r="A25" s="77"/>
      <c r="B25" s="41" t="s">
        <v>52</v>
      </c>
      <c r="C25" s="70"/>
      <c r="D25" s="90" t="s">
        <v>53</v>
      </c>
      <c r="E25" s="41">
        <v>44</v>
      </c>
      <c r="F25" s="71"/>
    </row>
    <row r="26" spans="1:6" ht="32.25" customHeight="1">
      <c r="A26" s="78" t="s">
        <v>54</v>
      </c>
      <c r="B26" s="41" t="s">
        <v>55</v>
      </c>
      <c r="C26" s="70">
        <f>+C7+C9+C10+C11+C12+C13</f>
        <v>3458.8</v>
      </c>
      <c r="D26" s="79" t="s">
        <v>56</v>
      </c>
      <c r="E26" s="41">
        <v>45</v>
      </c>
      <c r="F26" s="71">
        <f>SUM(F7:F25)</f>
        <v>2783.8999999999996</v>
      </c>
    </row>
    <row r="27" spans="1:6" ht="32.25" customHeight="1">
      <c r="A27" s="80" t="s">
        <v>57</v>
      </c>
      <c r="B27" s="41" t="s">
        <v>58</v>
      </c>
      <c r="C27" s="70"/>
      <c r="D27" s="50" t="s">
        <v>59</v>
      </c>
      <c r="E27" s="41">
        <v>46</v>
      </c>
      <c r="F27" s="71"/>
    </row>
    <row r="28" spans="1:6" ht="32.25" customHeight="1">
      <c r="A28" s="80" t="s">
        <v>60</v>
      </c>
      <c r="B28" s="41" t="s">
        <v>61</v>
      </c>
      <c r="C28" s="70">
        <v>3441.6</v>
      </c>
      <c r="D28" s="50" t="s">
        <v>62</v>
      </c>
      <c r="E28" s="41">
        <v>47</v>
      </c>
      <c r="F28" s="71">
        <v>4116.5</v>
      </c>
    </row>
    <row r="29" spans="1:6" ht="32.25" customHeight="1">
      <c r="A29" s="80" t="s">
        <v>63</v>
      </c>
      <c r="B29" s="41" t="s">
        <v>64</v>
      </c>
      <c r="C29" s="70">
        <v>3441.6</v>
      </c>
      <c r="D29" s="70"/>
      <c r="E29" s="41">
        <v>48</v>
      </c>
      <c r="F29" s="71"/>
    </row>
    <row r="30" spans="1:6" ht="32.25" customHeight="1">
      <c r="A30" s="80" t="s">
        <v>65</v>
      </c>
      <c r="B30" s="41" t="s">
        <v>66</v>
      </c>
      <c r="C30" s="70"/>
      <c r="D30" s="70"/>
      <c r="E30" s="41">
        <v>49</v>
      </c>
      <c r="F30" s="71"/>
    </row>
    <row r="31" spans="1:6" ht="32.25" customHeight="1">
      <c r="A31" s="81" t="s">
        <v>67</v>
      </c>
      <c r="B31" s="51" t="s">
        <v>68</v>
      </c>
      <c r="C31" s="82">
        <f>+C26+C27+C28</f>
        <v>6900.4</v>
      </c>
      <c r="D31" s="83" t="s">
        <v>69</v>
      </c>
      <c r="E31" s="51">
        <v>50</v>
      </c>
      <c r="F31" s="84">
        <f>+F26+F27+F28</f>
        <v>6900.4</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dimension ref="A1:J54"/>
  <sheetViews>
    <sheetView zoomScaleSheetLayoutView="16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L14" sqref="L14"/>
    </sheetView>
  </sheetViews>
  <sheetFormatPr defaultColWidth="9.00390625" defaultRowHeight="14.25"/>
  <cols>
    <col min="1" max="1" width="8.125" style="144" customWidth="1"/>
    <col min="2" max="2" width="29.875" style="144" customWidth="1"/>
    <col min="3" max="4" width="8.625" style="144" customWidth="1"/>
    <col min="5" max="9" width="5.375" style="144" customWidth="1"/>
    <col min="10" max="16384" width="9.00390625" style="144" customWidth="1"/>
  </cols>
  <sheetData>
    <row r="1" spans="1:9" s="142" customFormat="1" ht="18" customHeight="1">
      <c r="A1" s="112" t="s">
        <v>70</v>
      </c>
      <c r="B1" s="112"/>
      <c r="C1" s="112"/>
      <c r="D1" s="112"/>
      <c r="E1" s="112"/>
      <c r="F1" s="112"/>
      <c r="G1" s="112"/>
      <c r="H1" s="112"/>
      <c r="I1" s="112"/>
    </row>
    <row r="2" spans="1:9" s="142" customFormat="1" ht="33.75" customHeight="1">
      <c r="A2" s="113" t="s">
        <v>71</v>
      </c>
      <c r="B2" s="113"/>
      <c r="C2" s="113"/>
      <c r="D2" s="113"/>
      <c r="E2" s="113"/>
      <c r="F2" s="113"/>
      <c r="G2" s="113"/>
      <c r="H2" s="113"/>
      <c r="I2" s="113"/>
    </row>
    <row r="3" spans="1:9" ht="14.25">
      <c r="A3" s="143" t="s">
        <v>300</v>
      </c>
      <c r="E3" s="145"/>
      <c r="I3" s="146" t="s">
        <v>1</v>
      </c>
    </row>
    <row r="4" spans="1:10" s="151" customFormat="1" ht="22.5" customHeight="1">
      <c r="A4" s="147" t="s">
        <v>4</v>
      </c>
      <c r="B4" s="148"/>
      <c r="C4" s="114" t="s">
        <v>72</v>
      </c>
      <c r="D4" s="114" t="s">
        <v>73</v>
      </c>
      <c r="E4" s="114" t="s">
        <v>74</v>
      </c>
      <c r="F4" s="114" t="s">
        <v>75</v>
      </c>
      <c r="G4" s="114" t="s">
        <v>76</v>
      </c>
      <c r="H4" s="114" t="s">
        <v>77</v>
      </c>
      <c r="I4" s="149" t="s">
        <v>78</v>
      </c>
      <c r="J4" s="150"/>
    </row>
    <row r="5" spans="1:10" s="151" customFormat="1" ht="22.5" customHeight="1">
      <c r="A5" s="152" t="s">
        <v>79</v>
      </c>
      <c r="B5" s="153" t="s">
        <v>80</v>
      </c>
      <c r="C5" s="115"/>
      <c r="D5" s="115"/>
      <c r="E5" s="115"/>
      <c r="F5" s="115"/>
      <c r="G5" s="115"/>
      <c r="H5" s="115"/>
      <c r="I5" s="154"/>
      <c r="J5" s="150"/>
    </row>
    <row r="6" spans="1:10" s="151" customFormat="1" ht="22.5" customHeight="1">
      <c r="A6" s="152"/>
      <c r="B6" s="115"/>
      <c r="C6" s="115"/>
      <c r="D6" s="115"/>
      <c r="E6" s="115"/>
      <c r="F6" s="115"/>
      <c r="G6" s="115"/>
      <c r="H6" s="115"/>
      <c r="I6" s="154"/>
      <c r="J6" s="150"/>
    </row>
    <row r="7" spans="1:10" ht="22.5" customHeight="1">
      <c r="A7" s="155" t="s">
        <v>81</v>
      </c>
      <c r="B7" s="156"/>
      <c r="C7" s="157" t="s">
        <v>9</v>
      </c>
      <c r="D7" s="157" t="s">
        <v>10</v>
      </c>
      <c r="E7" s="157" t="s">
        <v>16</v>
      </c>
      <c r="F7" s="157" t="s">
        <v>19</v>
      </c>
      <c r="G7" s="157" t="s">
        <v>22</v>
      </c>
      <c r="H7" s="157" t="s">
        <v>25</v>
      </c>
      <c r="I7" s="158" t="s">
        <v>28</v>
      </c>
      <c r="J7" s="159"/>
    </row>
    <row r="8" spans="1:10" ht="22.5" customHeight="1">
      <c r="A8" s="160" t="s">
        <v>82</v>
      </c>
      <c r="B8" s="161"/>
      <c r="C8" s="97">
        <f>+C9+C18+C21+C24+C29+C39+C42+C49</f>
        <v>3458.8</v>
      </c>
      <c r="D8" s="97">
        <v>3458.8</v>
      </c>
      <c r="E8" s="56"/>
      <c r="F8" s="56"/>
      <c r="G8" s="56"/>
      <c r="H8" s="56"/>
      <c r="I8" s="58"/>
      <c r="J8" s="159"/>
    </row>
    <row r="9" spans="1:10" ht="22.5" customHeight="1">
      <c r="A9" s="98" t="s">
        <v>134</v>
      </c>
      <c r="B9" s="98" t="s">
        <v>135</v>
      </c>
      <c r="C9" s="96">
        <f>+C10+C13+C16</f>
        <v>983.8</v>
      </c>
      <c r="D9" s="96">
        <v>983.8</v>
      </c>
      <c r="E9" s="56"/>
      <c r="F9" s="56"/>
      <c r="G9" s="56"/>
      <c r="H9" s="56"/>
      <c r="I9" s="58"/>
      <c r="J9" s="159"/>
    </row>
    <row r="10" spans="1:10" ht="22.5" customHeight="1">
      <c r="A10" s="98" t="s">
        <v>136</v>
      </c>
      <c r="B10" s="98" t="s">
        <v>137</v>
      </c>
      <c r="C10" s="96">
        <f>+C11+C12</f>
        <v>909.4</v>
      </c>
      <c r="D10" s="96">
        <v>909.4</v>
      </c>
      <c r="E10" s="56"/>
      <c r="F10" s="56"/>
      <c r="G10" s="56"/>
      <c r="H10" s="56"/>
      <c r="I10" s="58"/>
      <c r="J10" s="159"/>
    </row>
    <row r="11" spans="1:10" ht="22.5" customHeight="1">
      <c r="A11" s="98" t="s">
        <v>138</v>
      </c>
      <c r="B11" s="98" t="s">
        <v>139</v>
      </c>
      <c r="C11" s="96">
        <v>880.1</v>
      </c>
      <c r="D11" s="96">
        <v>880.1</v>
      </c>
      <c r="E11" s="56"/>
      <c r="F11" s="56"/>
      <c r="G11" s="56"/>
      <c r="H11" s="56"/>
      <c r="I11" s="58"/>
      <c r="J11" s="159"/>
    </row>
    <row r="12" spans="1:10" ht="22.5" customHeight="1">
      <c r="A12" s="98" t="s">
        <v>140</v>
      </c>
      <c r="B12" s="98" t="s">
        <v>141</v>
      </c>
      <c r="C12" s="96">
        <v>29.3</v>
      </c>
      <c r="D12" s="96">
        <v>29.3</v>
      </c>
      <c r="E12" s="56"/>
      <c r="F12" s="56"/>
      <c r="G12" s="56"/>
      <c r="H12" s="56"/>
      <c r="I12" s="58"/>
      <c r="J12" s="159"/>
    </row>
    <row r="13" spans="1:10" ht="22.5" customHeight="1">
      <c r="A13" s="98" t="s">
        <v>142</v>
      </c>
      <c r="B13" s="98" t="s">
        <v>143</v>
      </c>
      <c r="C13" s="96">
        <f>+C14+C15</f>
        <v>54.400000000000006</v>
      </c>
      <c r="D13" s="96">
        <v>54.4</v>
      </c>
      <c r="E13" s="56"/>
      <c r="F13" s="56"/>
      <c r="G13" s="56"/>
      <c r="H13" s="56"/>
      <c r="I13" s="58"/>
      <c r="J13" s="159"/>
    </row>
    <row r="14" spans="1:10" ht="22.5" customHeight="1">
      <c r="A14" s="98" t="s">
        <v>144</v>
      </c>
      <c r="B14" s="98" t="s">
        <v>139</v>
      </c>
      <c r="C14" s="96">
        <v>37.7</v>
      </c>
      <c r="D14" s="96">
        <v>37.7</v>
      </c>
      <c r="E14" s="56"/>
      <c r="F14" s="56"/>
      <c r="G14" s="56"/>
      <c r="H14" s="56"/>
      <c r="I14" s="58"/>
      <c r="J14" s="159"/>
    </row>
    <row r="15" spans="1:10" ht="22.5" customHeight="1">
      <c r="A15" s="98" t="s">
        <v>145</v>
      </c>
      <c r="B15" s="98" t="s">
        <v>141</v>
      </c>
      <c r="C15" s="96">
        <v>16.7</v>
      </c>
      <c r="D15" s="96">
        <v>16.7</v>
      </c>
      <c r="E15" s="56"/>
      <c r="F15" s="56"/>
      <c r="G15" s="56"/>
      <c r="H15" s="56"/>
      <c r="I15" s="58"/>
      <c r="J15" s="159"/>
    </row>
    <row r="16" spans="1:10" ht="22.5" customHeight="1">
      <c r="A16" s="98" t="s">
        <v>146</v>
      </c>
      <c r="B16" s="98" t="s">
        <v>147</v>
      </c>
      <c r="C16" s="96">
        <f>+C17</f>
        <v>20</v>
      </c>
      <c r="D16" s="96">
        <v>20</v>
      </c>
      <c r="E16" s="56"/>
      <c r="F16" s="56"/>
      <c r="G16" s="56"/>
      <c r="H16" s="56"/>
      <c r="I16" s="58"/>
      <c r="J16" s="159"/>
    </row>
    <row r="17" spans="1:10" ht="22.5" customHeight="1">
      <c r="A17" s="98" t="s">
        <v>148</v>
      </c>
      <c r="B17" s="98" t="s">
        <v>149</v>
      </c>
      <c r="C17" s="96">
        <v>20</v>
      </c>
      <c r="D17" s="96">
        <v>20</v>
      </c>
      <c r="E17" s="56"/>
      <c r="F17" s="56"/>
      <c r="G17" s="56"/>
      <c r="H17" s="56"/>
      <c r="I17" s="58"/>
      <c r="J17" s="159"/>
    </row>
    <row r="18" spans="1:10" ht="22.5" customHeight="1">
      <c r="A18" s="98" t="s">
        <v>150</v>
      </c>
      <c r="B18" s="98" t="s">
        <v>151</v>
      </c>
      <c r="C18" s="96">
        <f>+C19</f>
        <v>6.2</v>
      </c>
      <c r="D18" s="96">
        <v>6.2</v>
      </c>
      <c r="E18" s="56"/>
      <c r="F18" s="56"/>
      <c r="G18" s="56"/>
      <c r="H18" s="56"/>
      <c r="I18" s="58"/>
      <c r="J18" s="159"/>
    </row>
    <row r="19" spans="1:10" ht="22.5" customHeight="1">
      <c r="A19" s="98" t="s">
        <v>152</v>
      </c>
      <c r="B19" s="98" t="s">
        <v>153</v>
      </c>
      <c r="C19" s="96">
        <f>+C20</f>
        <v>6.2</v>
      </c>
      <c r="D19" s="96">
        <v>6.2</v>
      </c>
      <c r="E19" s="56"/>
      <c r="F19" s="56"/>
      <c r="G19" s="56"/>
      <c r="H19" s="56"/>
      <c r="I19" s="58"/>
      <c r="J19" s="159"/>
    </row>
    <row r="20" spans="1:10" ht="22.5" customHeight="1">
      <c r="A20" s="98" t="s">
        <v>154</v>
      </c>
      <c r="B20" s="98" t="s">
        <v>155</v>
      </c>
      <c r="C20" s="96">
        <v>6.2</v>
      </c>
      <c r="D20" s="96">
        <v>6.2</v>
      </c>
      <c r="E20" s="56"/>
      <c r="F20" s="56"/>
      <c r="G20" s="56"/>
      <c r="H20" s="56"/>
      <c r="I20" s="58"/>
      <c r="J20" s="159"/>
    </row>
    <row r="21" spans="1:10" ht="22.5" customHeight="1">
      <c r="A21" s="98" t="s">
        <v>156</v>
      </c>
      <c r="B21" s="98" t="s">
        <v>157</v>
      </c>
      <c r="C21" s="96">
        <f>+C22</f>
        <v>100</v>
      </c>
      <c r="D21" s="96">
        <v>100</v>
      </c>
      <c r="E21" s="56"/>
      <c r="F21" s="56"/>
      <c r="G21" s="56"/>
      <c r="H21" s="56"/>
      <c r="I21" s="58"/>
      <c r="J21" s="159"/>
    </row>
    <row r="22" spans="1:10" ht="22.5" customHeight="1">
      <c r="A22" s="98" t="s">
        <v>158</v>
      </c>
      <c r="B22" s="98" t="s">
        <v>159</v>
      </c>
      <c r="C22" s="96">
        <f>+C23</f>
        <v>100</v>
      </c>
      <c r="D22" s="96">
        <v>100</v>
      </c>
      <c r="E22" s="56"/>
      <c r="F22" s="56"/>
      <c r="G22" s="56"/>
      <c r="H22" s="56"/>
      <c r="I22" s="58"/>
      <c r="J22" s="159"/>
    </row>
    <row r="23" spans="1:10" ht="22.5" customHeight="1">
      <c r="A23" s="98" t="s">
        <v>160</v>
      </c>
      <c r="B23" s="98" t="s">
        <v>161</v>
      </c>
      <c r="C23" s="96">
        <v>100</v>
      </c>
      <c r="D23" s="96">
        <v>100</v>
      </c>
      <c r="E23" s="56"/>
      <c r="F23" s="56"/>
      <c r="G23" s="56"/>
      <c r="H23" s="56"/>
      <c r="I23" s="58"/>
      <c r="J23" s="159"/>
    </row>
    <row r="24" spans="1:10" ht="22.5" customHeight="1">
      <c r="A24" s="98" t="s">
        <v>162</v>
      </c>
      <c r="B24" s="98" t="s">
        <v>163</v>
      </c>
      <c r="C24" s="96">
        <f>+C25+C27</f>
        <v>1247.6000000000001</v>
      </c>
      <c r="D24" s="96">
        <v>1247.6</v>
      </c>
      <c r="E24" s="56"/>
      <c r="F24" s="56"/>
      <c r="G24" s="56"/>
      <c r="H24" s="56"/>
      <c r="I24" s="58"/>
      <c r="J24" s="159"/>
    </row>
    <row r="25" spans="1:10" ht="22.5" customHeight="1">
      <c r="A25" s="98" t="s">
        <v>164</v>
      </c>
      <c r="B25" s="98" t="s">
        <v>165</v>
      </c>
      <c r="C25" s="96">
        <f>+C26</f>
        <v>217.4</v>
      </c>
      <c r="D25" s="96">
        <v>217.4</v>
      </c>
      <c r="E25" s="56"/>
      <c r="F25" s="56"/>
      <c r="G25" s="56"/>
      <c r="H25" s="56"/>
      <c r="I25" s="58"/>
      <c r="J25" s="159"/>
    </row>
    <row r="26" spans="1:10" ht="22.5" customHeight="1">
      <c r="A26" s="98" t="s">
        <v>166</v>
      </c>
      <c r="B26" s="98" t="s">
        <v>167</v>
      </c>
      <c r="C26" s="96">
        <v>217.4</v>
      </c>
      <c r="D26" s="96">
        <v>217.4</v>
      </c>
      <c r="E26" s="56"/>
      <c r="F26" s="56"/>
      <c r="G26" s="56"/>
      <c r="H26" s="56"/>
      <c r="I26" s="58"/>
      <c r="J26" s="159"/>
    </row>
    <row r="27" spans="1:10" ht="22.5" customHeight="1">
      <c r="A27" s="98" t="s">
        <v>168</v>
      </c>
      <c r="B27" s="98" t="s">
        <v>169</v>
      </c>
      <c r="C27" s="96">
        <f>+C28</f>
        <v>1030.2</v>
      </c>
      <c r="D27" s="96">
        <v>1030.2</v>
      </c>
      <c r="E27" s="56"/>
      <c r="F27" s="56"/>
      <c r="G27" s="56"/>
      <c r="H27" s="56"/>
      <c r="I27" s="58"/>
      <c r="J27" s="159"/>
    </row>
    <row r="28" spans="1:10" ht="22.5" customHeight="1">
      <c r="A28" s="98" t="s">
        <v>170</v>
      </c>
      <c r="B28" s="98" t="s">
        <v>171</v>
      </c>
      <c r="C28" s="96">
        <v>1030.2</v>
      </c>
      <c r="D28" s="96">
        <v>1030.2</v>
      </c>
      <c r="E28" s="56"/>
      <c r="F28" s="56"/>
      <c r="G28" s="56"/>
      <c r="H28" s="56"/>
      <c r="I28" s="58"/>
      <c r="J28" s="159"/>
    </row>
    <row r="29" spans="1:10" ht="22.5" customHeight="1">
      <c r="A29" s="98" t="s">
        <v>172</v>
      </c>
      <c r="B29" s="98" t="s">
        <v>173</v>
      </c>
      <c r="C29" s="96">
        <f>+C30+C33+C37</f>
        <v>64.5</v>
      </c>
      <c r="D29" s="96">
        <v>64.5</v>
      </c>
      <c r="E29" s="56"/>
      <c r="F29" s="56"/>
      <c r="G29" s="56"/>
      <c r="H29" s="56"/>
      <c r="I29" s="58"/>
      <c r="J29" s="159"/>
    </row>
    <row r="30" spans="1:10" ht="22.5" customHeight="1">
      <c r="A30" s="98" t="s">
        <v>174</v>
      </c>
      <c r="B30" s="98" t="s">
        <v>175</v>
      </c>
      <c r="C30" s="96">
        <f>+C31+C32</f>
        <v>11.9</v>
      </c>
      <c r="D30" s="96">
        <v>11.9</v>
      </c>
      <c r="E30" s="56"/>
      <c r="F30" s="56"/>
      <c r="G30" s="56"/>
      <c r="H30" s="56"/>
      <c r="I30" s="58"/>
      <c r="J30" s="159"/>
    </row>
    <row r="31" spans="1:10" ht="22.5" customHeight="1">
      <c r="A31" s="98" t="s">
        <v>176</v>
      </c>
      <c r="B31" s="98" t="s">
        <v>139</v>
      </c>
      <c r="C31" s="96">
        <v>1.9</v>
      </c>
      <c r="D31" s="96">
        <v>1.9</v>
      </c>
      <c r="E31" s="56"/>
      <c r="F31" s="56"/>
      <c r="G31" s="56"/>
      <c r="H31" s="56"/>
      <c r="I31" s="58"/>
      <c r="J31" s="159"/>
    </row>
    <row r="32" spans="1:10" ht="22.5" customHeight="1">
      <c r="A32" s="98" t="s">
        <v>177</v>
      </c>
      <c r="B32" s="98" t="s">
        <v>149</v>
      </c>
      <c r="C32" s="96">
        <v>10</v>
      </c>
      <c r="D32" s="96">
        <v>10</v>
      </c>
      <c r="E32" s="56"/>
      <c r="F32" s="56"/>
      <c r="G32" s="56"/>
      <c r="H32" s="56"/>
      <c r="I32" s="58"/>
      <c r="J32" s="159"/>
    </row>
    <row r="33" spans="1:10" ht="22.5" customHeight="1">
      <c r="A33" s="98" t="s">
        <v>178</v>
      </c>
      <c r="B33" s="98" t="s">
        <v>179</v>
      </c>
      <c r="C33" s="96">
        <f>+C34+C35+C36</f>
        <v>44.599999999999994</v>
      </c>
      <c r="D33" s="96">
        <v>44.6</v>
      </c>
      <c r="E33" s="56"/>
      <c r="F33" s="56"/>
      <c r="G33" s="56"/>
      <c r="H33" s="56"/>
      <c r="I33" s="58"/>
      <c r="J33" s="159"/>
    </row>
    <row r="34" spans="1:10" ht="22.5" customHeight="1">
      <c r="A34" s="98" t="s">
        <v>180</v>
      </c>
      <c r="B34" s="98" t="s">
        <v>181</v>
      </c>
      <c r="C34" s="96">
        <v>26.7</v>
      </c>
      <c r="D34" s="96">
        <v>26.7</v>
      </c>
      <c r="E34" s="56"/>
      <c r="F34" s="56"/>
      <c r="G34" s="56"/>
      <c r="H34" s="56"/>
      <c r="I34" s="58"/>
      <c r="J34" s="159"/>
    </row>
    <row r="35" spans="1:10" ht="22.5" customHeight="1">
      <c r="A35" s="98" t="s">
        <v>182</v>
      </c>
      <c r="B35" s="98" t="s">
        <v>183</v>
      </c>
      <c r="C35" s="96">
        <v>15.6</v>
      </c>
      <c r="D35" s="96">
        <v>15.6</v>
      </c>
      <c r="E35" s="56"/>
      <c r="F35" s="56"/>
      <c r="G35" s="56"/>
      <c r="H35" s="56"/>
      <c r="I35" s="58"/>
      <c r="J35" s="159"/>
    </row>
    <row r="36" spans="1:10" ht="22.5" customHeight="1">
      <c r="A36" s="98" t="s">
        <v>184</v>
      </c>
      <c r="B36" s="98" t="s">
        <v>185</v>
      </c>
      <c r="C36" s="96">
        <v>2.3</v>
      </c>
      <c r="D36" s="96">
        <v>2.3</v>
      </c>
      <c r="E36" s="56"/>
      <c r="F36" s="56"/>
      <c r="G36" s="56"/>
      <c r="H36" s="56"/>
      <c r="I36" s="58"/>
      <c r="J36" s="159"/>
    </row>
    <row r="37" spans="1:10" ht="22.5" customHeight="1">
      <c r="A37" s="98" t="s">
        <v>186</v>
      </c>
      <c r="B37" s="98" t="s">
        <v>187</v>
      </c>
      <c r="C37" s="96">
        <f>+C38</f>
        <v>8</v>
      </c>
      <c r="D37" s="96">
        <v>8</v>
      </c>
      <c r="E37" s="56"/>
      <c r="F37" s="56"/>
      <c r="G37" s="56"/>
      <c r="H37" s="56"/>
      <c r="I37" s="58"/>
      <c r="J37" s="159"/>
    </row>
    <row r="38" spans="1:10" ht="22.5" customHeight="1">
      <c r="A38" s="98" t="s">
        <v>188</v>
      </c>
      <c r="B38" s="98" t="s">
        <v>189</v>
      </c>
      <c r="C38" s="96">
        <v>8</v>
      </c>
      <c r="D38" s="96">
        <v>8</v>
      </c>
      <c r="E38" s="56"/>
      <c r="F38" s="56"/>
      <c r="G38" s="56"/>
      <c r="H38" s="56"/>
      <c r="I38" s="58"/>
      <c r="J38" s="159"/>
    </row>
    <row r="39" spans="1:10" ht="22.5" customHeight="1">
      <c r="A39" s="98" t="s">
        <v>190</v>
      </c>
      <c r="B39" s="98" t="s">
        <v>191</v>
      </c>
      <c r="C39" s="96">
        <f>+C40</f>
        <v>9.6</v>
      </c>
      <c r="D39" s="96">
        <v>9.6</v>
      </c>
      <c r="E39" s="56"/>
      <c r="F39" s="56"/>
      <c r="G39" s="56"/>
      <c r="H39" s="56"/>
      <c r="I39" s="58"/>
      <c r="J39" s="159"/>
    </row>
    <row r="40" spans="1:10" ht="22.5" customHeight="1">
      <c r="A40" s="98" t="s">
        <v>192</v>
      </c>
      <c r="B40" s="98" t="s">
        <v>193</v>
      </c>
      <c r="C40" s="96">
        <f>+C41</f>
        <v>9.6</v>
      </c>
      <c r="D40" s="96">
        <v>9.6</v>
      </c>
      <c r="E40" s="56"/>
      <c r="F40" s="56"/>
      <c r="G40" s="56"/>
      <c r="H40" s="56"/>
      <c r="I40" s="58"/>
      <c r="J40" s="159"/>
    </row>
    <row r="41" spans="1:10" ht="22.5" customHeight="1">
      <c r="A41" s="98" t="s">
        <v>194</v>
      </c>
      <c r="B41" s="98" t="s">
        <v>195</v>
      </c>
      <c r="C41" s="96">
        <v>9.6</v>
      </c>
      <c r="D41" s="96">
        <v>9.6</v>
      </c>
      <c r="E41" s="56"/>
      <c r="F41" s="56"/>
      <c r="G41" s="56"/>
      <c r="H41" s="56"/>
      <c r="I41" s="58"/>
      <c r="J41" s="159"/>
    </row>
    <row r="42" spans="1:10" ht="22.5" customHeight="1">
      <c r="A42" s="98" t="s">
        <v>196</v>
      </c>
      <c r="B42" s="98" t="s">
        <v>197</v>
      </c>
      <c r="C42" s="96">
        <f>+C43+C45+C47</f>
        <v>658.0999999999999</v>
      </c>
      <c r="D42" s="96">
        <v>658.1</v>
      </c>
      <c r="E42" s="56"/>
      <c r="F42" s="56"/>
      <c r="G42" s="56"/>
      <c r="H42" s="56"/>
      <c r="I42" s="58"/>
      <c r="J42" s="159"/>
    </row>
    <row r="43" spans="1:10" ht="22.5" customHeight="1">
      <c r="A43" s="98" t="s">
        <v>198</v>
      </c>
      <c r="B43" s="98" t="s">
        <v>199</v>
      </c>
      <c r="C43" s="96">
        <f>+C44</f>
        <v>184.9</v>
      </c>
      <c r="D43" s="96">
        <v>184.9</v>
      </c>
      <c r="E43" s="56"/>
      <c r="F43" s="56"/>
      <c r="G43" s="56"/>
      <c r="H43" s="56"/>
      <c r="I43" s="58"/>
      <c r="J43" s="159"/>
    </row>
    <row r="44" spans="1:10" ht="22.5" customHeight="1">
      <c r="A44" s="98" t="s">
        <v>200</v>
      </c>
      <c r="B44" s="98" t="s">
        <v>201</v>
      </c>
      <c r="C44" s="96">
        <v>184.9</v>
      </c>
      <c r="D44" s="96">
        <v>184.9</v>
      </c>
      <c r="E44" s="56"/>
      <c r="F44" s="56"/>
      <c r="G44" s="56"/>
      <c r="H44" s="56"/>
      <c r="I44" s="58"/>
      <c r="J44" s="159"/>
    </row>
    <row r="45" spans="1:10" ht="22.5" customHeight="1">
      <c r="A45" s="98" t="s">
        <v>202</v>
      </c>
      <c r="B45" s="98" t="s">
        <v>203</v>
      </c>
      <c r="C45" s="96">
        <f>+C46</f>
        <v>190</v>
      </c>
      <c r="D45" s="96">
        <v>190</v>
      </c>
      <c r="E45" s="56"/>
      <c r="F45" s="56"/>
      <c r="G45" s="56"/>
      <c r="H45" s="56"/>
      <c r="I45" s="58"/>
      <c r="J45" s="159"/>
    </row>
    <row r="46" spans="1:10" ht="22.5" customHeight="1">
      <c r="A46" s="98" t="s">
        <v>204</v>
      </c>
      <c r="B46" s="98" t="s">
        <v>205</v>
      </c>
      <c r="C46" s="96">
        <v>190</v>
      </c>
      <c r="D46" s="96">
        <v>190</v>
      </c>
      <c r="E46" s="56"/>
      <c r="F46" s="56"/>
      <c r="G46" s="56"/>
      <c r="H46" s="56"/>
      <c r="I46" s="58"/>
      <c r="J46" s="159"/>
    </row>
    <row r="47" spans="1:10" ht="22.5" customHeight="1">
      <c r="A47" s="98" t="s">
        <v>206</v>
      </c>
      <c r="B47" s="98" t="s">
        <v>207</v>
      </c>
      <c r="C47" s="96">
        <f>+C48</f>
        <v>283.2</v>
      </c>
      <c r="D47" s="96">
        <v>283.2</v>
      </c>
      <c r="E47" s="56"/>
      <c r="F47" s="56"/>
      <c r="G47" s="56"/>
      <c r="H47" s="56"/>
      <c r="I47" s="58"/>
      <c r="J47" s="159"/>
    </row>
    <row r="48" spans="1:10" ht="22.5" customHeight="1">
      <c r="A48" s="98" t="s">
        <v>208</v>
      </c>
      <c r="B48" s="98" t="s">
        <v>209</v>
      </c>
      <c r="C48" s="96">
        <v>283.2</v>
      </c>
      <c r="D48" s="96">
        <v>283.2</v>
      </c>
      <c r="E48" s="56"/>
      <c r="F48" s="56"/>
      <c r="G48" s="56"/>
      <c r="H48" s="56"/>
      <c r="I48" s="58"/>
      <c r="J48" s="159"/>
    </row>
    <row r="49" spans="1:10" ht="22.5" customHeight="1">
      <c r="A49" s="98" t="s">
        <v>210</v>
      </c>
      <c r="B49" s="98" t="s">
        <v>211</v>
      </c>
      <c r="C49" s="96">
        <f>+C50</f>
        <v>389</v>
      </c>
      <c r="D49" s="96">
        <v>389</v>
      </c>
      <c r="E49" s="56"/>
      <c r="F49" s="56"/>
      <c r="G49" s="56"/>
      <c r="H49" s="56"/>
      <c r="I49" s="58"/>
      <c r="J49" s="159"/>
    </row>
    <row r="50" spans="1:10" ht="22.5" customHeight="1">
      <c r="A50" s="98" t="s">
        <v>212</v>
      </c>
      <c r="B50" s="98" t="s">
        <v>213</v>
      </c>
      <c r="C50" s="96">
        <f>+C51</f>
        <v>389</v>
      </c>
      <c r="D50" s="96">
        <v>389</v>
      </c>
      <c r="E50" s="56"/>
      <c r="F50" s="56"/>
      <c r="G50" s="56"/>
      <c r="H50" s="56"/>
      <c r="I50" s="58"/>
      <c r="J50" s="159"/>
    </row>
    <row r="51" spans="1:10" ht="22.5" customHeight="1">
      <c r="A51" s="99" t="s">
        <v>214</v>
      </c>
      <c r="B51" s="99" t="s">
        <v>215</v>
      </c>
      <c r="C51" s="100">
        <v>389</v>
      </c>
      <c r="D51" s="100">
        <v>389</v>
      </c>
      <c r="E51" s="57"/>
      <c r="F51" s="57"/>
      <c r="G51" s="57"/>
      <c r="H51" s="57"/>
      <c r="I51" s="59"/>
      <c r="J51" s="159"/>
    </row>
    <row r="52" spans="1:9" s="164" customFormat="1" ht="30.75" customHeight="1">
      <c r="A52" s="162" t="s">
        <v>83</v>
      </c>
      <c r="B52" s="163"/>
      <c r="C52" s="163"/>
      <c r="D52" s="163"/>
      <c r="E52" s="163"/>
      <c r="F52" s="163"/>
      <c r="G52" s="163"/>
      <c r="H52" s="163"/>
      <c r="I52" s="163"/>
    </row>
    <row r="53" ht="14.25">
      <c r="A53" s="165"/>
    </row>
    <row r="54" ht="14.25">
      <c r="A54" s="165"/>
    </row>
  </sheetData>
  <sheetProtection/>
  <mergeCells count="15">
    <mergeCell ref="F4:F6"/>
    <mergeCell ref="G4:G6"/>
    <mergeCell ref="H4:H6"/>
    <mergeCell ref="I4:I6"/>
    <mergeCell ref="A8:B8"/>
    <mergeCell ref="A1:I1"/>
    <mergeCell ref="A2:I2"/>
    <mergeCell ref="A4:B4"/>
    <mergeCell ref="A7:B7"/>
    <mergeCell ref="A5:A6"/>
    <mergeCell ref="A52:I52"/>
    <mergeCell ref="B5:B6"/>
    <mergeCell ref="C4:C6"/>
    <mergeCell ref="D4:D6"/>
    <mergeCell ref="E4:E6"/>
  </mergeCells>
  <printOptions horizontalCentered="1"/>
  <pageMargins left="0.35433070866141736" right="0.35433070866141736" top="0.7874015748031497" bottom="0.7874015748031497" header="0.511811023622047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K12" sqref="K12"/>
    </sheetView>
  </sheetViews>
  <sheetFormatPr defaultColWidth="9.00390625" defaultRowHeight="14.25"/>
  <cols>
    <col min="1" max="1" width="8.75390625" style="168" customWidth="1"/>
    <col min="2" max="2" width="29.625" style="168" customWidth="1"/>
    <col min="3" max="5" width="7.75390625" style="168" customWidth="1"/>
    <col min="6" max="8" width="4.875" style="168" customWidth="1"/>
    <col min="9" max="9" width="9.00390625" style="168" customWidth="1"/>
    <col min="10" max="10" width="12.625" style="168" customWidth="1"/>
    <col min="11" max="16384" width="9.00390625" style="168" customWidth="1"/>
  </cols>
  <sheetData>
    <row r="1" s="168" customFormat="1" ht="14.25">
      <c r="A1" s="167" t="s">
        <v>84</v>
      </c>
    </row>
    <row r="2" spans="1:8" s="170" customFormat="1" ht="30" customHeight="1">
      <c r="A2" s="169" t="s">
        <v>85</v>
      </c>
      <c r="B2" s="169"/>
      <c r="C2" s="169"/>
      <c r="D2" s="169"/>
      <c r="E2" s="169"/>
      <c r="F2" s="169"/>
      <c r="G2" s="169"/>
      <c r="H2" s="169"/>
    </row>
    <row r="3" spans="1:8" s="168" customFormat="1" ht="14.25">
      <c r="A3" s="171" t="s">
        <v>302</v>
      </c>
      <c r="E3" s="172"/>
      <c r="H3" s="173" t="s">
        <v>1</v>
      </c>
    </row>
    <row r="4" spans="1:9" s="179" customFormat="1" ht="22.5" customHeight="1">
      <c r="A4" s="174" t="s">
        <v>4</v>
      </c>
      <c r="B4" s="175"/>
      <c r="C4" s="176" t="s">
        <v>86</v>
      </c>
      <c r="D4" s="176" t="s">
        <v>87</v>
      </c>
      <c r="E4" s="176" t="s">
        <v>88</v>
      </c>
      <c r="F4" s="176" t="s">
        <v>89</v>
      </c>
      <c r="G4" s="175" t="s">
        <v>90</v>
      </c>
      <c r="H4" s="177" t="s">
        <v>91</v>
      </c>
      <c r="I4" s="178"/>
    </row>
    <row r="5" spans="1:9" s="179" customFormat="1" ht="22.5" customHeight="1">
      <c r="A5" s="180" t="s">
        <v>79</v>
      </c>
      <c r="B5" s="181" t="s">
        <v>80</v>
      </c>
      <c r="C5" s="182"/>
      <c r="D5" s="182"/>
      <c r="E5" s="182"/>
      <c r="F5" s="182"/>
      <c r="G5" s="182"/>
      <c r="H5" s="183"/>
      <c r="I5" s="178"/>
    </row>
    <row r="6" spans="1:9" s="179" customFormat="1" ht="22.5" customHeight="1">
      <c r="A6" s="180"/>
      <c r="B6" s="182"/>
      <c r="C6" s="182"/>
      <c r="D6" s="182"/>
      <c r="E6" s="182"/>
      <c r="F6" s="182"/>
      <c r="G6" s="182"/>
      <c r="H6" s="183"/>
      <c r="I6" s="178"/>
    </row>
    <row r="7" spans="1:9" s="190" customFormat="1" ht="22.5" customHeight="1">
      <c r="A7" s="184" t="s">
        <v>81</v>
      </c>
      <c r="B7" s="185"/>
      <c r="C7" s="186" t="s">
        <v>9</v>
      </c>
      <c r="D7" s="186" t="s">
        <v>10</v>
      </c>
      <c r="E7" s="186" t="s">
        <v>16</v>
      </c>
      <c r="F7" s="187" t="s">
        <v>19</v>
      </c>
      <c r="G7" s="187" t="s">
        <v>22</v>
      </c>
      <c r="H7" s="188" t="s">
        <v>25</v>
      </c>
      <c r="I7" s="189"/>
    </row>
    <row r="8" spans="1:9" s="168" customFormat="1" ht="22.5" customHeight="1">
      <c r="A8" s="191" t="s">
        <v>82</v>
      </c>
      <c r="B8" s="192"/>
      <c r="C8" s="193">
        <f>+C9+C17+C20+C25+C30+C41+C44+C49</f>
        <v>2783.9</v>
      </c>
      <c r="D8" s="193">
        <f>+D9+D17+D20+D25+D30+D41+D44+D49</f>
        <v>1344.4</v>
      </c>
      <c r="E8" s="193">
        <f>+E9+E17+E20+E25+E30+E41+E44+E49</f>
        <v>1439.5</v>
      </c>
      <c r="F8" s="194"/>
      <c r="G8" s="194"/>
      <c r="H8" s="195"/>
      <c r="I8" s="196"/>
    </row>
    <row r="9" spans="1:9" s="168" customFormat="1" ht="22.5" customHeight="1">
      <c r="A9" s="197" t="s">
        <v>134</v>
      </c>
      <c r="B9" s="197" t="s">
        <v>135</v>
      </c>
      <c r="C9" s="193">
        <f>+C10+C14</f>
        <v>940.3</v>
      </c>
      <c r="D9" s="193">
        <f>+D10+D14</f>
        <v>917.3</v>
      </c>
      <c r="E9" s="193">
        <f>+E10+E14</f>
        <v>23</v>
      </c>
      <c r="F9" s="194"/>
      <c r="G9" s="194"/>
      <c r="H9" s="195"/>
      <c r="I9" s="196"/>
    </row>
    <row r="10" spans="1:9" s="168" customFormat="1" ht="22.5" customHeight="1">
      <c r="A10" s="197" t="s">
        <v>136</v>
      </c>
      <c r="B10" s="197" t="s">
        <v>137</v>
      </c>
      <c r="C10" s="193">
        <f>+C11+C12+C13</f>
        <v>881.5999999999999</v>
      </c>
      <c r="D10" s="193">
        <f>+D11+D12+D13</f>
        <v>858.5999999999999</v>
      </c>
      <c r="E10" s="193">
        <f>+E11+E12+E13</f>
        <v>23</v>
      </c>
      <c r="F10" s="194"/>
      <c r="G10" s="194"/>
      <c r="H10" s="195"/>
      <c r="I10" s="196"/>
    </row>
    <row r="11" spans="1:9" s="168" customFormat="1" ht="22.5" customHeight="1">
      <c r="A11" s="197" t="s">
        <v>138</v>
      </c>
      <c r="B11" s="197" t="s">
        <v>139</v>
      </c>
      <c r="C11" s="193">
        <f>SUM(D11:E11)</f>
        <v>829.3</v>
      </c>
      <c r="D11" s="193">
        <v>829.3</v>
      </c>
      <c r="E11" s="193"/>
      <c r="F11" s="194"/>
      <c r="G11" s="194"/>
      <c r="H11" s="195"/>
      <c r="I11" s="196"/>
    </row>
    <row r="12" spans="1:9" s="168" customFormat="1" ht="22.5" customHeight="1">
      <c r="A12" s="197" t="s">
        <v>216</v>
      </c>
      <c r="B12" s="197" t="s">
        <v>149</v>
      </c>
      <c r="C12" s="193">
        <f>SUM(D12:E12)</f>
        <v>23</v>
      </c>
      <c r="D12" s="193"/>
      <c r="E12" s="193">
        <v>23</v>
      </c>
      <c r="F12" s="194"/>
      <c r="G12" s="194"/>
      <c r="H12" s="195"/>
      <c r="I12" s="196"/>
    </row>
    <row r="13" spans="1:9" s="168" customFormat="1" ht="22.5" customHeight="1">
      <c r="A13" s="197" t="s">
        <v>140</v>
      </c>
      <c r="B13" s="197" t="s">
        <v>141</v>
      </c>
      <c r="C13" s="193">
        <f>SUM(D13:E13)</f>
        <v>29.3</v>
      </c>
      <c r="D13" s="193">
        <v>29.3</v>
      </c>
      <c r="E13" s="193"/>
      <c r="F13" s="194"/>
      <c r="G13" s="194"/>
      <c r="H13" s="195"/>
      <c r="I13" s="196"/>
    </row>
    <row r="14" spans="1:9" s="168" customFormat="1" ht="22.5" customHeight="1">
      <c r="A14" s="197" t="s">
        <v>142</v>
      </c>
      <c r="B14" s="197" t="s">
        <v>143</v>
      </c>
      <c r="C14" s="193">
        <f>+C15+C16</f>
        <v>58.7</v>
      </c>
      <c r="D14" s="193">
        <f>+D15+D16</f>
        <v>58.7</v>
      </c>
      <c r="E14" s="193"/>
      <c r="F14" s="194"/>
      <c r="G14" s="194"/>
      <c r="H14" s="195"/>
      <c r="I14" s="196"/>
    </row>
    <row r="15" spans="1:9" s="168" customFormat="1" ht="22.5" customHeight="1">
      <c r="A15" s="197" t="s">
        <v>144</v>
      </c>
      <c r="B15" s="197" t="s">
        <v>139</v>
      </c>
      <c r="C15" s="193">
        <f>SUM(D15:E15)</f>
        <v>42</v>
      </c>
      <c r="D15" s="193">
        <v>42</v>
      </c>
      <c r="E15" s="193"/>
      <c r="F15" s="194"/>
      <c r="G15" s="194"/>
      <c r="H15" s="195"/>
      <c r="I15" s="196"/>
    </row>
    <row r="16" spans="1:9" s="168" customFormat="1" ht="22.5" customHeight="1">
      <c r="A16" s="197" t="s">
        <v>145</v>
      </c>
      <c r="B16" s="197" t="s">
        <v>141</v>
      </c>
      <c r="C16" s="193">
        <f>SUM(D16:E16)</f>
        <v>16.7</v>
      </c>
      <c r="D16" s="193">
        <v>16.7</v>
      </c>
      <c r="E16" s="193"/>
      <c r="F16" s="194"/>
      <c r="G16" s="194"/>
      <c r="H16" s="195"/>
      <c r="I16" s="196"/>
    </row>
    <row r="17" spans="1:9" s="168" customFormat="1" ht="22.5" customHeight="1">
      <c r="A17" s="197" t="s">
        <v>217</v>
      </c>
      <c r="B17" s="197" t="s">
        <v>218</v>
      </c>
      <c r="C17" s="193">
        <f>+C18</f>
        <v>16.3</v>
      </c>
      <c r="D17" s="193"/>
      <c r="E17" s="193">
        <f>+E18</f>
        <v>16.3</v>
      </c>
      <c r="F17" s="194"/>
      <c r="G17" s="194"/>
      <c r="H17" s="195"/>
      <c r="I17" s="196"/>
    </row>
    <row r="18" spans="1:9" s="168" customFormat="1" ht="22.5" customHeight="1">
      <c r="A18" s="197" t="s">
        <v>219</v>
      </c>
      <c r="B18" s="197" t="s">
        <v>220</v>
      </c>
      <c r="C18" s="193">
        <f>+C19</f>
        <v>16.3</v>
      </c>
      <c r="D18" s="193"/>
      <c r="E18" s="193">
        <f>+E19</f>
        <v>16.3</v>
      </c>
      <c r="F18" s="194"/>
      <c r="G18" s="194"/>
      <c r="H18" s="195"/>
      <c r="I18" s="196"/>
    </row>
    <row r="19" spans="1:9" s="168" customFormat="1" ht="22.5" customHeight="1">
      <c r="A19" s="197" t="s">
        <v>221</v>
      </c>
      <c r="B19" s="197" t="s">
        <v>222</v>
      </c>
      <c r="C19" s="193">
        <f>SUM(D19:E19)</f>
        <v>16.3</v>
      </c>
      <c r="D19" s="193"/>
      <c r="E19" s="193">
        <v>16.3</v>
      </c>
      <c r="F19" s="194"/>
      <c r="G19" s="194"/>
      <c r="H19" s="195"/>
      <c r="I19" s="196"/>
    </row>
    <row r="20" spans="1:9" s="168" customFormat="1" ht="22.5" customHeight="1">
      <c r="A20" s="197" t="s">
        <v>156</v>
      </c>
      <c r="B20" s="197" t="s">
        <v>157</v>
      </c>
      <c r="C20" s="193">
        <f>+C21+C23</f>
        <v>11.7</v>
      </c>
      <c r="D20" s="193"/>
      <c r="E20" s="193">
        <f>+E21+E23</f>
        <v>11.7</v>
      </c>
      <c r="F20" s="194"/>
      <c r="G20" s="194"/>
      <c r="H20" s="195"/>
      <c r="I20" s="196"/>
    </row>
    <row r="21" spans="1:9" s="168" customFormat="1" ht="22.5" customHeight="1">
      <c r="A21" s="197" t="s">
        <v>158</v>
      </c>
      <c r="B21" s="197" t="s">
        <v>159</v>
      </c>
      <c r="C21" s="193">
        <f>+C22</f>
        <v>6.5</v>
      </c>
      <c r="D21" s="193"/>
      <c r="E21" s="193">
        <f>+E22</f>
        <v>6.5</v>
      </c>
      <c r="F21" s="194"/>
      <c r="G21" s="194"/>
      <c r="H21" s="195"/>
      <c r="I21" s="196"/>
    </row>
    <row r="22" spans="1:9" s="168" customFormat="1" ht="22.5" customHeight="1">
      <c r="A22" s="197" t="s">
        <v>160</v>
      </c>
      <c r="B22" s="197" t="s">
        <v>161</v>
      </c>
      <c r="C22" s="193">
        <f>SUM(D22:E22)</f>
        <v>6.5</v>
      </c>
      <c r="D22" s="193"/>
      <c r="E22" s="193">
        <v>6.5</v>
      </c>
      <c r="F22" s="194"/>
      <c r="G22" s="194"/>
      <c r="H22" s="195"/>
      <c r="I22" s="196"/>
    </row>
    <row r="23" spans="1:9" s="168" customFormat="1" ht="22.5" customHeight="1">
      <c r="A23" s="197" t="s">
        <v>223</v>
      </c>
      <c r="B23" s="197" t="s">
        <v>224</v>
      </c>
      <c r="C23" s="193">
        <f>+C24</f>
        <v>5.2</v>
      </c>
      <c r="D23" s="193"/>
      <c r="E23" s="193">
        <f>+E24</f>
        <v>5.2</v>
      </c>
      <c r="F23" s="194"/>
      <c r="G23" s="194"/>
      <c r="H23" s="195"/>
      <c r="I23" s="196"/>
    </row>
    <row r="24" spans="1:9" s="168" customFormat="1" ht="22.5" customHeight="1">
      <c r="A24" s="197" t="s">
        <v>225</v>
      </c>
      <c r="B24" s="197" t="s">
        <v>226</v>
      </c>
      <c r="C24" s="193">
        <f>SUM(D24:E24)</f>
        <v>5.2</v>
      </c>
      <c r="D24" s="193"/>
      <c r="E24" s="193">
        <v>5.2</v>
      </c>
      <c r="F24" s="194"/>
      <c r="G24" s="194"/>
      <c r="H24" s="195"/>
      <c r="I24" s="196"/>
    </row>
    <row r="25" spans="1:9" s="168" customFormat="1" ht="22.5" customHeight="1">
      <c r="A25" s="197" t="s">
        <v>162</v>
      </c>
      <c r="B25" s="197" t="s">
        <v>163</v>
      </c>
      <c r="C25" s="193">
        <f>+C26+C28</f>
        <v>1431.1000000000001</v>
      </c>
      <c r="D25" s="193">
        <f>+D26+D28</f>
        <v>228.20000000000002</v>
      </c>
      <c r="E25" s="193">
        <f>+E26+E28</f>
        <v>1202.9</v>
      </c>
      <c r="F25" s="194"/>
      <c r="G25" s="194"/>
      <c r="H25" s="195"/>
      <c r="I25" s="196"/>
    </row>
    <row r="26" spans="1:9" s="168" customFormat="1" ht="22.5" customHeight="1">
      <c r="A26" s="197" t="s">
        <v>164</v>
      </c>
      <c r="B26" s="197" t="s">
        <v>165</v>
      </c>
      <c r="C26" s="193">
        <f>+C27</f>
        <v>225.8</v>
      </c>
      <c r="D26" s="193">
        <f>+D27</f>
        <v>225.8</v>
      </c>
      <c r="E26" s="193"/>
      <c r="F26" s="194"/>
      <c r="G26" s="194"/>
      <c r="H26" s="195"/>
      <c r="I26" s="196"/>
    </row>
    <row r="27" spans="1:9" s="168" customFormat="1" ht="22.5" customHeight="1">
      <c r="A27" s="197" t="s">
        <v>166</v>
      </c>
      <c r="B27" s="197" t="s">
        <v>167</v>
      </c>
      <c r="C27" s="193">
        <f>SUM(D27:E27)</f>
        <v>225.8</v>
      </c>
      <c r="D27" s="193">
        <v>225.8</v>
      </c>
      <c r="E27" s="193"/>
      <c r="F27" s="194"/>
      <c r="G27" s="194"/>
      <c r="H27" s="195"/>
      <c r="I27" s="196"/>
    </row>
    <row r="28" spans="1:9" s="168" customFormat="1" ht="22.5" customHeight="1">
      <c r="A28" s="197" t="s">
        <v>168</v>
      </c>
      <c r="B28" s="197" t="s">
        <v>169</v>
      </c>
      <c r="C28" s="193">
        <f>+C29</f>
        <v>1205.3000000000002</v>
      </c>
      <c r="D28" s="193">
        <f>+D29</f>
        <v>2.4</v>
      </c>
      <c r="E28" s="193">
        <f>+E29</f>
        <v>1202.9</v>
      </c>
      <c r="F28" s="194"/>
      <c r="G28" s="194"/>
      <c r="H28" s="195"/>
      <c r="I28" s="196"/>
    </row>
    <row r="29" spans="1:9" s="168" customFormat="1" ht="22.5" customHeight="1">
      <c r="A29" s="197" t="s">
        <v>170</v>
      </c>
      <c r="B29" s="197" t="s">
        <v>171</v>
      </c>
      <c r="C29" s="193">
        <f>SUM(D29:E29)</f>
        <v>1205.3000000000002</v>
      </c>
      <c r="D29" s="193">
        <v>2.4</v>
      </c>
      <c r="E29" s="193">
        <v>1202.9</v>
      </c>
      <c r="F29" s="194"/>
      <c r="G29" s="194"/>
      <c r="H29" s="195"/>
      <c r="I29" s="196"/>
    </row>
    <row r="30" spans="1:9" s="168" customFormat="1" ht="22.5" customHeight="1">
      <c r="A30" s="197" t="s">
        <v>172</v>
      </c>
      <c r="B30" s="197" t="s">
        <v>173</v>
      </c>
      <c r="C30" s="193">
        <f>+C31+C34+C38</f>
        <v>70.89999999999999</v>
      </c>
      <c r="D30" s="193">
        <f>+D31+D34+D38</f>
        <v>50.49999999999999</v>
      </c>
      <c r="E30" s="193">
        <f>+E31+E34+E38</f>
        <v>20.4</v>
      </c>
      <c r="F30" s="194"/>
      <c r="G30" s="194"/>
      <c r="H30" s="195"/>
      <c r="I30" s="196"/>
    </row>
    <row r="31" spans="1:9" s="168" customFormat="1" ht="22.5" customHeight="1">
      <c r="A31" s="197" t="s">
        <v>174</v>
      </c>
      <c r="B31" s="197" t="s">
        <v>175</v>
      </c>
      <c r="C31" s="193">
        <f>+C32+C33</f>
        <v>21.599999999999998</v>
      </c>
      <c r="D31" s="193">
        <f>+D32+D33</f>
        <v>1.9</v>
      </c>
      <c r="E31" s="193">
        <f>+E32+E33</f>
        <v>19.7</v>
      </c>
      <c r="F31" s="194"/>
      <c r="G31" s="194"/>
      <c r="H31" s="195"/>
      <c r="I31" s="196"/>
    </row>
    <row r="32" spans="1:9" s="168" customFormat="1" ht="22.5" customHeight="1">
      <c r="A32" s="197" t="s">
        <v>176</v>
      </c>
      <c r="B32" s="197" t="s">
        <v>139</v>
      </c>
      <c r="C32" s="193">
        <f>SUM(D32:E32)</f>
        <v>1.9</v>
      </c>
      <c r="D32" s="193">
        <v>1.9</v>
      </c>
      <c r="E32" s="193"/>
      <c r="F32" s="194"/>
      <c r="G32" s="194"/>
      <c r="H32" s="195"/>
      <c r="I32" s="196"/>
    </row>
    <row r="33" spans="1:9" s="168" customFormat="1" ht="22.5" customHeight="1">
      <c r="A33" s="197" t="s">
        <v>177</v>
      </c>
      <c r="B33" s="197" t="s">
        <v>149</v>
      </c>
      <c r="C33" s="193">
        <f>SUM(D33:E33)</f>
        <v>19.7</v>
      </c>
      <c r="D33" s="193"/>
      <c r="E33" s="193">
        <v>19.7</v>
      </c>
      <c r="F33" s="194"/>
      <c r="G33" s="194"/>
      <c r="H33" s="195"/>
      <c r="I33" s="196"/>
    </row>
    <row r="34" spans="1:9" s="168" customFormat="1" ht="22.5" customHeight="1">
      <c r="A34" s="197" t="s">
        <v>178</v>
      </c>
      <c r="B34" s="197" t="s">
        <v>179</v>
      </c>
      <c r="C34" s="193">
        <f>+C35+C36+C37</f>
        <v>44.599999999999994</v>
      </c>
      <c r="D34" s="193">
        <f>+D35+D36+D37</f>
        <v>44.599999999999994</v>
      </c>
      <c r="E34" s="193"/>
      <c r="F34" s="194"/>
      <c r="G34" s="194"/>
      <c r="H34" s="195"/>
      <c r="I34" s="196"/>
    </row>
    <row r="35" spans="1:9" s="168" customFormat="1" ht="22.5" customHeight="1">
      <c r="A35" s="197" t="s">
        <v>180</v>
      </c>
      <c r="B35" s="197" t="s">
        <v>181</v>
      </c>
      <c r="C35" s="193">
        <f>SUM(D35:E35)</f>
        <v>26.7</v>
      </c>
      <c r="D35" s="193">
        <v>26.7</v>
      </c>
      <c r="E35" s="193"/>
      <c r="F35" s="194"/>
      <c r="G35" s="194"/>
      <c r="H35" s="195"/>
      <c r="I35" s="196"/>
    </row>
    <row r="36" spans="1:9" s="168" customFormat="1" ht="22.5" customHeight="1">
      <c r="A36" s="197" t="s">
        <v>182</v>
      </c>
      <c r="B36" s="197" t="s">
        <v>183</v>
      </c>
      <c r="C36" s="193">
        <f>SUM(D36:E36)</f>
        <v>15.6</v>
      </c>
      <c r="D36" s="193">
        <v>15.6</v>
      </c>
      <c r="E36" s="193"/>
      <c r="F36" s="194"/>
      <c r="G36" s="194"/>
      <c r="H36" s="195"/>
      <c r="I36" s="196"/>
    </row>
    <row r="37" spans="1:9" s="168" customFormat="1" ht="22.5" customHeight="1">
      <c r="A37" s="197" t="s">
        <v>184</v>
      </c>
      <c r="B37" s="197" t="s">
        <v>185</v>
      </c>
      <c r="C37" s="193">
        <f>SUM(D37:E37)</f>
        <v>2.3</v>
      </c>
      <c r="D37" s="193">
        <v>2.3</v>
      </c>
      <c r="E37" s="193"/>
      <c r="F37" s="194"/>
      <c r="G37" s="194"/>
      <c r="H37" s="195"/>
      <c r="I37" s="196"/>
    </row>
    <row r="38" spans="1:9" s="168" customFormat="1" ht="22.5" customHeight="1">
      <c r="A38" s="197" t="s">
        <v>186</v>
      </c>
      <c r="B38" s="197" t="s">
        <v>187</v>
      </c>
      <c r="C38" s="193">
        <f>+C39+C40</f>
        <v>4.7</v>
      </c>
      <c r="D38" s="193">
        <f>+D39+D40</f>
        <v>4</v>
      </c>
      <c r="E38" s="193">
        <f>+E39+E40</f>
        <v>0.7</v>
      </c>
      <c r="F38" s="194"/>
      <c r="G38" s="194"/>
      <c r="H38" s="195"/>
      <c r="I38" s="196"/>
    </row>
    <row r="39" spans="1:9" s="168" customFormat="1" ht="22.5" customHeight="1">
      <c r="A39" s="197" t="s">
        <v>227</v>
      </c>
      <c r="B39" s="197" t="s">
        <v>228</v>
      </c>
      <c r="C39" s="193">
        <f>SUM(D39:E39)</f>
        <v>4</v>
      </c>
      <c r="D39" s="193">
        <v>4</v>
      </c>
      <c r="E39" s="193"/>
      <c r="F39" s="194"/>
      <c r="G39" s="194"/>
      <c r="H39" s="195"/>
      <c r="I39" s="196"/>
    </row>
    <row r="40" spans="1:9" s="168" customFormat="1" ht="22.5" customHeight="1">
      <c r="A40" s="197" t="s">
        <v>188</v>
      </c>
      <c r="B40" s="197" t="s">
        <v>189</v>
      </c>
      <c r="C40" s="193">
        <f>SUM(D40:E40)</f>
        <v>0.7</v>
      </c>
      <c r="D40" s="193"/>
      <c r="E40" s="193">
        <v>0.7</v>
      </c>
      <c r="F40" s="194"/>
      <c r="G40" s="194"/>
      <c r="H40" s="195"/>
      <c r="I40" s="196"/>
    </row>
    <row r="41" spans="1:9" s="168" customFormat="1" ht="22.5" customHeight="1">
      <c r="A41" s="197" t="s">
        <v>190</v>
      </c>
      <c r="B41" s="197" t="s">
        <v>191</v>
      </c>
      <c r="C41" s="193">
        <f>+C42</f>
        <v>9.6</v>
      </c>
      <c r="D41" s="193"/>
      <c r="E41" s="193">
        <f>+E42</f>
        <v>9.6</v>
      </c>
      <c r="F41" s="194"/>
      <c r="G41" s="194"/>
      <c r="H41" s="195"/>
      <c r="I41" s="196"/>
    </row>
    <row r="42" spans="1:9" s="168" customFormat="1" ht="22.5" customHeight="1">
      <c r="A42" s="197" t="s">
        <v>192</v>
      </c>
      <c r="B42" s="197" t="s">
        <v>193</v>
      </c>
      <c r="C42" s="193">
        <f>+C43</f>
        <v>9.6</v>
      </c>
      <c r="D42" s="193"/>
      <c r="E42" s="193">
        <f>+E43</f>
        <v>9.6</v>
      </c>
      <c r="F42" s="194"/>
      <c r="G42" s="194"/>
      <c r="H42" s="195"/>
      <c r="I42" s="196"/>
    </row>
    <row r="43" spans="1:9" s="168" customFormat="1" ht="22.5" customHeight="1">
      <c r="A43" s="197" t="s">
        <v>194</v>
      </c>
      <c r="B43" s="197" t="s">
        <v>195</v>
      </c>
      <c r="C43" s="193">
        <f>SUM(D43:E43)</f>
        <v>9.6</v>
      </c>
      <c r="D43" s="193"/>
      <c r="E43" s="193">
        <v>9.6</v>
      </c>
      <c r="F43" s="194"/>
      <c r="G43" s="194"/>
      <c r="H43" s="195"/>
      <c r="I43" s="196"/>
    </row>
    <row r="44" spans="1:9" s="168" customFormat="1" ht="22.5" customHeight="1">
      <c r="A44" s="197" t="s">
        <v>196</v>
      </c>
      <c r="B44" s="197" t="s">
        <v>197</v>
      </c>
      <c r="C44" s="193">
        <f>+C45+C47</f>
        <v>202.5</v>
      </c>
      <c r="D44" s="193">
        <f>+D45+D47</f>
        <v>148.4</v>
      </c>
      <c r="E44" s="193">
        <f>+E45+E47</f>
        <v>54.1</v>
      </c>
      <c r="F44" s="194"/>
      <c r="G44" s="194"/>
      <c r="H44" s="195"/>
      <c r="I44" s="196"/>
    </row>
    <row r="45" spans="1:9" s="168" customFormat="1" ht="22.5" customHeight="1">
      <c r="A45" s="197" t="s">
        <v>198</v>
      </c>
      <c r="B45" s="197" t="s">
        <v>199</v>
      </c>
      <c r="C45" s="193">
        <f>+C46</f>
        <v>163.4</v>
      </c>
      <c r="D45" s="193">
        <f>+D46</f>
        <v>148.4</v>
      </c>
      <c r="E45" s="193">
        <f>+E46</f>
        <v>15</v>
      </c>
      <c r="F45" s="194"/>
      <c r="G45" s="194"/>
      <c r="H45" s="195"/>
      <c r="I45" s="196"/>
    </row>
    <row r="46" spans="1:9" s="168" customFormat="1" ht="22.5" customHeight="1">
      <c r="A46" s="197" t="s">
        <v>200</v>
      </c>
      <c r="B46" s="197" t="s">
        <v>201</v>
      </c>
      <c r="C46" s="193">
        <f>SUM(D46:E46)</f>
        <v>163.4</v>
      </c>
      <c r="D46" s="193">
        <v>148.4</v>
      </c>
      <c r="E46" s="193">
        <v>15</v>
      </c>
      <c r="F46" s="194"/>
      <c r="G46" s="194"/>
      <c r="H46" s="195"/>
      <c r="I46" s="196"/>
    </row>
    <row r="47" spans="1:9" s="168" customFormat="1" ht="22.5" customHeight="1">
      <c r="A47" s="197" t="s">
        <v>206</v>
      </c>
      <c r="B47" s="197" t="s">
        <v>207</v>
      </c>
      <c r="C47" s="193">
        <f>+C48</f>
        <v>39.1</v>
      </c>
      <c r="D47" s="193"/>
      <c r="E47" s="193">
        <f>+E48</f>
        <v>39.1</v>
      </c>
      <c r="F47" s="194"/>
      <c r="G47" s="194"/>
      <c r="H47" s="195"/>
      <c r="I47" s="196"/>
    </row>
    <row r="48" spans="1:9" s="168" customFormat="1" ht="22.5" customHeight="1">
      <c r="A48" s="197" t="s">
        <v>208</v>
      </c>
      <c r="B48" s="197" t="s">
        <v>209</v>
      </c>
      <c r="C48" s="193">
        <f>SUM(D48:E48)</f>
        <v>39.1</v>
      </c>
      <c r="D48" s="193"/>
      <c r="E48" s="193">
        <v>39.1</v>
      </c>
      <c r="F48" s="194"/>
      <c r="G48" s="194"/>
      <c r="H48" s="195"/>
      <c r="I48" s="196"/>
    </row>
    <row r="49" spans="1:9" s="168" customFormat="1" ht="22.5" customHeight="1">
      <c r="A49" s="197" t="s">
        <v>210</v>
      </c>
      <c r="B49" s="197" t="s">
        <v>211</v>
      </c>
      <c r="C49" s="193">
        <f>+C50</f>
        <v>101.5</v>
      </c>
      <c r="D49" s="193"/>
      <c r="E49" s="193">
        <f>+E50</f>
        <v>101.5</v>
      </c>
      <c r="F49" s="194"/>
      <c r="G49" s="194"/>
      <c r="H49" s="195"/>
      <c r="I49" s="196"/>
    </row>
    <row r="50" spans="1:9" s="168" customFormat="1" ht="22.5" customHeight="1">
      <c r="A50" s="197" t="s">
        <v>212</v>
      </c>
      <c r="B50" s="197" t="s">
        <v>213</v>
      </c>
      <c r="C50" s="193">
        <f>+C51</f>
        <v>101.5</v>
      </c>
      <c r="D50" s="193"/>
      <c r="E50" s="193">
        <f>+E51</f>
        <v>101.5</v>
      </c>
      <c r="F50" s="194"/>
      <c r="G50" s="194"/>
      <c r="H50" s="195"/>
      <c r="I50" s="196"/>
    </row>
    <row r="51" spans="1:9" s="168" customFormat="1" ht="22.5" customHeight="1">
      <c r="A51" s="198" t="s">
        <v>214</v>
      </c>
      <c r="B51" s="198" t="s">
        <v>215</v>
      </c>
      <c r="C51" s="199">
        <f>SUM(D51:E51)</f>
        <v>101.5</v>
      </c>
      <c r="D51" s="199"/>
      <c r="E51" s="199">
        <v>101.5</v>
      </c>
      <c r="F51" s="200"/>
      <c r="G51" s="200"/>
      <c r="H51" s="201"/>
      <c r="I51" s="196"/>
    </row>
    <row r="52" spans="1:8" s="204" customFormat="1" ht="31.5" customHeight="1">
      <c r="A52" s="202" t="s">
        <v>92</v>
      </c>
      <c r="B52" s="203"/>
      <c r="C52" s="203"/>
      <c r="D52" s="203"/>
      <c r="E52" s="203"/>
      <c r="F52" s="203"/>
      <c r="G52" s="203"/>
      <c r="H52" s="203"/>
    </row>
    <row r="53" s="168" customFormat="1" ht="14.25">
      <c r="A53" s="205"/>
    </row>
    <row r="54" s="168" customFormat="1" ht="14.25">
      <c r="A54" s="206"/>
    </row>
    <row r="55" s="168" customFormat="1" ht="14.25">
      <c r="A55" s="206"/>
    </row>
  </sheetData>
  <sheetProtection/>
  <mergeCells count="13">
    <mergeCell ref="A5:A6"/>
    <mergeCell ref="A2:H2"/>
    <mergeCell ref="A4:B4"/>
    <mergeCell ref="A7:B7"/>
    <mergeCell ref="A8:B8"/>
    <mergeCell ref="A52:H52"/>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2"/>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21" sqref="D21"/>
    </sheetView>
  </sheetViews>
  <sheetFormatPr defaultColWidth="9.00390625" defaultRowHeight="14.25"/>
  <cols>
    <col min="1" max="1" width="40.875" style="30" customWidth="1"/>
    <col min="2" max="2" width="6.50390625" style="30" bestFit="1" customWidth="1"/>
    <col min="3" max="3" width="9.25390625" style="30" bestFit="1" customWidth="1"/>
    <col min="4" max="4" width="35.125" style="30" bestFit="1" customWidth="1"/>
    <col min="5" max="5" width="6.50390625" style="30" bestFit="1" customWidth="1"/>
    <col min="6" max="6" width="9.25390625" style="30" bestFit="1" customWidth="1"/>
    <col min="7" max="7" width="14.00390625" style="30" bestFit="1" customWidth="1"/>
    <col min="8" max="8" width="16.625" style="30" bestFit="1" customWidth="1"/>
    <col min="9" max="10" width="9.00390625" style="31" customWidth="1"/>
    <col min="11" max="16384" width="9.00390625" style="30" customWidth="1"/>
  </cols>
  <sheetData>
    <row r="1" ht="20.25">
      <c r="A1" s="32" t="s">
        <v>93</v>
      </c>
    </row>
    <row r="2" spans="1:10" s="27" customFormat="1" ht="33" customHeight="1">
      <c r="A2" s="116" t="s">
        <v>94</v>
      </c>
      <c r="B2" s="116"/>
      <c r="C2" s="116"/>
      <c r="D2" s="116"/>
      <c r="E2" s="116"/>
      <c r="F2" s="116"/>
      <c r="G2" s="116"/>
      <c r="H2" s="116"/>
      <c r="I2" s="53"/>
      <c r="J2" s="53"/>
    </row>
    <row r="3" spans="1:10" s="28" customFormat="1" ht="15" customHeight="1">
      <c r="A3" s="33" t="s">
        <v>300</v>
      </c>
      <c r="B3" s="34"/>
      <c r="C3" s="34"/>
      <c r="D3" s="34"/>
      <c r="E3" s="34"/>
      <c r="F3" s="34"/>
      <c r="G3" s="34"/>
      <c r="H3" s="35" t="s">
        <v>1</v>
      </c>
      <c r="I3" s="54"/>
      <c r="J3" s="54"/>
    </row>
    <row r="4" spans="1:10" s="29" customFormat="1" ht="19.5" customHeight="1">
      <c r="A4" s="117" t="s">
        <v>95</v>
      </c>
      <c r="B4" s="118"/>
      <c r="C4" s="118"/>
      <c r="D4" s="119" t="s">
        <v>96</v>
      </c>
      <c r="E4" s="118"/>
      <c r="F4" s="118"/>
      <c r="G4" s="118"/>
      <c r="H4" s="120"/>
      <c r="I4" s="55"/>
      <c r="J4" s="55"/>
    </row>
    <row r="5" spans="1:10" s="29" customFormat="1" ht="37.5">
      <c r="A5" s="91" t="s">
        <v>4</v>
      </c>
      <c r="B5" s="122" t="s">
        <v>5</v>
      </c>
      <c r="C5" s="36" t="s">
        <v>97</v>
      </c>
      <c r="D5" s="75" t="s">
        <v>4</v>
      </c>
      <c r="E5" s="122" t="s">
        <v>5</v>
      </c>
      <c r="F5" s="36" t="s">
        <v>82</v>
      </c>
      <c r="G5" s="37" t="s">
        <v>98</v>
      </c>
      <c r="H5" s="38" t="s">
        <v>99</v>
      </c>
      <c r="I5" s="55"/>
      <c r="J5" s="55"/>
    </row>
    <row r="6" spans="1:10" s="29" customFormat="1" ht="19.5" customHeight="1">
      <c r="A6" s="91" t="s">
        <v>7</v>
      </c>
      <c r="B6" s="123"/>
      <c r="C6" s="75" t="s">
        <v>9</v>
      </c>
      <c r="D6" s="75" t="s">
        <v>7</v>
      </c>
      <c r="E6" s="123"/>
      <c r="F6" s="39">
        <v>2</v>
      </c>
      <c r="G6" s="39">
        <v>3</v>
      </c>
      <c r="H6" s="40">
        <v>4</v>
      </c>
      <c r="I6" s="55"/>
      <c r="J6" s="55"/>
    </row>
    <row r="7" spans="1:10" s="29" customFormat="1" ht="19.5" customHeight="1">
      <c r="A7" s="88" t="s">
        <v>100</v>
      </c>
      <c r="B7" s="41" t="s">
        <v>9</v>
      </c>
      <c r="C7" s="101">
        <v>3458.8</v>
      </c>
      <c r="D7" s="43" t="s">
        <v>12</v>
      </c>
      <c r="E7" s="41">
        <v>26</v>
      </c>
      <c r="F7" s="101">
        <v>940.3</v>
      </c>
      <c r="G7" s="101">
        <v>940.3</v>
      </c>
      <c r="H7" s="44"/>
      <c r="I7" s="55"/>
      <c r="J7" s="55"/>
    </row>
    <row r="8" spans="1:10" s="29" customFormat="1" ht="19.5" customHeight="1">
      <c r="A8" s="45" t="s">
        <v>101</v>
      </c>
      <c r="B8" s="41" t="s">
        <v>10</v>
      </c>
      <c r="C8" s="42"/>
      <c r="D8" s="43" t="s">
        <v>14</v>
      </c>
      <c r="E8" s="41">
        <v>27</v>
      </c>
      <c r="F8" s="101"/>
      <c r="G8" s="101"/>
      <c r="H8" s="44"/>
      <c r="I8" s="55"/>
      <c r="J8" s="55"/>
    </row>
    <row r="9" spans="1:10" s="29" customFormat="1" ht="19.5" customHeight="1">
      <c r="A9" s="45"/>
      <c r="B9" s="41" t="s">
        <v>16</v>
      </c>
      <c r="C9" s="42"/>
      <c r="D9" s="43" t="s">
        <v>17</v>
      </c>
      <c r="E9" s="41">
        <v>28</v>
      </c>
      <c r="F9" s="101">
        <v>16.3</v>
      </c>
      <c r="G9" s="101">
        <v>16.3</v>
      </c>
      <c r="H9" s="44"/>
      <c r="I9" s="55"/>
      <c r="J9" s="55"/>
    </row>
    <row r="10" spans="1:10" s="29" customFormat="1" ht="19.5" customHeight="1">
      <c r="A10" s="45"/>
      <c r="B10" s="41" t="s">
        <v>19</v>
      </c>
      <c r="C10" s="42"/>
      <c r="D10" s="43" t="s">
        <v>20</v>
      </c>
      <c r="E10" s="41">
        <v>29</v>
      </c>
      <c r="F10" s="101"/>
      <c r="G10" s="101"/>
      <c r="H10" s="44"/>
      <c r="I10" s="55"/>
      <c r="J10" s="55"/>
    </row>
    <row r="11" spans="1:10" s="29" customFormat="1" ht="19.5" customHeight="1">
      <c r="A11" s="45"/>
      <c r="B11" s="41" t="s">
        <v>22</v>
      </c>
      <c r="C11" s="42"/>
      <c r="D11" s="43" t="s">
        <v>23</v>
      </c>
      <c r="E11" s="41">
        <v>30</v>
      </c>
      <c r="F11" s="101">
        <v>11.7</v>
      </c>
      <c r="G11" s="101">
        <v>11.7</v>
      </c>
      <c r="H11" s="44"/>
      <c r="I11" s="55"/>
      <c r="J11" s="55"/>
    </row>
    <row r="12" spans="1:10" s="29" customFormat="1" ht="19.5" customHeight="1">
      <c r="A12" s="45"/>
      <c r="B12" s="41" t="s">
        <v>25</v>
      </c>
      <c r="C12" s="42"/>
      <c r="D12" s="43" t="s">
        <v>26</v>
      </c>
      <c r="E12" s="41">
        <v>31</v>
      </c>
      <c r="F12" s="101">
        <v>1431.1</v>
      </c>
      <c r="G12" s="101">
        <v>1431.1</v>
      </c>
      <c r="H12" s="44"/>
      <c r="I12" s="55"/>
      <c r="J12" s="55"/>
    </row>
    <row r="13" spans="1:10" s="29" customFormat="1" ht="19.5" customHeight="1">
      <c r="A13" s="45"/>
      <c r="B13" s="41" t="s">
        <v>28</v>
      </c>
      <c r="C13" s="42"/>
      <c r="D13" s="43" t="s">
        <v>29</v>
      </c>
      <c r="E13" s="41">
        <v>32</v>
      </c>
      <c r="F13" s="101">
        <v>70.9</v>
      </c>
      <c r="G13" s="101">
        <v>70.9</v>
      </c>
      <c r="H13" s="44"/>
      <c r="I13" s="55"/>
      <c r="J13" s="55"/>
    </row>
    <row r="14" spans="1:10" s="29" customFormat="1" ht="19.5" customHeight="1">
      <c r="A14" s="45"/>
      <c r="B14" s="41" t="s">
        <v>30</v>
      </c>
      <c r="C14" s="42"/>
      <c r="D14" s="43" t="s">
        <v>31</v>
      </c>
      <c r="E14" s="41">
        <v>33</v>
      </c>
      <c r="F14" s="101">
        <v>9.6</v>
      </c>
      <c r="G14" s="101">
        <v>9.6</v>
      </c>
      <c r="H14" s="44"/>
      <c r="I14" s="55"/>
      <c r="J14" s="55"/>
    </row>
    <row r="15" spans="1:10" s="29" customFormat="1" ht="19.5" customHeight="1">
      <c r="A15" s="45"/>
      <c r="B15" s="41" t="s">
        <v>32</v>
      </c>
      <c r="C15" s="42"/>
      <c r="D15" s="43" t="s">
        <v>33</v>
      </c>
      <c r="E15" s="41">
        <v>34</v>
      </c>
      <c r="F15" s="101">
        <v>202.5</v>
      </c>
      <c r="G15" s="101">
        <v>202.5</v>
      </c>
      <c r="H15" s="44"/>
      <c r="I15" s="55"/>
      <c r="J15" s="55"/>
    </row>
    <row r="16" spans="1:10" s="29" customFormat="1" ht="19.5" customHeight="1">
      <c r="A16" s="45"/>
      <c r="B16" s="41" t="s">
        <v>34</v>
      </c>
      <c r="C16" s="42"/>
      <c r="D16" s="43" t="s">
        <v>35</v>
      </c>
      <c r="E16" s="41">
        <v>35</v>
      </c>
      <c r="F16" s="101"/>
      <c r="G16" s="101"/>
      <c r="H16" s="44"/>
      <c r="I16" s="55"/>
      <c r="J16" s="55"/>
    </row>
    <row r="17" spans="1:10" s="29" customFormat="1" ht="19.5" customHeight="1">
      <c r="A17" s="45"/>
      <c r="B17" s="41" t="s">
        <v>36</v>
      </c>
      <c r="C17" s="42"/>
      <c r="D17" s="43" t="s">
        <v>37</v>
      </c>
      <c r="E17" s="41">
        <v>36</v>
      </c>
      <c r="F17" s="101"/>
      <c r="G17" s="101"/>
      <c r="H17" s="44"/>
      <c r="I17" s="55"/>
      <c r="J17" s="55"/>
    </row>
    <row r="18" spans="1:10" s="29" customFormat="1" ht="19.5" customHeight="1">
      <c r="A18" s="45"/>
      <c r="B18" s="41" t="s">
        <v>38</v>
      </c>
      <c r="C18" s="42"/>
      <c r="D18" s="43" t="s">
        <v>39</v>
      </c>
      <c r="E18" s="41">
        <v>37</v>
      </c>
      <c r="F18" s="101">
        <v>101.5</v>
      </c>
      <c r="G18" s="101">
        <v>101.5</v>
      </c>
      <c r="H18" s="44"/>
      <c r="I18" s="55"/>
      <c r="J18" s="55"/>
    </row>
    <row r="19" spans="1:10" s="29" customFormat="1" ht="19.5" customHeight="1">
      <c r="A19" s="45"/>
      <c r="B19" s="41" t="s">
        <v>40</v>
      </c>
      <c r="C19" s="42"/>
      <c r="D19" s="43" t="s">
        <v>41</v>
      </c>
      <c r="E19" s="41">
        <v>38</v>
      </c>
      <c r="F19" s="101"/>
      <c r="G19" s="101"/>
      <c r="H19" s="44"/>
      <c r="I19" s="55"/>
      <c r="J19" s="55"/>
    </row>
    <row r="20" spans="1:10" s="29" customFormat="1" ht="19.5" customHeight="1">
      <c r="A20" s="45"/>
      <c r="B20" s="41" t="s">
        <v>42</v>
      </c>
      <c r="C20" s="42"/>
      <c r="D20" s="43" t="s">
        <v>43</v>
      </c>
      <c r="E20" s="41">
        <v>39</v>
      </c>
      <c r="F20" s="101"/>
      <c r="G20" s="101"/>
      <c r="H20" s="44"/>
      <c r="I20" s="55"/>
      <c r="J20" s="55"/>
    </row>
    <row r="21" spans="1:10" s="29" customFormat="1" ht="19.5" customHeight="1">
      <c r="A21" s="45"/>
      <c r="B21" s="41" t="s">
        <v>44</v>
      </c>
      <c r="C21" s="42"/>
      <c r="D21" s="43" t="s">
        <v>45</v>
      </c>
      <c r="E21" s="41">
        <v>40</v>
      </c>
      <c r="F21" s="101"/>
      <c r="G21" s="101"/>
      <c r="H21" s="44"/>
      <c r="I21" s="55"/>
      <c r="J21" s="55"/>
    </row>
    <row r="22" spans="1:10" s="29" customFormat="1" ht="19.5" customHeight="1">
      <c r="A22" s="45"/>
      <c r="B22" s="41" t="s">
        <v>46</v>
      </c>
      <c r="C22" s="42"/>
      <c r="D22" s="43" t="s">
        <v>47</v>
      </c>
      <c r="E22" s="41">
        <v>41</v>
      </c>
      <c r="F22" s="101"/>
      <c r="G22" s="101"/>
      <c r="H22" s="44"/>
      <c r="I22" s="55"/>
      <c r="J22" s="55"/>
    </row>
    <row r="23" spans="1:10" s="29" customFormat="1" ht="19.5" customHeight="1">
      <c r="A23" s="45"/>
      <c r="B23" s="41" t="s">
        <v>48</v>
      </c>
      <c r="C23" s="42"/>
      <c r="D23" s="43" t="s">
        <v>49</v>
      </c>
      <c r="E23" s="41">
        <v>42</v>
      </c>
      <c r="F23" s="101"/>
      <c r="G23" s="101"/>
      <c r="H23" s="44"/>
      <c r="I23" s="55"/>
      <c r="J23" s="55"/>
    </row>
    <row r="24" spans="1:10" s="29" customFormat="1" ht="19.5" customHeight="1">
      <c r="A24" s="45"/>
      <c r="B24" s="41" t="s">
        <v>50</v>
      </c>
      <c r="C24" s="42"/>
      <c r="D24" s="43" t="s">
        <v>51</v>
      </c>
      <c r="E24" s="41">
        <v>43</v>
      </c>
      <c r="F24" s="101"/>
      <c r="G24" s="101"/>
      <c r="H24" s="44"/>
      <c r="I24" s="55"/>
      <c r="J24" s="55"/>
    </row>
    <row r="25" spans="1:10" s="29" customFormat="1" ht="19.5" customHeight="1">
      <c r="A25" s="45"/>
      <c r="B25" s="41" t="s">
        <v>52</v>
      </c>
      <c r="C25" s="42"/>
      <c r="D25" s="43" t="s">
        <v>53</v>
      </c>
      <c r="E25" s="41">
        <v>44</v>
      </c>
      <c r="F25" s="101"/>
      <c r="G25" s="101"/>
      <c r="H25" s="44"/>
      <c r="I25" s="55"/>
      <c r="J25" s="55"/>
    </row>
    <row r="26" spans="1:10" s="29" customFormat="1" ht="19.5" customHeight="1">
      <c r="A26" s="92" t="s">
        <v>72</v>
      </c>
      <c r="B26" s="41" t="s">
        <v>55</v>
      </c>
      <c r="C26" s="101">
        <f>+C7+C8</f>
        <v>3458.8</v>
      </c>
      <c r="D26" s="93" t="s">
        <v>86</v>
      </c>
      <c r="E26" s="41">
        <v>45</v>
      </c>
      <c r="F26" s="101">
        <v>2783.8999999999996</v>
      </c>
      <c r="G26" s="101">
        <v>2783.8999999999996</v>
      </c>
      <c r="H26" s="46"/>
      <c r="I26" s="55"/>
      <c r="J26" s="55"/>
    </row>
    <row r="27" spans="1:10" s="29" customFormat="1" ht="19.5" customHeight="1">
      <c r="A27" s="47" t="s">
        <v>102</v>
      </c>
      <c r="B27" s="41" t="s">
        <v>58</v>
      </c>
      <c r="C27" s="101">
        <v>3441.6</v>
      </c>
      <c r="D27" s="48" t="s">
        <v>103</v>
      </c>
      <c r="E27" s="41">
        <v>46</v>
      </c>
      <c r="F27" s="101">
        <v>4116.5</v>
      </c>
      <c r="G27" s="101">
        <v>4116.5</v>
      </c>
      <c r="H27" s="49"/>
      <c r="I27" s="55"/>
      <c r="J27" s="55"/>
    </row>
    <row r="28" spans="1:10" s="29" customFormat="1" ht="19.5" customHeight="1">
      <c r="A28" s="47" t="s">
        <v>104</v>
      </c>
      <c r="B28" s="41" t="s">
        <v>61</v>
      </c>
      <c r="C28" s="101">
        <v>3441.6</v>
      </c>
      <c r="D28" s="50"/>
      <c r="E28" s="41">
        <v>47</v>
      </c>
      <c r="F28" s="101"/>
      <c r="G28" s="101"/>
      <c r="H28" s="49"/>
      <c r="I28" s="55"/>
      <c r="J28" s="55"/>
    </row>
    <row r="29" spans="1:10" s="29" customFormat="1" ht="19.5" customHeight="1">
      <c r="A29" s="47" t="s">
        <v>105</v>
      </c>
      <c r="B29" s="41" t="s">
        <v>64</v>
      </c>
      <c r="C29" s="101"/>
      <c r="D29" s="50"/>
      <c r="E29" s="41">
        <v>48</v>
      </c>
      <c r="F29" s="101"/>
      <c r="G29" s="101"/>
      <c r="H29" s="49"/>
      <c r="I29" s="55"/>
      <c r="J29" s="55"/>
    </row>
    <row r="30" spans="1:10" s="29" customFormat="1" ht="19.5" customHeight="1">
      <c r="A30" s="47"/>
      <c r="B30" s="41" t="s">
        <v>66</v>
      </c>
      <c r="C30" s="101"/>
      <c r="D30" s="50"/>
      <c r="E30" s="41">
        <v>49</v>
      </c>
      <c r="F30" s="101"/>
      <c r="G30" s="101"/>
      <c r="H30" s="49"/>
      <c r="I30" s="55"/>
      <c r="J30" s="55"/>
    </row>
    <row r="31" spans="1:10" s="29" customFormat="1" ht="19.5" customHeight="1">
      <c r="A31" s="94" t="s">
        <v>82</v>
      </c>
      <c r="B31" s="51" t="s">
        <v>68</v>
      </c>
      <c r="C31" s="102">
        <f>+C26+C27</f>
        <v>6900.4</v>
      </c>
      <c r="D31" s="95" t="s">
        <v>82</v>
      </c>
      <c r="E31" s="51">
        <v>50</v>
      </c>
      <c r="F31" s="102">
        <v>6900.4</v>
      </c>
      <c r="G31" s="102">
        <v>6900.4</v>
      </c>
      <c r="H31" s="52"/>
      <c r="I31" s="55"/>
      <c r="J31" s="55"/>
    </row>
    <row r="32" spans="1:10" s="28" customFormat="1" ht="27" customHeight="1">
      <c r="A32" s="121" t="s">
        <v>106</v>
      </c>
      <c r="B32" s="121"/>
      <c r="C32" s="121"/>
      <c r="D32" s="121"/>
      <c r="E32" s="121"/>
      <c r="F32" s="121"/>
      <c r="G32" s="121"/>
      <c r="H32" s="121"/>
      <c r="I32" s="54"/>
      <c r="J32" s="54"/>
    </row>
  </sheetData>
  <sheetProtection/>
  <mergeCells count="6">
    <mergeCell ref="A2:H2"/>
    <mergeCell ref="A4:C4"/>
    <mergeCell ref="D4:H4"/>
    <mergeCell ref="A32:H32"/>
    <mergeCell ref="B5:B6"/>
    <mergeCell ref="E5:E6"/>
  </mergeCells>
  <printOptions horizontalCentered="1"/>
  <pageMargins left="0.35" right="0.35" top="0.59" bottom="0.47" header="0.51" footer="0.2"/>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IV16384"/>
    </sheetView>
  </sheetViews>
  <sheetFormatPr defaultColWidth="9.00390625" defaultRowHeight="14.25"/>
  <cols>
    <col min="1" max="1" width="9.00390625" style="229" customWidth="1"/>
    <col min="2" max="2" width="34.00390625" style="229" bestFit="1" customWidth="1"/>
    <col min="3" max="3" width="13.00390625" style="229" bestFit="1" customWidth="1"/>
    <col min="4" max="4" width="9.00390625" style="229" bestFit="1" customWidth="1"/>
    <col min="5" max="5" width="9.625" style="229" bestFit="1" customWidth="1"/>
    <col min="6" max="16384" width="9.00390625" style="229" customWidth="1"/>
  </cols>
  <sheetData>
    <row r="1" ht="14.25">
      <c r="A1" s="167" t="s">
        <v>107</v>
      </c>
    </row>
    <row r="2" spans="1:5" s="231" customFormat="1" ht="34.5" customHeight="1">
      <c r="A2" s="230" t="s">
        <v>108</v>
      </c>
      <c r="B2" s="230"/>
      <c r="C2" s="230"/>
      <c r="D2" s="230"/>
      <c r="E2" s="230"/>
    </row>
    <row r="3" spans="1:5" s="234" customFormat="1" ht="15" customHeight="1">
      <c r="A3" s="171" t="s">
        <v>303</v>
      </c>
      <c r="B3" s="232"/>
      <c r="C3" s="233"/>
      <c r="D3" s="233"/>
      <c r="E3" s="173" t="s">
        <v>1</v>
      </c>
    </row>
    <row r="4" spans="1:5" s="238" customFormat="1" ht="20.25" customHeight="1">
      <c r="A4" s="235" t="s">
        <v>4</v>
      </c>
      <c r="B4" s="236"/>
      <c r="C4" s="236" t="s">
        <v>86</v>
      </c>
      <c r="D4" s="236" t="s">
        <v>110</v>
      </c>
      <c r="E4" s="237" t="s">
        <v>88</v>
      </c>
    </row>
    <row r="5" spans="1:5" s="238" customFormat="1" ht="24.75" customHeight="1">
      <c r="A5" s="239" t="s">
        <v>79</v>
      </c>
      <c r="B5" s="240" t="s">
        <v>80</v>
      </c>
      <c r="C5" s="240"/>
      <c r="D5" s="240"/>
      <c r="E5" s="241"/>
    </row>
    <row r="6" spans="1:5" s="238" customFormat="1" ht="18" customHeight="1">
      <c r="A6" s="239"/>
      <c r="B6" s="240"/>
      <c r="C6" s="240"/>
      <c r="D6" s="240"/>
      <c r="E6" s="241"/>
    </row>
    <row r="7" spans="1:5" s="238" customFormat="1" ht="22.5" customHeight="1">
      <c r="A7" s="239"/>
      <c r="B7" s="240"/>
      <c r="C7" s="240"/>
      <c r="D7" s="240"/>
      <c r="E7" s="241"/>
    </row>
    <row r="8" spans="1:5" s="238" customFormat="1" ht="22.5" customHeight="1">
      <c r="A8" s="239" t="s">
        <v>81</v>
      </c>
      <c r="B8" s="240"/>
      <c r="C8" s="242">
        <v>1</v>
      </c>
      <c r="D8" s="242">
        <v>2</v>
      </c>
      <c r="E8" s="243">
        <v>3</v>
      </c>
    </row>
    <row r="9" spans="1:5" s="238" customFormat="1" ht="22.5" customHeight="1">
      <c r="A9" s="239" t="s">
        <v>82</v>
      </c>
      <c r="B9" s="240"/>
      <c r="C9" s="244">
        <f>+C10+C18+C21+C26+C31+C42+C45+C50</f>
        <v>2783.9</v>
      </c>
      <c r="D9" s="244">
        <f>+D10+D18+D21+D26+D31+D42+D45+D50</f>
        <v>1344.4</v>
      </c>
      <c r="E9" s="245">
        <f>+E10+E18+E21+E26+E31+E42+E45+E50</f>
        <v>1439.5</v>
      </c>
    </row>
    <row r="10" spans="1:5" ht="22.5" customHeight="1">
      <c r="A10" s="197" t="s">
        <v>134</v>
      </c>
      <c r="B10" s="197" t="s">
        <v>135</v>
      </c>
      <c r="C10" s="193">
        <f>+C11+C15</f>
        <v>940.3</v>
      </c>
      <c r="D10" s="193">
        <f>+D11+D15</f>
        <v>917.3</v>
      </c>
      <c r="E10" s="246">
        <f>+E11+E15</f>
        <v>23</v>
      </c>
    </row>
    <row r="11" spans="1:5" ht="22.5" customHeight="1">
      <c r="A11" s="197" t="s">
        <v>136</v>
      </c>
      <c r="B11" s="197" t="s">
        <v>137</v>
      </c>
      <c r="C11" s="193">
        <f>+C12+C13+C14</f>
        <v>881.5999999999999</v>
      </c>
      <c r="D11" s="193">
        <f>+D12+D13+D14</f>
        <v>858.5999999999999</v>
      </c>
      <c r="E11" s="246">
        <f>+E12+E13+E14</f>
        <v>23</v>
      </c>
    </row>
    <row r="12" spans="1:5" ht="22.5" customHeight="1">
      <c r="A12" s="197" t="s">
        <v>138</v>
      </c>
      <c r="B12" s="197" t="s">
        <v>139</v>
      </c>
      <c r="C12" s="193">
        <f>SUM(D12:E12)</f>
        <v>829.3</v>
      </c>
      <c r="D12" s="193">
        <v>829.3</v>
      </c>
      <c r="E12" s="246"/>
    </row>
    <row r="13" spans="1:5" ht="22.5" customHeight="1">
      <c r="A13" s="197" t="s">
        <v>216</v>
      </c>
      <c r="B13" s="197" t="s">
        <v>149</v>
      </c>
      <c r="C13" s="193">
        <f>SUM(D13:E13)</f>
        <v>23</v>
      </c>
      <c r="D13" s="193"/>
      <c r="E13" s="246">
        <v>23</v>
      </c>
    </row>
    <row r="14" spans="1:5" ht="22.5" customHeight="1">
      <c r="A14" s="197" t="s">
        <v>140</v>
      </c>
      <c r="B14" s="197" t="s">
        <v>141</v>
      </c>
      <c r="C14" s="193">
        <f>SUM(D14:E14)</f>
        <v>29.3</v>
      </c>
      <c r="D14" s="193">
        <v>29.3</v>
      </c>
      <c r="E14" s="246"/>
    </row>
    <row r="15" spans="1:5" ht="22.5" customHeight="1">
      <c r="A15" s="197" t="s">
        <v>142</v>
      </c>
      <c r="B15" s="197" t="s">
        <v>143</v>
      </c>
      <c r="C15" s="193">
        <f>+C16+C17</f>
        <v>58.7</v>
      </c>
      <c r="D15" s="193">
        <f>+D16+D17</f>
        <v>58.7</v>
      </c>
      <c r="E15" s="246"/>
    </row>
    <row r="16" spans="1:5" ht="22.5" customHeight="1">
      <c r="A16" s="197" t="s">
        <v>144</v>
      </c>
      <c r="B16" s="197" t="s">
        <v>139</v>
      </c>
      <c r="C16" s="193">
        <f>SUM(D16:E16)</f>
        <v>42</v>
      </c>
      <c r="D16" s="193">
        <v>42</v>
      </c>
      <c r="E16" s="246"/>
    </row>
    <row r="17" spans="1:5" ht="22.5" customHeight="1">
      <c r="A17" s="197" t="s">
        <v>145</v>
      </c>
      <c r="B17" s="197" t="s">
        <v>141</v>
      </c>
      <c r="C17" s="193">
        <f>SUM(D17:E17)</f>
        <v>16.7</v>
      </c>
      <c r="D17" s="193">
        <v>16.7</v>
      </c>
      <c r="E17" s="246"/>
    </row>
    <row r="18" spans="1:5" ht="22.5" customHeight="1">
      <c r="A18" s="197" t="s">
        <v>217</v>
      </c>
      <c r="B18" s="197" t="s">
        <v>218</v>
      </c>
      <c r="C18" s="193">
        <f>+C19</f>
        <v>16.3</v>
      </c>
      <c r="D18" s="193"/>
      <c r="E18" s="246">
        <f>+E19</f>
        <v>16.3</v>
      </c>
    </row>
    <row r="19" spans="1:5" ht="22.5" customHeight="1">
      <c r="A19" s="197" t="s">
        <v>219</v>
      </c>
      <c r="B19" s="197" t="s">
        <v>220</v>
      </c>
      <c r="C19" s="193">
        <f>+C20</f>
        <v>16.3</v>
      </c>
      <c r="D19" s="193"/>
      <c r="E19" s="246">
        <f>+E20</f>
        <v>16.3</v>
      </c>
    </row>
    <row r="20" spans="1:5" ht="22.5" customHeight="1">
      <c r="A20" s="197" t="s">
        <v>221</v>
      </c>
      <c r="B20" s="197" t="s">
        <v>222</v>
      </c>
      <c r="C20" s="193">
        <f>SUM(D20:E20)</f>
        <v>16.3</v>
      </c>
      <c r="D20" s="193"/>
      <c r="E20" s="246">
        <v>16.3</v>
      </c>
    </row>
    <row r="21" spans="1:5" ht="22.5" customHeight="1">
      <c r="A21" s="197" t="s">
        <v>156</v>
      </c>
      <c r="B21" s="197" t="s">
        <v>157</v>
      </c>
      <c r="C21" s="193">
        <f>+C22+C24</f>
        <v>11.7</v>
      </c>
      <c r="D21" s="193"/>
      <c r="E21" s="246">
        <f>+E22+E24</f>
        <v>11.7</v>
      </c>
    </row>
    <row r="22" spans="1:5" ht="22.5" customHeight="1">
      <c r="A22" s="197" t="s">
        <v>158</v>
      </c>
      <c r="B22" s="197" t="s">
        <v>159</v>
      </c>
      <c r="C22" s="193">
        <f>+C23</f>
        <v>6.5</v>
      </c>
      <c r="D22" s="193"/>
      <c r="E22" s="246">
        <f>+E23</f>
        <v>6.5</v>
      </c>
    </row>
    <row r="23" spans="1:5" ht="22.5" customHeight="1">
      <c r="A23" s="197" t="s">
        <v>160</v>
      </c>
      <c r="B23" s="197" t="s">
        <v>161</v>
      </c>
      <c r="C23" s="193">
        <f>SUM(D23:E23)</f>
        <v>6.5</v>
      </c>
      <c r="D23" s="193"/>
      <c r="E23" s="246">
        <v>6.5</v>
      </c>
    </row>
    <row r="24" spans="1:5" ht="22.5" customHeight="1">
      <c r="A24" s="197" t="s">
        <v>223</v>
      </c>
      <c r="B24" s="197" t="s">
        <v>224</v>
      </c>
      <c r="C24" s="193">
        <f>+C25</f>
        <v>5.2</v>
      </c>
      <c r="D24" s="193"/>
      <c r="E24" s="246">
        <f>+E25</f>
        <v>5.2</v>
      </c>
    </row>
    <row r="25" spans="1:5" ht="22.5" customHeight="1">
      <c r="A25" s="197" t="s">
        <v>225</v>
      </c>
      <c r="B25" s="197" t="s">
        <v>226</v>
      </c>
      <c r="C25" s="193">
        <f>SUM(D25:E25)</f>
        <v>5.2</v>
      </c>
      <c r="D25" s="193"/>
      <c r="E25" s="246">
        <v>5.2</v>
      </c>
    </row>
    <row r="26" spans="1:5" ht="22.5" customHeight="1">
      <c r="A26" s="197" t="s">
        <v>162</v>
      </c>
      <c r="B26" s="197" t="s">
        <v>163</v>
      </c>
      <c r="C26" s="193">
        <f>+C27+C29</f>
        <v>1431.1000000000001</v>
      </c>
      <c r="D26" s="193">
        <f>+D27+D29</f>
        <v>228.20000000000002</v>
      </c>
      <c r="E26" s="246">
        <f>+E27+E29</f>
        <v>1202.9</v>
      </c>
    </row>
    <row r="27" spans="1:5" ht="22.5" customHeight="1">
      <c r="A27" s="197" t="s">
        <v>164</v>
      </c>
      <c r="B27" s="197" t="s">
        <v>165</v>
      </c>
      <c r="C27" s="193">
        <f>+C28</f>
        <v>225.8</v>
      </c>
      <c r="D27" s="193">
        <f>+D28</f>
        <v>225.8</v>
      </c>
      <c r="E27" s="246"/>
    </row>
    <row r="28" spans="1:5" ht="22.5" customHeight="1">
      <c r="A28" s="197" t="s">
        <v>166</v>
      </c>
      <c r="B28" s="197" t="s">
        <v>167</v>
      </c>
      <c r="C28" s="193">
        <f>SUM(D28:E28)</f>
        <v>225.8</v>
      </c>
      <c r="D28" s="193">
        <v>225.8</v>
      </c>
      <c r="E28" s="246"/>
    </row>
    <row r="29" spans="1:5" ht="22.5" customHeight="1">
      <c r="A29" s="197" t="s">
        <v>168</v>
      </c>
      <c r="B29" s="197" t="s">
        <v>169</v>
      </c>
      <c r="C29" s="193">
        <f>+C30</f>
        <v>1205.3000000000002</v>
      </c>
      <c r="D29" s="193">
        <f>+D30</f>
        <v>2.4</v>
      </c>
      <c r="E29" s="246">
        <f>+E30</f>
        <v>1202.9</v>
      </c>
    </row>
    <row r="30" spans="1:5" ht="22.5" customHeight="1">
      <c r="A30" s="197" t="s">
        <v>170</v>
      </c>
      <c r="B30" s="197" t="s">
        <v>171</v>
      </c>
      <c r="C30" s="193">
        <f>SUM(D30:E30)</f>
        <v>1205.3000000000002</v>
      </c>
      <c r="D30" s="193">
        <v>2.4</v>
      </c>
      <c r="E30" s="246">
        <v>1202.9</v>
      </c>
    </row>
    <row r="31" spans="1:5" ht="22.5" customHeight="1">
      <c r="A31" s="197" t="s">
        <v>172</v>
      </c>
      <c r="B31" s="197" t="s">
        <v>173</v>
      </c>
      <c r="C31" s="193">
        <f>+C32+C35+C39</f>
        <v>70.89999999999999</v>
      </c>
      <c r="D31" s="193">
        <f>+D32+D35+D39</f>
        <v>50.49999999999999</v>
      </c>
      <c r="E31" s="246">
        <f>+E32+E35+E39</f>
        <v>20.4</v>
      </c>
    </row>
    <row r="32" spans="1:5" ht="22.5" customHeight="1">
      <c r="A32" s="197" t="s">
        <v>174</v>
      </c>
      <c r="B32" s="197" t="s">
        <v>175</v>
      </c>
      <c r="C32" s="193">
        <f>+C33+C34</f>
        <v>21.599999999999998</v>
      </c>
      <c r="D32" s="193">
        <f>+D33+D34</f>
        <v>1.9</v>
      </c>
      <c r="E32" s="246">
        <f>+E33+E34</f>
        <v>19.7</v>
      </c>
    </row>
    <row r="33" spans="1:5" ht="22.5" customHeight="1">
      <c r="A33" s="197" t="s">
        <v>176</v>
      </c>
      <c r="B33" s="197" t="s">
        <v>139</v>
      </c>
      <c r="C33" s="193">
        <f>SUM(D33:E33)</f>
        <v>1.9</v>
      </c>
      <c r="D33" s="193">
        <v>1.9</v>
      </c>
      <c r="E33" s="246"/>
    </row>
    <row r="34" spans="1:5" ht="22.5" customHeight="1">
      <c r="A34" s="197" t="s">
        <v>177</v>
      </c>
      <c r="B34" s="197" t="s">
        <v>149</v>
      </c>
      <c r="C34" s="193">
        <f>SUM(D34:E34)</f>
        <v>19.7</v>
      </c>
      <c r="D34" s="193"/>
      <c r="E34" s="246">
        <v>19.7</v>
      </c>
    </row>
    <row r="35" spans="1:5" ht="22.5" customHeight="1">
      <c r="A35" s="197" t="s">
        <v>178</v>
      </c>
      <c r="B35" s="197" t="s">
        <v>179</v>
      </c>
      <c r="C35" s="193">
        <f>+C36+C37+C38</f>
        <v>44.599999999999994</v>
      </c>
      <c r="D35" s="193">
        <f>+D36+D37+D38</f>
        <v>44.599999999999994</v>
      </c>
      <c r="E35" s="246"/>
    </row>
    <row r="36" spans="1:5" ht="22.5" customHeight="1">
      <c r="A36" s="197" t="s">
        <v>180</v>
      </c>
      <c r="B36" s="197" t="s">
        <v>181</v>
      </c>
      <c r="C36" s="193">
        <f>SUM(D36:E36)</f>
        <v>26.7</v>
      </c>
      <c r="D36" s="193">
        <v>26.7</v>
      </c>
      <c r="E36" s="246"/>
    </row>
    <row r="37" spans="1:5" ht="22.5" customHeight="1">
      <c r="A37" s="197" t="s">
        <v>182</v>
      </c>
      <c r="B37" s="197" t="s">
        <v>183</v>
      </c>
      <c r="C37" s="193">
        <f>SUM(D37:E37)</f>
        <v>15.6</v>
      </c>
      <c r="D37" s="193">
        <v>15.6</v>
      </c>
      <c r="E37" s="246"/>
    </row>
    <row r="38" spans="1:5" ht="22.5" customHeight="1">
      <c r="A38" s="197" t="s">
        <v>184</v>
      </c>
      <c r="B38" s="197" t="s">
        <v>185</v>
      </c>
      <c r="C38" s="193">
        <f>SUM(D38:E38)</f>
        <v>2.3</v>
      </c>
      <c r="D38" s="193">
        <v>2.3</v>
      </c>
      <c r="E38" s="246"/>
    </row>
    <row r="39" spans="1:5" ht="22.5" customHeight="1">
      <c r="A39" s="197" t="s">
        <v>186</v>
      </c>
      <c r="B39" s="197" t="s">
        <v>187</v>
      </c>
      <c r="C39" s="193">
        <f>+C40+C41</f>
        <v>4.7</v>
      </c>
      <c r="D39" s="193">
        <f>+D40+D41</f>
        <v>4</v>
      </c>
      <c r="E39" s="246">
        <f>+E40+E41</f>
        <v>0.7</v>
      </c>
    </row>
    <row r="40" spans="1:5" ht="22.5" customHeight="1">
      <c r="A40" s="197" t="s">
        <v>227</v>
      </c>
      <c r="B40" s="197" t="s">
        <v>228</v>
      </c>
      <c r="C40" s="193">
        <f>SUM(D40:E40)</f>
        <v>4</v>
      </c>
      <c r="D40" s="193">
        <v>4</v>
      </c>
      <c r="E40" s="246"/>
    </row>
    <row r="41" spans="1:5" ht="22.5" customHeight="1">
      <c r="A41" s="197" t="s">
        <v>188</v>
      </c>
      <c r="B41" s="197" t="s">
        <v>189</v>
      </c>
      <c r="C41" s="193">
        <f>SUM(D41:E41)</f>
        <v>0.7</v>
      </c>
      <c r="D41" s="193"/>
      <c r="E41" s="246">
        <v>0.7</v>
      </c>
    </row>
    <row r="42" spans="1:5" ht="22.5" customHeight="1">
      <c r="A42" s="197" t="s">
        <v>190</v>
      </c>
      <c r="B42" s="197" t="s">
        <v>191</v>
      </c>
      <c r="C42" s="193">
        <f>+C43</f>
        <v>9.6</v>
      </c>
      <c r="D42" s="193"/>
      <c r="E42" s="246">
        <f>+E43</f>
        <v>9.6</v>
      </c>
    </row>
    <row r="43" spans="1:5" ht="22.5" customHeight="1">
      <c r="A43" s="197" t="s">
        <v>192</v>
      </c>
      <c r="B43" s="197" t="s">
        <v>193</v>
      </c>
      <c r="C43" s="193">
        <f>+C44</f>
        <v>9.6</v>
      </c>
      <c r="D43" s="193"/>
      <c r="E43" s="246">
        <f>+E44</f>
        <v>9.6</v>
      </c>
    </row>
    <row r="44" spans="1:5" ht="22.5" customHeight="1">
      <c r="A44" s="197" t="s">
        <v>194</v>
      </c>
      <c r="B44" s="197" t="s">
        <v>195</v>
      </c>
      <c r="C44" s="193">
        <f>SUM(D44:E44)</f>
        <v>9.6</v>
      </c>
      <c r="D44" s="193"/>
      <c r="E44" s="246">
        <v>9.6</v>
      </c>
    </row>
    <row r="45" spans="1:5" ht="22.5" customHeight="1">
      <c r="A45" s="197" t="s">
        <v>196</v>
      </c>
      <c r="B45" s="197" t="s">
        <v>197</v>
      </c>
      <c r="C45" s="193">
        <f>+C46+C48</f>
        <v>202.5</v>
      </c>
      <c r="D45" s="193">
        <f>+D46+D48</f>
        <v>148.4</v>
      </c>
      <c r="E45" s="246">
        <f>+E46+E48</f>
        <v>54.1</v>
      </c>
    </row>
    <row r="46" spans="1:5" ht="22.5" customHeight="1">
      <c r="A46" s="197" t="s">
        <v>198</v>
      </c>
      <c r="B46" s="197" t="s">
        <v>199</v>
      </c>
      <c r="C46" s="193">
        <f>+C47</f>
        <v>163.4</v>
      </c>
      <c r="D46" s="193">
        <f>+D47</f>
        <v>148.4</v>
      </c>
      <c r="E46" s="246">
        <f>+E47</f>
        <v>15</v>
      </c>
    </row>
    <row r="47" spans="1:5" ht="22.5" customHeight="1">
      <c r="A47" s="197" t="s">
        <v>200</v>
      </c>
      <c r="B47" s="197" t="s">
        <v>201</v>
      </c>
      <c r="C47" s="193">
        <f>SUM(D47:E47)</f>
        <v>163.4</v>
      </c>
      <c r="D47" s="193">
        <v>148.4</v>
      </c>
      <c r="E47" s="246">
        <v>15</v>
      </c>
    </row>
    <row r="48" spans="1:5" ht="22.5" customHeight="1">
      <c r="A48" s="197" t="s">
        <v>206</v>
      </c>
      <c r="B48" s="197" t="s">
        <v>207</v>
      </c>
      <c r="C48" s="193">
        <f>+C49</f>
        <v>39.1</v>
      </c>
      <c r="D48" s="193"/>
      <c r="E48" s="246">
        <f>+E49</f>
        <v>39.1</v>
      </c>
    </row>
    <row r="49" spans="1:5" ht="22.5" customHeight="1">
      <c r="A49" s="197" t="s">
        <v>208</v>
      </c>
      <c r="B49" s="197" t="s">
        <v>209</v>
      </c>
      <c r="C49" s="193">
        <f>SUM(D49:E49)</f>
        <v>39.1</v>
      </c>
      <c r="D49" s="193"/>
      <c r="E49" s="246">
        <v>39.1</v>
      </c>
    </row>
    <row r="50" spans="1:5" ht="22.5" customHeight="1">
      <c r="A50" s="197" t="s">
        <v>210</v>
      </c>
      <c r="B50" s="197" t="s">
        <v>211</v>
      </c>
      <c r="C50" s="193">
        <f>+C51</f>
        <v>101.5</v>
      </c>
      <c r="D50" s="193"/>
      <c r="E50" s="246">
        <f>+E51</f>
        <v>101.5</v>
      </c>
    </row>
    <row r="51" spans="1:5" ht="22.5" customHeight="1">
      <c r="A51" s="197" t="s">
        <v>212</v>
      </c>
      <c r="B51" s="197" t="s">
        <v>213</v>
      </c>
      <c r="C51" s="193">
        <f>+C52</f>
        <v>101.5</v>
      </c>
      <c r="D51" s="193"/>
      <c r="E51" s="246">
        <f>+E52</f>
        <v>101.5</v>
      </c>
    </row>
    <row r="52" spans="1:5" ht="22.5" customHeight="1">
      <c r="A52" s="198" t="s">
        <v>214</v>
      </c>
      <c r="B52" s="198" t="s">
        <v>215</v>
      </c>
      <c r="C52" s="199">
        <f>SUM(D52:E52)</f>
        <v>101.5</v>
      </c>
      <c r="D52" s="199"/>
      <c r="E52" s="247">
        <v>101.5</v>
      </c>
    </row>
    <row r="53" spans="1:5" s="250" customFormat="1" ht="27" customHeight="1">
      <c r="A53" s="248" t="s">
        <v>111</v>
      </c>
      <c r="B53" s="249"/>
      <c r="C53" s="249"/>
      <c r="D53" s="249"/>
      <c r="E53" s="249"/>
    </row>
    <row r="54" ht="14.25">
      <c r="A54" s="251"/>
    </row>
    <row r="55" ht="14.25">
      <c r="A55" s="251"/>
    </row>
    <row r="56" ht="14.25">
      <c r="A56" s="251"/>
    </row>
    <row r="57" ht="14.25">
      <c r="A57" s="251"/>
    </row>
  </sheetData>
  <sheetProtection/>
  <mergeCells count="10">
    <mergeCell ref="A2:E2"/>
    <mergeCell ref="A4:B4"/>
    <mergeCell ref="A8:B8"/>
    <mergeCell ref="A9:B9"/>
    <mergeCell ref="A53:E53"/>
    <mergeCell ref="B5:B7"/>
    <mergeCell ref="C4:C7"/>
    <mergeCell ref="D4:D7"/>
    <mergeCell ref="E4:E7"/>
    <mergeCell ref="A5:A7"/>
  </mergeCells>
  <printOptions horizontalCentered="1"/>
  <pageMargins left="0.35433070866141736" right="0.35433070866141736" top="0.7874015748031497" bottom="0.7874015748031497" header="0.5118110236220472"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53"/>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IV16384"/>
    </sheetView>
  </sheetViews>
  <sheetFormatPr defaultColWidth="9.00390625" defaultRowHeight="14.25"/>
  <cols>
    <col min="1" max="1" width="9.00390625" style="207" customWidth="1"/>
    <col min="2" max="2" width="31.875" style="207" bestFit="1" customWidth="1"/>
    <col min="3" max="3" width="13.00390625" style="207" bestFit="1" customWidth="1"/>
    <col min="4" max="4" width="9.00390625" style="207" bestFit="1" customWidth="1"/>
    <col min="5" max="5" width="9.625" style="207" bestFit="1" customWidth="1"/>
    <col min="6" max="16384" width="9.00390625" style="207" customWidth="1"/>
  </cols>
  <sheetData>
    <row r="1" ht="14.25">
      <c r="A1" s="166" t="s">
        <v>112</v>
      </c>
    </row>
    <row r="2" spans="1:5" s="209" customFormat="1" ht="30" customHeight="1">
      <c r="A2" s="208" t="s">
        <v>113</v>
      </c>
      <c r="B2" s="208"/>
      <c r="C2" s="208"/>
      <c r="D2" s="208"/>
      <c r="E2" s="208"/>
    </row>
    <row r="3" spans="1:5" s="212" customFormat="1" ht="15" customHeight="1">
      <c r="A3" s="143" t="s">
        <v>300</v>
      </c>
      <c r="B3" s="210"/>
      <c r="C3" s="211"/>
      <c r="D3" s="211"/>
      <c r="E3" s="146" t="s">
        <v>1</v>
      </c>
    </row>
    <row r="4" spans="1:5" s="214" customFormat="1" ht="20.25" customHeight="1">
      <c r="A4" s="213" t="s">
        <v>109</v>
      </c>
      <c r="B4" s="125"/>
      <c r="C4" s="125" t="s">
        <v>86</v>
      </c>
      <c r="D4" s="125" t="s">
        <v>114</v>
      </c>
      <c r="E4" s="127" t="s">
        <v>115</v>
      </c>
    </row>
    <row r="5" spans="1:5" s="214" customFormat="1" ht="24.75" customHeight="1">
      <c r="A5" s="215" t="s">
        <v>116</v>
      </c>
      <c r="B5" s="126" t="s">
        <v>80</v>
      </c>
      <c r="C5" s="126"/>
      <c r="D5" s="126"/>
      <c r="E5" s="128"/>
    </row>
    <row r="6" spans="1:5" s="214" customFormat="1" ht="18" customHeight="1">
      <c r="A6" s="215"/>
      <c r="B6" s="126"/>
      <c r="C6" s="126"/>
      <c r="D6" s="126"/>
      <c r="E6" s="128"/>
    </row>
    <row r="7" spans="1:5" s="214" customFormat="1" ht="22.5" customHeight="1">
      <c r="A7" s="215"/>
      <c r="B7" s="126"/>
      <c r="C7" s="126"/>
      <c r="D7" s="126"/>
      <c r="E7" s="128"/>
    </row>
    <row r="8" spans="1:5" s="214" customFormat="1" ht="22.5" customHeight="1">
      <c r="A8" s="215" t="s">
        <v>81</v>
      </c>
      <c r="B8" s="126"/>
      <c r="C8" s="105">
        <v>1</v>
      </c>
      <c r="D8" s="105">
        <v>2</v>
      </c>
      <c r="E8" s="106">
        <v>3</v>
      </c>
    </row>
    <row r="9" spans="1:5" s="214" customFormat="1" ht="22.5" customHeight="1">
      <c r="A9" s="215" t="s">
        <v>82</v>
      </c>
      <c r="B9" s="126"/>
      <c r="C9" s="103">
        <f>+C10+C19+C37+C47</f>
        <v>1344.4</v>
      </c>
      <c r="D9" s="103">
        <f>+D10+D19+D37+D47</f>
        <v>1109.1</v>
      </c>
      <c r="E9" s="104">
        <f>+E10+E19+E37+E47</f>
        <v>235.29999999999998</v>
      </c>
    </row>
    <row r="10" spans="1:5" s="216" customFormat="1" ht="22.5" customHeight="1">
      <c r="A10" s="221" t="s">
        <v>229</v>
      </c>
      <c r="B10" s="222" t="s">
        <v>117</v>
      </c>
      <c r="C10" s="223">
        <f>SUM(C11:C18)</f>
        <v>759.7</v>
      </c>
      <c r="D10" s="223">
        <f>SUM(D11:D18)</f>
        <v>759.7</v>
      </c>
      <c r="E10" s="224"/>
    </row>
    <row r="11" spans="1:5" s="216" customFormat="1" ht="22.5" customHeight="1">
      <c r="A11" s="221" t="s">
        <v>230</v>
      </c>
      <c r="B11" s="222" t="s">
        <v>118</v>
      </c>
      <c r="C11" s="223">
        <f>+D11+E11</f>
        <v>155.8</v>
      </c>
      <c r="D11" s="223">
        <v>155.8</v>
      </c>
      <c r="E11" s="224"/>
    </row>
    <row r="12" spans="1:5" s="216" customFormat="1" ht="22.5" customHeight="1">
      <c r="A12" s="221" t="s">
        <v>231</v>
      </c>
      <c r="B12" s="222" t="s">
        <v>119</v>
      </c>
      <c r="C12" s="223">
        <f aca="true" t="shared" si="0" ref="C12:C18">+D12+E12</f>
        <v>171.5</v>
      </c>
      <c r="D12" s="223">
        <v>171.5</v>
      </c>
      <c r="E12" s="224"/>
    </row>
    <row r="13" spans="1:5" s="216" customFormat="1" ht="22.5" customHeight="1">
      <c r="A13" s="221" t="s">
        <v>232</v>
      </c>
      <c r="B13" s="222" t="s">
        <v>120</v>
      </c>
      <c r="C13" s="223">
        <f t="shared" si="0"/>
        <v>39.6</v>
      </c>
      <c r="D13" s="223">
        <v>39.6</v>
      </c>
      <c r="E13" s="224"/>
    </row>
    <row r="14" spans="1:5" s="216" customFormat="1" ht="22.5" customHeight="1">
      <c r="A14" s="221" t="s">
        <v>233</v>
      </c>
      <c r="B14" s="222" t="s">
        <v>234</v>
      </c>
      <c r="C14" s="223">
        <f t="shared" si="0"/>
        <v>45.6</v>
      </c>
      <c r="D14" s="223">
        <v>45.6</v>
      </c>
      <c r="E14" s="224"/>
    </row>
    <row r="15" spans="1:5" s="216" customFormat="1" ht="22.5" customHeight="1">
      <c r="A15" s="221" t="s">
        <v>235</v>
      </c>
      <c r="B15" s="222" t="s">
        <v>236</v>
      </c>
      <c r="C15" s="223">
        <f t="shared" si="0"/>
        <v>106.9</v>
      </c>
      <c r="D15" s="223">
        <v>106.9</v>
      </c>
      <c r="E15" s="224"/>
    </row>
    <row r="16" spans="1:5" s="216" customFormat="1" ht="22.5" customHeight="1">
      <c r="A16" s="221" t="s">
        <v>237</v>
      </c>
      <c r="B16" s="222" t="s">
        <v>238</v>
      </c>
      <c r="C16" s="223">
        <f t="shared" si="0"/>
        <v>77.1</v>
      </c>
      <c r="D16" s="223">
        <v>77.1</v>
      </c>
      <c r="E16" s="224"/>
    </row>
    <row r="17" spans="1:5" s="216" customFormat="1" ht="22.5" customHeight="1">
      <c r="A17" s="221" t="s">
        <v>239</v>
      </c>
      <c r="B17" s="222" t="s">
        <v>240</v>
      </c>
      <c r="C17" s="223">
        <f t="shared" si="0"/>
        <v>31</v>
      </c>
      <c r="D17" s="223">
        <v>31</v>
      </c>
      <c r="E17" s="224"/>
    </row>
    <row r="18" spans="1:5" s="216" customFormat="1" ht="22.5" customHeight="1">
      <c r="A18" s="221" t="s">
        <v>241</v>
      </c>
      <c r="B18" s="222" t="s">
        <v>242</v>
      </c>
      <c r="C18" s="223">
        <f t="shared" si="0"/>
        <v>132.2</v>
      </c>
      <c r="D18" s="223">
        <v>132.2</v>
      </c>
      <c r="E18" s="224"/>
    </row>
    <row r="19" spans="1:5" s="216" customFormat="1" ht="22.5" customHeight="1">
      <c r="A19" s="221" t="s">
        <v>263</v>
      </c>
      <c r="B19" s="222" t="s">
        <v>121</v>
      </c>
      <c r="C19" s="223">
        <f>SUM(C20:C36)</f>
        <v>220.2</v>
      </c>
      <c r="D19" s="223"/>
      <c r="E19" s="224">
        <f>SUM(E20:E36)</f>
        <v>220.2</v>
      </c>
    </row>
    <row r="20" spans="1:5" s="216" customFormat="1" ht="22.5" customHeight="1">
      <c r="A20" s="221" t="s">
        <v>264</v>
      </c>
      <c r="B20" s="222" t="s">
        <v>122</v>
      </c>
      <c r="C20" s="223">
        <f aca="true" t="shared" si="1" ref="C20:C36">+D20+E20</f>
        <v>87.5</v>
      </c>
      <c r="D20" s="223"/>
      <c r="E20" s="224">
        <v>87.5</v>
      </c>
    </row>
    <row r="21" spans="1:5" s="216" customFormat="1" ht="22.5" customHeight="1">
      <c r="A21" s="221" t="s">
        <v>265</v>
      </c>
      <c r="B21" s="222" t="s">
        <v>123</v>
      </c>
      <c r="C21" s="223">
        <f t="shared" si="1"/>
        <v>0.6</v>
      </c>
      <c r="D21" s="223"/>
      <c r="E21" s="224">
        <v>0.6</v>
      </c>
    </row>
    <row r="22" spans="1:5" s="216" customFormat="1" ht="22.5" customHeight="1">
      <c r="A22" s="221" t="s">
        <v>266</v>
      </c>
      <c r="B22" s="222" t="s">
        <v>267</v>
      </c>
      <c r="C22" s="223">
        <f t="shared" si="1"/>
        <v>0.5</v>
      </c>
      <c r="D22" s="223"/>
      <c r="E22" s="224">
        <v>0.5</v>
      </c>
    </row>
    <row r="23" spans="1:5" s="216" customFormat="1" ht="22.5" customHeight="1">
      <c r="A23" s="221" t="s">
        <v>268</v>
      </c>
      <c r="B23" s="222" t="s">
        <v>269</v>
      </c>
      <c r="C23" s="223">
        <f t="shared" si="1"/>
        <v>0.7</v>
      </c>
      <c r="D23" s="223"/>
      <c r="E23" s="224">
        <v>0.7</v>
      </c>
    </row>
    <row r="24" spans="1:5" s="216" customFormat="1" ht="22.5" customHeight="1">
      <c r="A24" s="221" t="s">
        <v>270</v>
      </c>
      <c r="B24" s="222" t="s">
        <v>271</v>
      </c>
      <c r="C24" s="223">
        <f t="shared" si="1"/>
        <v>4.6</v>
      </c>
      <c r="D24" s="223"/>
      <c r="E24" s="224">
        <v>4.6</v>
      </c>
    </row>
    <row r="25" spans="1:5" s="216" customFormat="1" ht="22.5" customHeight="1">
      <c r="A25" s="221" t="s">
        <v>272</v>
      </c>
      <c r="B25" s="222" t="s">
        <v>273</v>
      </c>
      <c r="C25" s="223">
        <f t="shared" si="1"/>
        <v>11.6</v>
      </c>
      <c r="D25" s="223"/>
      <c r="E25" s="224">
        <v>11.6</v>
      </c>
    </row>
    <row r="26" spans="1:5" s="216" customFormat="1" ht="22.5" customHeight="1">
      <c r="A26" s="221" t="s">
        <v>274</v>
      </c>
      <c r="B26" s="222" t="s">
        <v>275</v>
      </c>
      <c r="C26" s="223">
        <f t="shared" si="1"/>
        <v>9.6</v>
      </c>
      <c r="D26" s="223"/>
      <c r="E26" s="224">
        <v>9.6</v>
      </c>
    </row>
    <row r="27" spans="1:5" s="216" customFormat="1" ht="22.5" customHeight="1">
      <c r="A27" s="221" t="s">
        <v>276</v>
      </c>
      <c r="B27" s="222" t="s">
        <v>277</v>
      </c>
      <c r="C27" s="223">
        <f t="shared" si="1"/>
        <v>13.8</v>
      </c>
      <c r="D27" s="223"/>
      <c r="E27" s="224">
        <v>13.8</v>
      </c>
    </row>
    <row r="28" spans="1:5" s="216" customFormat="1" ht="22.5" customHeight="1">
      <c r="A28" s="221" t="s">
        <v>278</v>
      </c>
      <c r="B28" s="222" t="s">
        <v>279</v>
      </c>
      <c r="C28" s="223">
        <f t="shared" si="1"/>
        <v>1.7</v>
      </c>
      <c r="D28" s="223"/>
      <c r="E28" s="224">
        <v>1.7</v>
      </c>
    </row>
    <row r="29" spans="1:5" s="216" customFormat="1" ht="22.5" customHeight="1">
      <c r="A29" s="221" t="s">
        <v>280</v>
      </c>
      <c r="B29" s="222" t="s">
        <v>281</v>
      </c>
      <c r="C29" s="223">
        <f t="shared" si="1"/>
        <v>8.8</v>
      </c>
      <c r="D29" s="223"/>
      <c r="E29" s="224">
        <v>8.8</v>
      </c>
    </row>
    <row r="30" spans="1:5" s="216" customFormat="1" ht="22.5" customHeight="1">
      <c r="A30" s="221" t="s">
        <v>282</v>
      </c>
      <c r="B30" s="222" t="s">
        <v>283</v>
      </c>
      <c r="C30" s="223">
        <f t="shared" si="1"/>
        <v>0.8</v>
      </c>
      <c r="D30" s="223"/>
      <c r="E30" s="224">
        <v>0.8</v>
      </c>
    </row>
    <row r="31" spans="1:5" s="216" customFormat="1" ht="22.5" customHeight="1">
      <c r="A31" s="221" t="s">
        <v>284</v>
      </c>
      <c r="B31" s="222" t="s">
        <v>285</v>
      </c>
      <c r="C31" s="223">
        <f t="shared" si="1"/>
        <v>16</v>
      </c>
      <c r="D31" s="223"/>
      <c r="E31" s="224">
        <v>16</v>
      </c>
    </row>
    <row r="32" spans="1:5" s="216" customFormat="1" ht="22.5" customHeight="1">
      <c r="A32" s="221" t="s">
        <v>286</v>
      </c>
      <c r="B32" s="222" t="s">
        <v>287</v>
      </c>
      <c r="C32" s="223">
        <f t="shared" si="1"/>
        <v>5.1</v>
      </c>
      <c r="D32" s="223"/>
      <c r="E32" s="224">
        <v>5.1</v>
      </c>
    </row>
    <row r="33" spans="1:5" s="216" customFormat="1" ht="22.5" customHeight="1">
      <c r="A33" s="221" t="s">
        <v>288</v>
      </c>
      <c r="B33" s="222" t="s">
        <v>289</v>
      </c>
      <c r="C33" s="223">
        <f t="shared" si="1"/>
        <v>15.8</v>
      </c>
      <c r="D33" s="223"/>
      <c r="E33" s="224">
        <v>15.8</v>
      </c>
    </row>
    <row r="34" spans="1:5" s="216" customFormat="1" ht="22.5" customHeight="1">
      <c r="A34" s="221" t="s">
        <v>290</v>
      </c>
      <c r="B34" s="222" t="s">
        <v>291</v>
      </c>
      <c r="C34" s="223">
        <f t="shared" si="1"/>
        <v>10.2</v>
      </c>
      <c r="D34" s="223"/>
      <c r="E34" s="224">
        <v>10.2</v>
      </c>
    </row>
    <row r="35" spans="1:5" s="216" customFormat="1" ht="22.5" customHeight="1">
      <c r="A35" s="221" t="s">
        <v>292</v>
      </c>
      <c r="B35" s="222" t="s">
        <v>293</v>
      </c>
      <c r="C35" s="223">
        <f t="shared" si="1"/>
        <v>28.9</v>
      </c>
      <c r="D35" s="223"/>
      <c r="E35" s="224">
        <v>28.9</v>
      </c>
    </row>
    <row r="36" spans="1:5" s="216" customFormat="1" ht="22.5" customHeight="1">
      <c r="A36" s="221" t="s">
        <v>294</v>
      </c>
      <c r="B36" s="222" t="s">
        <v>295</v>
      </c>
      <c r="C36" s="223">
        <f t="shared" si="1"/>
        <v>4</v>
      </c>
      <c r="D36" s="223"/>
      <c r="E36" s="224">
        <v>4</v>
      </c>
    </row>
    <row r="37" spans="1:5" s="216" customFormat="1" ht="22.5" customHeight="1">
      <c r="A37" s="221" t="s">
        <v>243</v>
      </c>
      <c r="B37" s="222" t="s">
        <v>244</v>
      </c>
      <c r="C37" s="223">
        <f>SUM(C38:C46)</f>
        <v>349.4</v>
      </c>
      <c r="D37" s="223">
        <f>SUM(D38:D46)</f>
        <v>349.4</v>
      </c>
      <c r="E37" s="224"/>
    </row>
    <row r="38" spans="1:5" s="216" customFormat="1" ht="22.5" customHeight="1">
      <c r="A38" s="221" t="s">
        <v>245</v>
      </c>
      <c r="B38" s="222" t="s">
        <v>246</v>
      </c>
      <c r="C38" s="223">
        <f aca="true" t="shared" si="2" ref="C38:C46">+D38+E38</f>
        <v>40</v>
      </c>
      <c r="D38" s="223">
        <v>40</v>
      </c>
      <c r="E38" s="224"/>
    </row>
    <row r="39" spans="1:5" s="216" customFormat="1" ht="22.5" customHeight="1">
      <c r="A39" s="221" t="s">
        <v>247</v>
      </c>
      <c r="B39" s="222" t="s">
        <v>248</v>
      </c>
      <c r="C39" s="223">
        <f t="shared" si="2"/>
        <v>44.3</v>
      </c>
      <c r="D39" s="223">
        <v>44.3</v>
      </c>
      <c r="E39" s="224"/>
    </row>
    <row r="40" spans="1:5" s="216" customFormat="1" ht="22.5" customHeight="1">
      <c r="A40" s="221" t="s">
        <v>249</v>
      </c>
      <c r="B40" s="222" t="s">
        <v>250</v>
      </c>
      <c r="C40" s="223">
        <f t="shared" si="2"/>
        <v>0.1</v>
      </c>
      <c r="D40" s="223">
        <v>0.1</v>
      </c>
      <c r="E40" s="224"/>
    </row>
    <row r="41" spans="1:5" s="216" customFormat="1" ht="22.5" customHeight="1">
      <c r="A41" s="221" t="s">
        <v>251</v>
      </c>
      <c r="B41" s="222" t="s">
        <v>252</v>
      </c>
      <c r="C41" s="223">
        <f t="shared" si="2"/>
        <v>2.6</v>
      </c>
      <c r="D41" s="223">
        <v>2.6</v>
      </c>
      <c r="E41" s="224"/>
    </row>
    <row r="42" spans="1:5" s="216" customFormat="1" ht="22.5" customHeight="1">
      <c r="A42" s="221" t="s">
        <v>253</v>
      </c>
      <c r="B42" s="222" t="s">
        <v>254</v>
      </c>
      <c r="C42" s="223">
        <f t="shared" si="2"/>
        <v>201.9</v>
      </c>
      <c r="D42" s="223">
        <v>201.9</v>
      </c>
      <c r="E42" s="224"/>
    </row>
    <row r="43" spans="1:5" s="216" customFormat="1" ht="22.5" customHeight="1">
      <c r="A43" s="221" t="s">
        <v>255</v>
      </c>
      <c r="B43" s="222" t="s">
        <v>256</v>
      </c>
      <c r="C43" s="223">
        <f t="shared" si="2"/>
        <v>0.3</v>
      </c>
      <c r="D43" s="223">
        <v>0.3</v>
      </c>
      <c r="E43" s="224"/>
    </row>
    <row r="44" spans="1:5" s="216" customFormat="1" ht="22.5" customHeight="1">
      <c r="A44" s="221" t="s">
        <v>257</v>
      </c>
      <c r="B44" s="222" t="s">
        <v>258</v>
      </c>
      <c r="C44" s="223">
        <f t="shared" si="2"/>
        <v>23.9</v>
      </c>
      <c r="D44" s="223">
        <v>23.9</v>
      </c>
      <c r="E44" s="224"/>
    </row>
    <row r="45" spans="1:5" s="216" customFormat="1" ht="22.5" customHeight="1">
      <c r="A45" s="221" t="s">
        <v>259</v>
      </c>
      <c r="B45" s="222" t="s">
        <v>260</v>
      </c>
      <c r="C45" s="223">
        <f t="shared" si="2"/>
        <v>36.2</v>
      </c>
      <c r="D45" s="223">
        <v>36.2</v>
      </c>
      <c r="E45" s="224"/>
    </row>
    <row r="46" spans="1:5" s="216" customFormat="1" ht="22.5" customHeight="1">
      <c r="A46" s="221" t="s">
        <v>261</v>
      </c>
      <c r="B46" s="222" t="s">
        <v>262</v>
      </c>
      <c r="C46" s="223">
        <f t="shared" si="2"/>
        <v>0.1</v>
      </c>
      <c r="D46" s="223">
        <v>0.1</v>
      </c>
      <c r="E46" s="224"/>
    </row>
    <row r="47" spans="1:5" s="216" customFormat="1" ht="22.5" customHeight="1">
      <c r="A47" s="221" t="s">
        <v>296</v>
      </c>
      <c r="B47" s="222" t="s">
        <v>297</v>
      </c>
      <c r="C47" s="223">
        <f>SUM(C48:C48)</f>
        <v>15.1</v>
      </c>
      <c r="D47" s="223"/>
      <c r="E47" s="224">
        <f>SUM(E48:E48)</f>
        <v>15.1</v>
      </c>
    </row>
    <row r="48" spans="1:5" s="216" customFormat="1" ht="22.5" customHeight="1">
      <c r="A48" s="225" t="s">
        <v>298</v>
      </c>
      <c r="B48" s="226" t="s">
        <v>299</v>
      </c>
      <c r="C48" s="227">
        <f>+D48+E48</f>
        <v>15.1</v>
      </c>
      <c r="D48" s="227"/>
      <c r="E48" s="228">
        <v>15.1</v>
      </c>
    </row>
    <row r="49" spans="1:5" s="219" customFormat="1" ht="32.25" customHeight="1">
      <c r="A49" s="217" t="s">
        <v>124</v>
      </c>
      <c r="B49" s="218"/>
      <c r="C49" s="218"/>
      <c r="D49" s="218"/>
      <c r="E49" s="218"/>
    </row>
    <row r="50" ht="14.25">
      <c r="A50" s="220"/>
    </row>
    <row r="51" ht="14.25">
      <c r="A51" s="220"/>
    </row>
    <row r="52" ht="14.25">
      <c r="A52" s="220"/>
    </row>
    <row r="53" ht="14.25">
      <c r="A53" s="220"/>
    </row>
  </sheetData>
  <sheetProtection/>
  <mergeCells count="10">
    <mergeCell ref="A2:E2"/>
    <mergeCell ref="A4:B4"/>
    <mergeCell ref="A8:B8"/>
    <mergeCell ref="A9:B9"/>
    <mergeCell ref="A49:E49"/>
    <mergeCell ref="B5:B7"/>
    <mergeCell ref="C4:C7"/>
    <mergeCell ref="D4:D7"/>
    <mergeCell ref="E4:E7"/>
    <mergeCell ref="A5:A7"/>
  </mergeCells>
  <printOptions horizontalCentered="1"/>
  <pageMargins left="0.35433070866141736" right="0.35433070866141736" top="0.6692913385826772" bottom="0.7874015748031497" header="0.6299212598425197"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tabSelected="1" zoomScalePageLayoutView="0" workbookViewId="0" topLeftCell="A1">
      <selection activeCell="F1" sqref="F1:H16384"/>
    </sheetView>
  </sheetViews>
  <sheetFormatPr defaultColWidth="9.00390625" defaultRowHeight="14.25"/>
  <cols>
    <col min="1" max="2" width="4.625" style="5" customWidth="1"/>
    <col min="3" max="3" width="17.625" style="5" customWidth="1"/>
    <col min="4" max="5" width="16.625" style="5" customWidth="1"/>
    <col min="6" max="8" width="13.75390625" style="5" customWidth="1"/>
    <col min="9" max="9" width="16.625" style="5" customWidth="1"/>
    <col min="10" max="16384" width="9.00390625" style="5" customWidth="1"/>
  </cols>
  <sheetData>
    <row r="1" ht="14.25">
      <c r="A1" s="6" t="s">
        <v>125</v>
      </c>
    </row>
    <row r="2" spans="1:9" s="1" customFormat="1" ht="30" customHeight="1">
      <c r="A2" s="130" t="s">
        <v>126</v>
      </c>
      <c r="B2" s="130"/>
      <c r="C2" s="130"/>
      <c r="D2" s="130"/>
      <c r="E2" s="130"/>
      <c r="F2" s="130"/>
      <c r="G2" s="130"/>
      <c r="H2" s="130"/>
      <c r="I2" s="130"/>
    </row>
    <row r="3" spans="1:9" s="2" customFormat="1" ht="15" customHeight="1">
      <c r="A3" s="7" t="s">
        <v>300</v>
      </c>
      <c r="B3" s="10"/>
      <c r="C3" s="10"/>
      <c r="D3" s="8"/>
      <c r="E3" s="8"/>
      <c r="F3" s="8"/>
      <c r="G3" s="8"/>
      <c r="H3" s="8"/>
      <c r="I3" s="9" t="s">
        <v>1</v>
      </c>
    </row>
    <row r="4" spans="1:9" s="3" customFormat="1" ht="20.25" customHeight="1">
      <c r="A4" s="131" t="s">
        <v>109</v>
      </c>
      <c r="B4" s="132"/>
      <c r="C4" s="132"/>
      <c r="D4" s="125" t="s">
        <v>127</v>
      </c>
      <c r="E4" s="125" t="s">
        <v>128</v>
      </c>
      <c r="F4" s="125" t="s">
        <v>129</v>
      </c>
      <c r="G4" s="125"/>
      <c r="H4" s="125"/>
      <c r="I4" s="127" t="s">
        <v>130</v>
      </c>
    </row>
    <row r="5" spans="1:9" s="3" customFormat="1" ht="27" customHeight="1">
      <c r="A5" s="129" t="s">
        <v>79</v>
      </c>
      <c r="B5" s="124"/>
      <c r="C5" s="124" t="s">
        <v>80</v>
      </c>
      <c r="D5" s="126"/>
      <c r="E5" s="126"/>
      <c r="F5" s="126" t="s">
        <v>131</v>
      </c>
      <c r="G5" s="126" t="s">
        <v>110</v>
      </c>
      <c r="H5" s="126" t="s">
        <v>88</v>
      </c>
      <c r="I5" s="128"/>
    </row>
    <row r="6" spans="1:9" s="3" customFormat="1" ht="18" customHeight="1">
      <c r="A6" s="129"/>
      <c r="B6" s="124"/>
      <c r="C6" s="124"/>
      <c r="D6" s="126"/>
      <c r="E6" s="126"/>
      <c r="F6" s="126"/>
      <c r="G6" s="126"/>
      <c r="H6" s="126"/>
      <c r="I6" s="128"/>
    </row>
    <row r="7" spans="1:9" s="3" customFormat="1" ht="22.5" customHeight="1">
      <c r="A7" s="129"/>
      <c r="B7" s="124"/>
      <c r="C7" s="124"/>
      <c r="D7" s="126"/>
      <c r="E7" s="126"/>
      <c r="F7" s="126"/>
      <c r="G7" s="126"/>
      <c r="H7" s="126"/>
      <c r="I7" s="128"/>
    </row>
    <row r="8" spans="1:9" s="3" customFormat="1" ht="22.5" customHeight="1">
      <c r="A8" s="129" t="s">
        <v>81</v>
      </c>
      <c r="B8" s="124"/>
      <c r="C8" s="124"/>
      <c r="D8" s="11">
        <v>1</v>
      </c>
      <c r="E8" s="11">
        <v>2</v>
      </c>
      <c r="F8" s="11">
        <v>3</v>
      </c>
      <c r="G8" s="11">
        <v>4</v>
      </c>
      <c r="H8" s="11">
        <v>5</v>
      </c>
      <c r="I8" s="23">
        <v>6</v>
      </c>
    </row>
    <row r="9" spans="1:9" s="3" customFormat="1" ht="22.5" customHeight="1">
      <c r="A9" s="129" t="s">
        <v>82</v>
      </c>
      <c r="B9" s="124"/>
      <c r="C9" s="124"/>
      <c r="D9" s="12"/>
      <c r="E9" s="12"/>
      <c r="F9" s="12"/>
      <c r="G9" s="12"/>
      <c r="H9" s="12"/>
      <c r="I9" s="24"/>
    </row>
    <row r="10" spans="1:9" s="4" customFormat="1" ht="22.5" customHeight="1">
      <c r="A10" s="135"/>
      <c r="B10" s="136"/>
      <c r="C10" s="13"/>
      <c r="D10" s="14"/>
      <c r="E10" s="14"/>
      <c r="F10" s="14"/>
      <c r="G10" s="15"/>
      <c r="H10" s="15"/>
      <c r="I10" s="25"/>
    </row>
    <row r="11" spans="1:9" s="4" customFormat="1" ht="14.25">
      <c r="A11" s="135"/>
      <c r="B11" s="136"/>
      <c r="C11" s="16"/>
      <c r="D11" s="14"/>
      <c r="E11" s="14"/>
      <c r="F11" s="14"/>
      <c r="G11" s="14"/>
      <c r="H11" s="14"/>
      <c r="I11" s="25"/>
    </row>
    <row r="12" spans="1:9" s="4" customFormat="1" ht="14.25">
      <c r="A12" s="135"/>
      <c r="B12" s="136"/>
      <c r="C12" s="17"/>
      <c r="D12" s="14"/>
      <c r="E12" s="14"/>
      <c r="F12" s="14"/>
      <c r="G12" s="14"/>
      <c r="H12" s="14"/>
      <c r="I12" s="25"/>
    </row>
    <row r="13" spans="1:9" s="4" customFormat="1" ht="22.5" customHeight="1">
      <c r="A13" s="135"/>
      <c r="B13" s="136"/>
      <c r="C13" s="18"/>
      <c r="D13" s="14"/>
      <c r="E13" s="14"/>
      <c r="F13" s="14"/>
      <c r="G13" s="14"/>
      <c r="H13" s="14"/>
      <c r="I13" s="25"/>
    </row>
    <row r="14" spans="1:9" s="4" customFormat="1" ht="22.5" customHeight="1">
      <c r="A14" s="133"/>
      <c r="B14" s="134"/>
      <c r="C14" s="19"/>
      <c r="D14" s="14"/>
      <c r="E14" s="14"/>
      <c r="F14" s="14"/>
      <c r="G14" s="14"/>
      <c r="H14" s="14"/>
      <c r="I14" s="25"/>
    </row>
    <row r="15" spans="1:9" s="4" customFormat="1" ht="22.5" customHeight="1">
      <c r="A15" s="133"/>
      <c r="B15" s="134"/>
      <c r="C15" s="16"/>
      <c r="D15" s="14"/>
      <c r="E15" s="14"/>
      <c r="F15" s="14"/>
      <c r="G15" s="14"/>
      <c r="H15" s="14"/>
      <c r="I15" s="25"/>
    </row>
    <row r="16" spans="1:9" s="4" customFormat="1" ht="22.5" customHeight="1">
      <c r="A16" s="133"/>
      <c r="B16" s="134"/>
      <c r="C16" s="17"/>
      <c r="D16" s="14"/>
      <c r="E16" s="14"/>
      <c r="F16" s="14"/>
      <c r="G16" s="14"/>
      <c r="H16" s="14"/>
      <c r="I16" s="25"/>
    </row>
    <row r="17" spans="1:9" s="4" customFormat="1" ht="22.5" customHeight="1">
      <c r="A17" s="137"/>
      <c r="B17" s="138"/>
      <c r="C17" s="20"/>
      <c r="D17" s="21"/>
      <c r="E17" s="21"/>
      <c r="F17" s="21"/>
      <c r="G17" s="21"/>
      <c r="H17" s="21"/>
      <c r="I17" s="26"/>
    </row>
    <row r="18" spans="1:256" ht="22.5" customHeight="1">
      <c r="A18" s="139" t="s">
        <v>132</v>
      </c>
      <c r="B18" s="140"/>
      <c r="C18" s="140"/>
      <c r="D18" s="140"/>
      <c r="E18" s="140"/>
      <c r="F18" s="140"/>
      <c r="G18" s="140"/>
      <c r="H18" s="140"/>
      <c r="I18" s="140"/>
      <c r="IT18"/>
      <c r="IU18"/>
      <c r="IV18"/>
    </row>
    <row r="19" spans="1:256" ht="33" customHeight="1">
      <c r="A19" s="141" t="s">
        <v>301</v>
      </c>
      <c r="B19" s="141"/>
      <c r="C19" s="141"/>
      <c r="D19" s="141"/>
      <c r="E19" s="141"/>
      <c r="F19" s="141"/>
      <c r="G19" s="141"/>
      <c r="H19" s="141"/>
      <c r="I19" s="141"/>
      <c r="IT19"/>
      <c r="IU19"/>
      <c r="IV19"/>
    </row>
    <row r="20" ht="14.25">
      <c r="A20" s="22"/>
    </row>
    <row r="21" ht="14.25">
      <c r="A21" s="22"/>
    </row>
    <row r="22" ht="14.25">
      <c r="A22" s="22"/>
    </row>
    <row r="23" ht="14.25">
      <c r="A23" s="22"/>
    </row>
  </sheetData>
  <sheetProtection/>
  <mergeCells count="23">
    <mergeCell ref="A17:B17"/>
    <mergeCell ref="A18:I18"/>
    <mergeCell ref="A19:I19"/>
    <mergeCell ref="C5:C7"/>
    <mergeCell ref="D4:D7"/>
    <mergeCell ref="E4:E7"/>
    <mergeCell ref="F5:F7"/>
    <mergeCell ref="G5:G7"/>
    <mergeCell ref="H5:H7"/>
    <mergeCell ref="I4:I7"/>
    <mergeCell ref="A15:B15"/>
    <mergeCell ref="A16:B16"/>
    <mergeCell ref="A9:C9"/>
    <mergeCell ref="A10:B10"/>
    <mergeCell ref="A11:B11"/>
    <mergeCell ref="A12:B12"/>
    <mergeCell ref="A13:B13"/>
    <mergeCell ref="A2:I2"/>
    <mergeCell ref="A4:C4"/>
    <mergeCell ref="F4:H4"/>
    <mergeCell ref="A8:C8"/>
    <mergeCell ref="A5:B7"/>
    <mergeCell ref="A14:B14"/>
  </mergeCells>
  <printOptions horizontalCentered="1"/>
  <pageMargins left="0.35" right="0.35" top="0.79" bottom="0.79" header="0.51" footer="0.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2017-08-22T07:44:38Z</cp:lastPrinted>
  <dcterms:created xsi:type="dcterms:W3CDTF">2011-12-26T04:36:18Z</dcterms:created>
  <dcterms:modified xsi:type="dcterms:W3CDTF">2017-08-22T07:44:51Z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