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851" activeTab="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<sst xmlns="http://schemas.openxmlformats.org/spreadsheetml/2006/main" count="590" uniqueCount="334">
  <si>
    <t>附件2</t>
  </si>
  <si>
    <t>收入支出决算总表</t>
  </si>
  <si>
    <t>编制单位：天津市北辰区人民政府集贤里街办事处</t>
  </si>
  <si>
    <t>单位：万元</t>
  </si>
  <si>
    <t xml:space="preserve">收               入 </t>
  </si>
  <si>
    <t>支               出</t>
  </si>
  <si>
    <t>项    目</t>
  </si>
  <si>
    <t>行次</t>
  </si>
  <si>
    <t>决算数</t>
  </si>
  <si>
    <t>栏    次</t>
  </si>
  <si>
    <t/>
  </si>
  <si>
    <t>一、财政拨款收入</t>
  </si>
  <si>
    <t>1</t>
  </si>
  <si>
    <t>一、一般公共服务支出</t>
  </si>
  <si>
    <t>　　其中：政府性基金预算财政拨款</t>
  </si>
  <si>
    <t>2</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</si>
  <si>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</si>
  <si>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</si>
  <si>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</si>
  <si>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</si>
  <si>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</si>
  <si>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</si>
  <si>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</si>
  <si>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</si>
  <si>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</si>
  <si>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</si>
  <si>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</si>
  <si>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</si>
  <si>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</si>
  <si>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</si>
  <si>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</si>
  <si>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</si>
  <si>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</si>
  <si>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</si>
  <si>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</si>
  <si>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</si>
  <si>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</si>
  <si>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</si>
  <si>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</si>
  <si>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</si>
  <si>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</si>
  <si>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</si>
  <si>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</si>
  <si>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</si>
  <si>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</si>
  <si>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</si>
  <si>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</si>
  <si>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</si>
  <si>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</si>
  <si>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</si>
  <si>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</si>
  <si>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</si>
  <si>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</si>
  <si>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</si>
  <si>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</si>
  <si>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</si>
  <si>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</si>
  <si>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</si>
  <si>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</si>
  <si>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</si>
  <si>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</si>
  <si>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</si>
  <si>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</si>
  <si>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</si>
  <si>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</si>
  <si>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</si>
  <si>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</si>
  <si>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</si>
  <si>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</si>
  <si>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</si>
  <si>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</si>
  <si>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</si>
  <si>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附件3</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</si>
  <si>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</si>
  <si>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</si>
  <si>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</si>
  <si>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</si>
  <si>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</si>
  <si>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</si>
  <si>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</si>
  <si>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</si>
  <si>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</si>
  <si>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</si>
  <si>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</si>
  <si>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</si>
  <si>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</si>
  <si>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</si>
  <si>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</si>
  <si>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</si>
  <si>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</si>
  <si>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</si>
  <si>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2010350</t>
  </si>
  <si>
    <t xml:space="preserve">  事业运行</t>
  </si>
  <si>
    <t>20105</t>
  </si>
  <si>
    <t>统计信息事务</t>
  </si>
  <si>
    <t>2010501</t>
  </si>
  <si>
    <t>20131</t>
  </si>
  <si>
    <t>党委办公厅（室）及相关机构事务</t>
  </si>
  <si>
    <t>2013102</t>
  </si>
  <si>
    <t xml:space="preserve">  一般行政管理事务</t>
  </si>
  <si>
    <t>204</t>
  </si>
  <si>
    <t>公共安全支出</t>
  </si>
  <si>
    <t>20402</t>
  </si>
  <si>
    <t>公安</t>
  </si>
  <si>
    <t>2040212</t>
  </si>
  <si>
    <t xml:space="preserve">  道路交通管理</t>
  </si>
  <si>
    <t>205</t>
  </si>
  <si>
    <t>教育支出</t>
  </si>
  <si>
    <t>20502</t>
  </si>
  <si>
    <t>普通教育</t>
  </si>
  <si>
    <t>2050201</t>
  </si>
  <si>
    <t xml:space="preserve">  学前教育</t>
  </si>
  <si>
    <t>2050202</t>
  </si>
  <si>
    <t xml:space="preserve">  小学教育</t>
  </si>
  <si>
    <t>20504</t>
  </si>
  <si>
    <t>成人教育</t>
  </si>
  <si>
    <t>2050499</t>
  </si>
  <si>
    <t xml:space="preserve">  其他成人教育支出</t>
  </si>
  <si>
    <t>207</t>
  </si>
  <si>
    <t>文化体育与传媒支出</t>
  </si>
  <si>
    <t>20701</t>
  </si>
  <si>
    <t>文化</t>
  </si>
  <si>
    <t>2070108</t>
  </si>
  <si>
    <t xml:space="preserve">  文化活动</t>
  </si>
  <si>
    <t>20703</t>
  </si>
  <si>
    <t>体育</t>
  </si>
  <si>
    <t>2070308</t>
  </si>
  <si>
    <t xml:space="preserve">  群众体育</t>
  </si>
  <si>
    <t>208</t>
  </si>
  <si>
    <t>社会保障和就业支出</t>
  </si>
  <si>
    <t>20801</t>
  </si>
  <si>
    <t>人力资源和社会保障管理事务</t>
  </si>
  <si>
    <t>2080111</t>
  </si>
  <si>
    <t xml:space="preserve">  公共就业服务和职业技能鉴定机构</t>
  </si>
  <si>
    <t>20802</t>
  </si>
  <si>
    <t>民政管理事务</t>
  </si>
  <si>
    <t>2080208</t>
  </si>
  <si>
    <t xml:space="preserve">  基层政权和社区建设</t>
  </si>
  <si>
    <t>210</t>
  </si>
  <si>
    <t>医疗卫生与计划生育支出</t>
  </si>
  <si>
    <t>21001</t>
  </si>
  <si>
    <t>医疗卫生与计划生育管理事务</t>
  </si>
  <si>
    <t>2100101</t>
  </si>
  <si>
    <t>21005</t>
  </si>
  <si>
    <t>医疗保障</t>
  </si>
  <si>
    <t>2100501</t>
  </si>
  <si>
    <t xml:space="preserve">  行政单位医疗</t>
  </si>
  <si>
    <t>2100502</t>
  </si>
  <si>
    <t xml:space="preserve">  事业单位医疗</t>
  </si>
  <si>
    <t>2100503</t>
  </si>
  <si>
    <t xml:space="preserve">  公务员医疗补助</t>
  </si>
  <si>
    <t>211</t>
  </si>
  <si>
    <t>节能环保支出</t>
  </si>
  <si>
    <t>21103</t>
  </si>
  <si>
    <t>污染防治</t>
  </si>
  <si>
    <t>2110307</t>
  </si>
  <si>
    <t xml:space="preserve">  排污费安排的支出</t>
  </si>
  <si>
    <t>212</t>
  </si>
  <si>
    <t>城乡社区支出</t>
  </si>
  <si>
    <t>21201</t>
  </si>
  <si>
    <t>城乡社区管理事务</t>
  </si>
  <si>
    <t>2120104</t>
  </si>
  <si>
    <t xml:space="preserve">  城管执法</t>
  </si>
  <si>
    <t>注：本表反映部门本年度取得的各项收入情况。</t>
  </si>
  <si>
    <t>附件4</t>
  </si>
  <si>
    <t>支出决算表</t>
  </si>
  <si>
    <t>本年支出合计</t>
  </si>
  <si>
    <t>基本支出</t>
  </si>
  <si>
    <t>项目支出</t>
  </si>
  <si>
    <t>上缴上级支出</t>
  </si>
  <si>
    <t>经营支出</t>
  </si>
  <si>
    <t>对附属单位补助支出</t>
  </si>
  <si>
    <t>21007</t>
  </si>
  <si>
    <t>计划生育事务</t>
  </si>
  <si>
    <t>2100717</t>
  </si>
  <si>
    <t xml:space="preserve">  计划生育服务</t>
  </si>
  <si>
    <t>注：本表反映部门本年度各项支出情况。</t>
  </si>
  <si>
    <t>附件5</t>
  </si>
  <si>
    <t>财政拨款收入支出决算总表</t>
  </si>
  <si>
    <t>收入</t>
  </si>
  <si>
    <t>支出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</si>
  <si>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</si>
  <si>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</si>
  <si>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</si>
  <si>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</si>
  <si>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</si>
  <si>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</si>
  <si>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</si>
  <si>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</si>
  <si>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</si>
  <si>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</si>
  <si>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附件6</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</si>
  <si>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</si>
  <si>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</si>
  <si>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</si>
  <si>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</si>
  <si>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附件7</t>
  </si>
  <si>
    <t>一般公共预算财政拨款基本支出决算表</t>
  </si>
  <si>
    <t>人员经费</t>
  </si>
  <si>
    <t>公用经费</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</si>
  <si>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</si>
  <si>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</si>
  <si>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</si>
  <si>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</si>
  <si>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</si>
  <si>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</si>
  <si>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</si>
  <si>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</si>
  <si>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</si>
  <si>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</si>
  <si>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</si>
  <si>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</si>
  <si>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</si>
  <si>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</si>
  <si>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</si>
  <si>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</si>
  <si>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</si>
  <si>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</si>
  <si>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</si>
  <si>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</si>
  <si>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</si>
  <si>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</si>
  <si>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</si>
  <si>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</si>
  <si>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</si>
  <si>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</si>
  <si>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</si>
  <si>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</si>
  <si>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</si>
  <si>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</si>
  <si>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</si>
  <si>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</si>
  <si>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</si>
  <si>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</si>
  <si>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</si>
  <si>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</si>
  <si>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</si>
  <si>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</si>
  <si>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</si>
  <si>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</si>
  <si>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</si>
  <si>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</si>
  <si>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</si>
  <si>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</si>
  <si>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</si>
  <si>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</si>
  <si>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</si>
  <si>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</si>
  <si>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</si>
  <si>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</si>
  <si>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</si>
  <si>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</si>
  <si>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</si>
  <si>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</si>
  <si>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</si>
  <si>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</si>
  <si>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</si>
  <si>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</si>
  <si>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</si>
  <si>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</si>
  <si>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</si>
  <si>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</si>
  <si>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</si>
  <si>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</si>
  <si>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</si>
  <si>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</si>
  <si>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</si>
  <si>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</si>
  <si>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</si>
  <si>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</si>
  <si>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</si>
  <si>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</si>
  <si>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</si>
  <si>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</si>
  <si>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</si>
  <si>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</si>
  <si>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</si>
  <si>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</si>
  <si>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</si>
  <si>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</si>
  <si>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</si>
  <si>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</si>
  <si>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</si>
  <si>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</si>
  <si>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</si>
  <si>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</si>
  <si>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</si>
  <si>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</si>
  <si>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</si>
  <si>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</si>
  <si>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</si>
  <si>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</si>
  <si>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</si>
  <si>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</si>
  <si>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</si>
  <si>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</si>
  <si>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</si>
  <si>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</si>
  <si>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</si>
  <si>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</si>
  <si>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</si>
  <si>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</si>
  <si>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</si>
  <si>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</si>
  <si>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</si>
  <si>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</si>
  <si>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</si>
  <si>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</si>
  <si>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</si>
  <si>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</si>
  <si>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</si>
  <si>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</si>
  <si>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</si>
  <si>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</si>
  <si>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</si>
  <si>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</si>
  <si>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</si>
  <si>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</si>
  <si>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</si>
  <si>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</si>
  <si>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</si>
  <si>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</si>
  <si>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</si>
  <si>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</si>
  <si>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</si>
  <si>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附件8</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</si>
  <si>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</si>
  <si>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</si>
  <si>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</si>
  <si>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</si>
  <si>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</si>
  <si>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</si>
  <si>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</si>
  <si>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 xml:space="preserve">    2、天津市北辰区人民政府集贤里街道办事处部门2016年度无政府性基金预算财政拨款收入、支出和结转结余，故本表为空表。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</si>
</sst>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
    <numFmt numFmtId="179" formatCode="0.00_ "/>
  </numFmts>
  <fonts count="41">
    <font>
      <sz val="12"/>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1"/>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12"/>
      <color indexed="8"/>
      <name val="黑体"/>
      <family val="3"/>
    </font>
    <font>
      <sz val="9"/>
      <name val="宋体"/>
      <family val="0"/>
    </font>
    <font>
      <sz val="26"/>
      <name val="华文中宋"/>
      <family val="0"/>
    </font>
    <font>
      <sz val="22"/>
      <name val="黑体"/>
      <family val="3"/>
    </font>
    <font>
      <sz val="11"/>
      <color indexed="53"/>
      <name val="宋体"/>
      <family val="0"/>
    </font>
    <font>
      <sz val="11"/>
      <color indexed="9"/>
      <name val="宋体"/>
      <family val="0"/>
    </font>
    <font>
      <sz val="11"/>
      <color indexed="10"/>
      <name val="宋体"/>
      <family val="0"/>
    </font>
    <font>
      <sz val="11"/>
      <color indexed="16"/>
      <name val="宋体"/>
      <family val="0"/>
    </font>
    <font>
      <b/>
      <sz val="18"/>
      <color indexed="62"/>
      <name val="宋体"/>
      <family val="0"/>
    </font>
    <font>
      <u val="single"/>
      <sz val="12"/>
      <color indexed="12"/>
      <name val="宋体"/>
      <family val="0"/>
    </font>
    <font>
      <sz val="11"/>
      <color indexed="19"/>
      <name val="宋体"/>
      <family val="0"/>
    </font>
    <font>
      <b/>
      <sz val="11"/>
      <color indexed="63"/>
      <name val="宋体"/>
      <family val="0"/>
    </font>
    <font>
      <sz val="11"/>
      <color indexed="20"/>
      <name val="宋体"/>
      <family val="0"/>
    </font>
    <font>
      <b/>
      <sz val="11"/>
      <color indexed="62"/>
      <name val="宋体"/>
      <family val="0"/>
    </font>
    <font>
      <u val="single"/>
      <sz val="11"/>
      <color indexed="20"/>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sz val="10"/>
      <color indexed="8"/>
      <name val="Arial"/>
      <family val="2"/>
    </font>
    <font>
      <b/>
      <sz val="11"/>
      <color indexed="8"/>
      <name val="宋体"/>
      <family val="0"/>
    </font>
    <font>
      <b/>
      <sz val="15"/>
      <color indexed="62"/>
      <name val="宋体"/>
      <family val="0"/>
    </font>
    <font>
      <b/>
      <sz val="11"/>
      <color indexed="53"/>
      <name val="宋体"/>
      <family val="0"/>
    </font>
    <font>
      <b/>
      <sz val="13"/>
      <color indexed="62"/>
      <name val="宋体"/>
      <family val="0"/>
    </font>
    <font>
      <sz val="10"/>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style="thin"/>
    </border>
    <border>
      <left style="medium">
        <color indexed="8"/>
      </left>
      <right style="thin">
        <color indexed="8"/>
      </right>
      <top/>
      <bottom style="thin">
        <color indexed="8"/>
      </bottom>
    </border>
    <border>
      <left>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8" fillId="0" borderId="0" applyFont="0" applyFill="0" applyBorder="0" applyAlignment="0" applyProtection="0"/>
    <xf numFmtId="0" fontId="8" fillId="2" borderId="0" applyNumberFormat="0" applyBorder="0" applyAlignment="0" applyProtection="0"/>
    <xf numFmtId="0" fontId="31"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23" fillId="5" borderId="0" applyNumberFormat="0" applyBorder="0" applyAlignment="0" applyProtection="0"/>
    <xf numFmtId="43" fontId="8" fillId="0" borderId="0" applyFont="0" applyFill="0" applyBorder="0" applyAlignment="0" applyProtection="0"/>
    <xf numFmtId="0" fontId="21" fillId="6" borderId="0" applyNumberFormat="0" applyBorder="0" applyAlignment="0" applyProtection="0"/>
    <xf numFmtId="0" fontId="25" fillId="0" borderId="0" applyNumberFormat="0" applyFill="0" applyBorder="0" applyAlignment="0" applyProtection="0"/>
    <xf numFmtId="0" fontId="28" fillId="5" borderId="0" applyNumberFormat="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8" fillId="2" borderId="2" applyNumberFormat="0" applyFont="0" applyAlignment="0" applyProtection="0"/>
    <xf numFmtId="0" fontId="0" fillId="0" borderId="0">
      <alignment vertical="center"/>
      <protection/>
    </xf>
    <xf numFmtId="0" fontId="21" fillId="7" borderId="0" applyNumberFormat="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4" fillId="0" borderId="0" applyNumberFormat="0" applyFill="0" applyBorder="0" applyAlignment="0" applyProtection="0"/>
    <xf numFmtId="0" fontId="0" fillId="0" borderId="0">
      <alignment/>
      <protection/>
    </xf>
    <xf numFmtId="0" fontId="17" fillId="0" borderId="0">
      <alignment/>
      <protection/>
    </xf>
    <xf numFmtId="0" fontId="37" fillId="0" borderId="3" applyNumberFormat="0" applyFill="0" applyAlignment="0" applyProtection="0"/>
    <xf numFmtId="0" fontId="35" fillId="0" borderId="0">
      <alignment/>
      <protection/>
    </xf>
    <xf numFmtId="0" fontId="39" fillId="0" borderId="4" applyNumberFormat="0" applyFill="0" applyAlignment="0" applyProtection="0"/>
    <xf numFmtId="0" fontId="21" fillId="6" borderId="0" applyNumberFormat="0" applyBorder="0" applyAlignment="0" applyProtection="0"/>
    <xf numFmtId="0" fontId="29" fillId="0" borderId="5" applyNumberFormat="0" applyFill="0" applyAlignment="0" applyProtection="0"/>
    <xf numFmtId="0" fontId="21" fillId="6" borderId="0" applyNumberFormat="0" applyBorder="0" applyAlignment="0" applyProtection="0"/>
    <xf numFmtId="0" fontId="27" fillId="8" borderId="6" applyNumberFormat="0" applyAlignment="0" applyProtection="0"/>
    <xf numFmtId="0" fontId="38" fillId="8" borderId="1" applyNumberFormat="0" applyAlignment="0" applyProtection="0"/>
    <xf numFmtId="0" fontId="33" fillId="9" borderId="7" applyNumberFormat="0" applyAlignment="0" applyProtection="0"/>
    <xf numFmtId="0" fontId="8" fillId="2" borderId="0" applyNumberFormat="0" applyBorder="0" applyAlignment="0" applyProtection="0"/>
    <xf numFmtId="0" fontId="21" fillId="10" borderId="0" applyNumberFormat="0" applyBorder="0" applyAlignment="0" applyProtection="0"/>
    <xf numFmtId="0" fontId="20" fillId="0" borderId="8" applyNumberFormat="0" applyFill="0" applyAlignment="0" applyProtection="0"/>
    <xf numFmtId="0" fontId="36" fillId="0" borderId="9" applyNumberFormat="0" applyFill="0" applyAlignment="0" applyProtection="0"/>
    <xf numFmtId="0" fontId="32" fillId="4"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21"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21" fillId="16" borderId="0" applyNumberFormat="0" applyBorder="0" applyAlignment="0" applyProtection="0"/>
    <xf numFmtId="0" fontId="8"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17" fillId="0" borderId="0">
      <alignment/>
      <protection/>
    </xf>
    <xf numFmtId="0" fontId="8" fillId="3" borderId="0" applyNumberFormat="0" applyBorder="0" applyAlignment="0" applyProtection="0"/>
    <xf numFmtId="0" fontId="21" fillId="3" borderId="0" applyNumberFormat="0" applyBorder="0" applyAlignment="0" applyProtection="0"/>
    <xf numFmtId="0" fontId="28" fillId="5" borderId="0" applyNumberFormat="0" applyBorder="0" applyAlignment="0" applyProtection="0"/>
    <xf numFmtId="0" fontId="8" fillId="0" borderId="0">
      <alignment vertical="center"/>
      <protection/>
    </xf>
    <xf numFmtId="0" fontId="28" fillId="5" borderId="0" applyNumberFormat="0" applyBorder="0" applyAlignment="0" applyProtection="0"/>
    <xf numFmtId="0" fontId="2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0" fillId="0" borderId="0">
      <alignment/>
      <protection/>
    </xf>
  </cellStyleXfs>
  <cellXfs count="170">
    <xf numFmtId="0" fontId="0" fillId="0" borderId="0" xfId="0" applyAlignment="1">
      <alignment/>
    </xf>
    <xf numFmtId="0" fontId="1" fillId="8" borderId="0" xfId="79" applyFont="1" applyFill="1" applyAlignment="1">
      <alignment vertical="center" wrapText="1"/>
      <protection/>
    </xf>
    <xf numFmtId="0" fontId="2" fillId="8"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0" borderId="0" xfId="15" applyFont="1" applyAlignment="1">
      <alignment horizontal="left" vertical="center"/>
      <protection/>
    </xf>
    <xf numFmtId="0" fontId="4" fillId="8" borderId="0" xfId="79" applyFont="1" applyFill="1" applyAlignment="1">
      <alignment horizontal="center" vertical="center" wrapText="1"/>
      <protection/>
    </xf>
    <xf numFmtId="0" fontId="5" fillId="8" borderId="0" xfId="15" applyFont="1" applyFill="1" applyAlignment="1">
      <alignment horizontal="left" vertical="center"/>
      <protection/>
    </xf>
    <xf numFmtId="0" fontId="2" fillId="8" borderId="0" xfId="79" applyFont="1" applyFill="1" applyAlignment="1">
      <alignment horizontal="center" vertical="center" wrapText="1"/>
      <protection/>
    </xf>
    <xf numFmtId="0" fontId="2" fillId="8" borderId="0" xfId="79" applyFont="1" applyFill="1" applyBorder="1" applyAlignment="1">
      <alignment vertical="center" wrapText="1"/>
      <protection/>
    </xf>
    <xf numFmtId="0" fontId="6" fillId="0" borderId="10" xfId="79" applyFont="1" applyBorder="1" applyAlignment="1">
      <alignment horizontal="center" vertical="center" wrapText="1"/>
      <protection/>
    </xf>
    <xf numFmtId="0" fontId="6" fillId="0" borderId="11" xfId="79" applyFont="1" applyBorder="1" applyAlignment="1">
      <alignment horizontal="center" vertical="center" wrapText="1"/>
      <protection/>
    </xf>
    <xf numFmtId="0" fontId="6" fillId="0" borderId="11" xfId="79" applyFont="1" applyFill="1" applyBorder="1" applyAlignment="1">
      <alignment horizontal="center" vertical="center" wrapText="1"/>
      <protection/>
    </xf>
    <xf numFmtId="0" fontId="6" fillId="0" borderId="12" xfId="79" applyFont="1" applyBorder="1" applyAlignment="1">
      <alignment horizontal="center" vertical="center" wrapText="1"/>
      <protection/>
    </xf>
    <xf numFmtId="0" fontId="6" fillId="0" borderId="13" xfId="79" applyFont="1" applyBorder="1" applyAlignment="1">
      <alignment horizontal="center" vertical="center" wrapText="1"/>
      <protection/>
    </xf>
    <xf numFmtId="0" fontId="6" fillId="0" borderId="13" xfId="79" applyFont="1" applyFill="1" applyBorder="1" applyAlignment="1">
      <alignment horizontal="center" vertical="center" wrapText="1"/>
      <protection/>
    </xf>
    <xf numFmtId="4" fontId="6" fillId="0" borderId="13" xfId="79" applyNumberFormat="1" applyFont="1" applyFill="1" applyBorder="1" applyAlignment="1">
      <alignment horizontal="center" vertical="center" wrapText="1"/>
      <protection/>
    </xf>
    <xf numFmtId="176" fontId="0" fillId="8" borderId="12" xfId="0" applyNumberFormat="1" applyFill="1" applyBorder="1" applyAlignment="1">
      <alignment horizontal="left" vertical="center"/>
    </xf>
    <xf numFmtId="176" fontId="0" fillId="8" borderId="13" xfId="0" applyNumberFormat="1" applyFill="1" applyBorder="1" applyAlignment="1">
      <alignment horizontal="left" vertical="center"/>
    </xf>
    <xf numFmtId="177" fontId="7" fillId="0" borderId="13" xfId="0" applyNumberFormat="1" applyFont="1" applyBorder="1" applyAlignment="1">
      <alignment horizontal="left" vertical="center" wrapText="1"/>
    </xf>
    <xf numFmtId="0" fontId="6" fillId="0" borderId="13" xfId="79" applyFont="1" applyFill="1" applyBorder="1" applyAlignment="1">
      <alignment vertical="center" wrapText="1"/>
      <protection/>
    </xf>
    <xf numFmtId="4" fontId="6" fillId="0" borderId="13" xfId="79" applyNumberFormat="1" applyFont="1" applyFill="1" applyBorder="1" applyAlignment="1">
      <alignment vertical="center" wrapText="1"/>
      <protection/>
    </xf>
    <xf numFmtId="0" fontId="7" fillId="0" borderId="13" xfId="0" applyFont="1" applyBorder="1" applyAlignment="1">
      <alignment horizontal="left" vertical="center" wrapText="1" indent="1"/>
    </xf>
    <xf numFmtId="0" fontId="7" fillId="0" borderId="13" xfId="0" applyFont="1" applyBorder="1" applyAlignment="1">
      <alignment horizontal="left" vertical="center" wrapText="1" indent="2"/>
    </xf>
    <xf numFmtId="177" fontId="7" fillId="0" borderId="13" xfId="0" applyNumberFormat="1" applyFont="1" applyBorder="1" applyAlignment="1">
      <alignment horizontal="center" vertical="center" wrapText="1"/>
    </xf>
    <xf numFmtId="0" fontId="0" fillId="0" borderId="12" xfId="79" applyFont="1" applyBorder="1" applyAlignment="1">
      <alignment horizontal="center" vertical="center" wrapText="1"/>
      <protection/>
    </xf>
    <xf numFmtId="0" fontId="0" fillId="0" borderId="13" xfId="79" applyFont="1" applyBorder="1" applyAlignment="1">
      <alignment horizontal="center" vertical="center" wrapText="1"/>
      <protection/>
    </xf>
    <xf numFmtId="0" fontId="7" fillId="0" borderId="13" xfId="0" applyFont="1" applyBorder="1" applyAlignment="1">
      <alignment horizontal="left" vertical="center" wrapText="1"/>
    </xf>
    <xf numFmtId="176" fontId="0" fillId="8" borderId="14" xfId="0" applyNumberFormat="1" applyFill="1" applyBorder="1" applyAlignment="1">
      <alignment horizontal="left" vertical="center"/>
    </xf>
    <xf numFmtId="176" fontId="0" fillId="8" borderId="15" xfId="0" applyNumberFormat="1" applyFill="1" applyBorder="1" applyAlignment="1">
      <alignment horizontal="left" vertical="center"/>
    </xf>
    <xf numFmtId="177" fontId="7" fillId="0" borderId="15" xfId="0" applyNumberFormat="1" applyFont="1" applyBorder="1" applyAlignment="1">
      <alignment horizontal="center" vertical="center" wrapText="1"/>
    </xf>
    <xf numFmtId="0" fontId="6" fillId="0" borderId="15" xfId="79" applyFont="1" applyFill="1" applyBorder="1" applyAlignment="1">
      <alignment vertical="center" wrapText="1"/>
      <protection/>
    </xf>
    <xf numFmtId="0" fontId="0" fillId="0" borderId="0" xfId="79" applyNumberFormat="1" applyFont="1" applyBorder="1" applyAlignment="1">
      <alignment horizontal="left" vertical="center" wrapText="1"/>
      <protection/>
    </xf>
    <xf numFmtId="0" fontId="0" fillId="0" borderId="0" xfId="79" applyNumberFormat="1" applyFont="1" applyBorder="1" applyAlignment="1">
      <alignment horizontal="left" vertical="center"/>
      <protection/>
    </xf>
    <xf numFmtId="0" fontId="0" fillId="0" borderId="0" xfId="79" applyNumberFormat="1" applyFont="1" applyAlignment="1">
      <alignment horizontal="left" vertical="center" wrapText="1"/>
      <protection/>
    </xf>
    <xf numFmtId="0" fontId="0" fillId="0" borderId="0" xfId="79" applyFont="1" applyAlignment="1">
      <alignment horizontal="left" vertical="center"/>
      <protection/>
    </xf>
    <xf numFmtId="0" fontId="5" fillId="8" borderId="0" xfId="15" applyFont="1" applyFill="1" applyAlignment="1">
      <alignment horizontal="right" vertical="center"/>
      <protection/>
    </xf>
    <xf numFmtId="0" fontId="6" fillId="0" borderId="16" xfId="79" applyFont="1" applyFill="1" applyBorder="1" applyAlignment="1">
      <alignment horizontal="center" vertical="center" wrapText="1"/>
      <protection/>
    </xf>
    <xf numFmtId="0" fontId="6" fillId="0" borderId="17" xfId="79" applyFont="1" applyFill="1" applyBorder="1" applyAlignment="1">
      <alignment horizontal="center" vertical="center" wrapText="1"/>
      <protection/>
    </xf>
    <xf numFmtId="0" fontId="6" fillId="0" borderId="17" xfId="79" applyFont="1" applyBorder="1" applyAlignment="1">
      <alignment horizontal="center" vertical="center" wrapText="1"/>
      <protection/>
    </xf>
    <xf numFmtId="4" fontId="6" fillId="0" borderId="17" xfId="79" applyNumberFormat="1" applyFont="1" applyFill="1" applyBorder="1" applyAlignment="1">
      <alignment horizontal="center" vertical="center" wrapText="1"/>
      <protection/>
    </xf>
    <xf numFmtId="0" fontId="6" fillId="0" borderId="17" xfId="79" applyFont="1" applyFill="1" applyBorder="1" applyAlignment="1">
      <alignment vertical="center" wrapText="1"/>
      <protection/>
    </xf>
    <xf numFmtId="0" fontId="6" fillId="0" borderId="18" xfId="79" applyFont="1" applyFill="1" applyBorder="1" applyAlignment="1">
      <alignment vertical="center" wrapText="1"/>
      <protection/>
    </xf>
    <xf numFmtId="0" fontId="0" fillId="0" borderId="0" xfId="79" applyFont="1" applyFill="1" applyAlignment="1">
      <alignment horizontal="center" vertical="center" wrapText="1"/>
      <protection/>
    </xf>
    <xf numFmtId="0" fontId="0" fillId="0" borderId="0" xfId="79" applyFont="1" applyFill="1" applyAlignment="1">
      <alignment vertical="center" wrapText="1"/>
      <protection/>
    </xf>
    <xf numFmtId="0" fontId="6" fillId="0" borderId="0" xfId="79" applyFont="1" applyFill="1" applyAlignment="1">
      <alignment vertical="center" wrapText="1"/>
      <protection/>
    </xf>
    <xf numFmtId="0" fontId="0" fillId="0" borderId="0" xfId="79" applyFill="1" applyAlignment="1">
      <alignment vertical="center" wrapText="1"/>
      <protection/>
    </xf>
    <xf numFmtId="0" fontId="6" fillId="0" borderId="19" xfId="79" applyFont="1" applyBorder="1" applyAlignment="1">
      <alignment horizontal="center" vertical="center" wrapText="1"/>
      <protection/>
    </xf>
    <xf numFmtId="0" fontId="6" fillId="0" borderId="19" xfId="79" applyFont="1" applyFill="1" applyBorder="1" applyAlignment="1">
      <alignment horizontal="center" vertical="center" wrapText="1"/>
      <protection/>
    </xf>
    <xf numFmtId="4" fontId="6" fillId="0" borderId="19" xfId="79" applyNumberFormat="1" applyFont="1" applyFill="1" applyBorder="1" applyAlignment="1">
      <alignment horizontal="right" vertical="center" wrapText="1"/>
      <protection/>
    </xf>
    <xf numFmtId="0" fontId="8" fillId="0" borderId="19" xfId="40" applyFont="1" applyFill="1" applyBorder="1" applyAlignment="1">
      <alignment horizontal="center" vertical="center"/>
      <protection/>
    </xf>
    <xf numFmtId="178" fontId="8" fillId="0" borderId="19" xfId="40" applyNumberFormat="1" applyFont="1" applyFill="1" applyBorder="1" applyAlignment="1">
      <alignment horizontal="right" vertical="center"/>
      <protection/>
    </xf>
    <xf numFmtId="0" fontId="8" fillId="0" borderId="20" xfId="40" applyFont="1" applyFill="1" applyBorder="1" applyAlignment="1">
      <alignment horizontal="center" vertical="center"/>
      <protection/>
    </xf>
    <xf numFmtId="0" fontId="8" fillId="0" borderId="21" xfId="40" applyFont="1" applyFill="1" applyBorder="1" applyAlignment="1">
      <alignment horizontal="center" vertical="center"/>
      <protection/>
    </xf>
    <xf numFmtId="178" fontId="8" fillId="0" borderId="21" xfId="40" applyNumberFormat="1" applyFont="1" applyFill="1" applyBorder="1" applyAlignment="1">
      <alignment horizontal="right" vertical="center"/>
      <protection/>
    </xf>
    <xf numFmtId="0" fontId="8" fillId="0" borderId="22" xfId="40" applyFont="1" applyFill="1" applyBorder="1" applyAlignment="1">
      <alignment horizontal="center" vertical="center"/>
      <protection/>
    </xf>
    <xf numFmtId="0" fontId="8" fillId="0" borderId="23" xfId="40" applyFont="1" applyFill="1" applyBorder="1" applyAlignment="1">
      <alignment horizontal="center" vertical="center"/>
      <protection/>
    </xf>
    <xf numFmtId="178" fontId="8" fillId="0" borderId="23" xfId="40" applyNumberFormat="1" applyFont="1" applyFill="1" applyBorder="1" applyAlignment="1">
      <alignment horizontal="right" vertical="center"/>
      <protection/>
    </xf>
    <xf numFmtId="0" fontId="6" fillId="0" borderId="0" xfId="79" applyFont="1" applyAlignment="1">
      <alignment vertical="center" wrapText="1"/>
      <protection/>
    </xf>
    <xf numFmtId="0" fontId="8" fillId="0" borderId="19" xfId="40" applyFont="1" applyBorder="1" applyAlignment="1">
      <alignment horizontal="left" vertical="center"/>
      <protection/>
    </xf>
    <xf numFmtId="178" fontId="8" fillId="0" borderId="19" xfId="40" applyNumberFormat="1" applyFont="1" applyBorder="1" applyAlignment="1">
      <alignment horizontal="right" vertical="center"/>
      <protection/>
    </xf>
    <xf numFmtId="0" fontId="8" fillId="0" borderId="20" xfId="40" applyFont="1" applyBorder="1" applyAlignment="1">
      <alignment horizontal="left" vertical="center"/>
      <protection/>
    </xf>
    <xf numFmtId="0" fontId="8" fillId="0" borderId="21" xfId="40" applyFont="1" applyBorder="1" applyAlignment="1">
      <alignment horizontal="left" vertical="center"/>
      <protection/>
    </xf>
    <xf numFmtId="178" fontId="8" fillId="0" borderId="21" xfId="40" applyNumberFormat="1" applyFont="1" applyBorder="1" applyAlignment="1">
      <alignment horizontal="right" vertical="center"/>
      <protection/>
    </xf>
    <xf numFmtId="0" fontId="8" fillId="0" borderId="22" xfId="40" applyFont="1" applyBorder="1" applyAlignment="1">
      <alignment horizontal="left" vertical="center"/>
      <protection/>
    </xf>
    <xf numFmtId="0" fontId="8" fillId="0" borderId="23" xfId="40" applyFont="1" applyBorder="1" applyAlignment="1">
      <alignment horizontal="left" vertical="center"/>
      <protection/>
    </xf>
    <xf numFmtId="178" fontId="8" fillId="0" borderId="23" xfId="40" applyNumberFormat="1" applyFont="1" applyBorder="1" applyAlignment="1">
      <alignment horizontal="right" vertical="center"/>
      <protection/>
    </xf>
    <xf numFmtId="0" fontId="6" fillId="0" borderId="0" xfId="79" applyFont="1" applyBorder="1" applyAlignment="1">
      <alignment horizontal="left" vertical="center" wrapText="1"/>
      <protection/>
    </xf>
    <xf numFmtId="0" fontId="6" fillId="0" borderId="0" xfId="79" applyFont="1" applyBorder="1" applyAlignment="1">
      <alignment horizontal="left" vertical="center"/>
      <protection/>
    </xf>
    <xf numFmtId="0" fontId="1" fillId="0" borderId="0" xfId="15" applyFont="1" applyAlignment="1">
      <alignment horizontal="right" vertical="center"/>
      <protection/>
    </xf>
    <xf numFmtId="0" fontId="0"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11" fillId="8" borderId="0" xfId="15" applyFont="1" applyFill="1" applyAlignment="1">
      <alignment horizontal="left" vertical="center"/>
      <protection/>
    </xf>
    <xf numFmtId="0" fontId="0" fillId="8" borderId="0" xfId="15" applyFont="1" applyFill="1" applyAlignment="1">
      <alignment horizontal="right" vertical="center"/>
      <protection/>
    </xf>
    <xf numFmtId="0" fontId="11" fillId="8" borderId="0" xfId="15" applyFont="1" applyFill="1" applyAlignment="1">
      <alignment horizontal="right" vertical="center"/>
      <protection/>
    </xf>
    <xf numFmtId="179" fontId="12" fillId="8" borderId="19" xfId="15" applyNumberFormat="1" applyFont="1" applyFill="1" applyBorder="1" applyAlignment="1">
      <alignment horizontal="center" vertical="center"/>
      <protection/>
    </xf>
    <xf numFmtId="49" fontId="12" fillId="8" borderId="19" xfId="15" applyNumberFormat="1" applyFont="1" applyFill="1" applyBorder="1" applyAlignment="1">
      <alignment horizontal="center" vertical="center" wrapText="1"/>
      <protection/>
    </xf>
    <xf numFmtId="49" fontId="12" fillId="8" borderId="19" xfId="15" applyNumberFormat="1" applyFont="1" applyFill="1" applyBorder="1" applyAlignment="1">
      <alignment horizontal="center" vertical="center"/>
      <protection/>
    </xf>
    <xf numFmtId="179" fontId="12" fillId="0" borderId="19" xfId="15" applyNumberFormat="1" applyFont="1" applyFill="1" applyBorder="1" applyAlignment="1">
      <alignment horizontal="left" vertical="center"/>
      <protection/>
    </xf>
    <xf numFmtId="0" fontId="13" fillId="18" borderId="19" xfId="0" applyFont="1" applyFill="1" applyBorder="1" applyAlignment="1">
      <alignment horizontal="center" vertical="center"/>
    </xf>
    <xf numFmtId="178" fontId="12" fillId="0" borderId="19" xfId="38" applyNumberFormat="1" applyFont="1" applyFill="1" applyBorder="1" applyAlignment="1">
      <alignment wrapText="1"/>
      <protection/>
    </xf>
    <xf numFmtId="0" fontId="13" fillId="18" borderId="19" xfId="0" applyFont="1" applyFill="1" applyBorder="1" applyAlignment="1">
      <alignment horizontal="left" vertical="center"/>
    </xf>
    <xf numFmtId="179" fontId="12" fillId="0" borderId="19" xfId="15" applyNumberFormat="1" applyFont="1" applyFill="1" applyBorder="1" applyAlignment="1">
      <alignment horizontal="right" vertical="center"/>
      <protection/>
    </xf>
    <xf numFmtId="179" fontId="12" fillId="8" borderId="19" xfId="15" applyNumberFormat="1" applyFont="1" applyFill="1" applyBorder="1" applyAlignment="1">
      <alignment horizontal="left" vertical="center"/>
      <protection/>
    </xf>
    <xf numFmtId="178" fontId="12" fillId="0" borderId="19" xfId="38" applyNumberFormat="1" applyFont="1" applyFill="1" applyBorder="1" applyAlignment="1" applyProtection="1">
      <alignment horizontal="right" vertical="center" wrapText="1"/>
      <protection/>
    </xf>
    <xf numFmtId="0" fontId="12" fillId="8" borderId="19" xfId="15" applyNumberFormat="1" applyFont="1" applyFill="1" applyBorder="1" applyAlignment="1">
      <alignment horizontal="center" vertical="center"/>
      <protection/>
    </xf>
    <xf numFmtId="179" fontId="14" fillId="0" borderId="19" xfId="15" applyNumberFormat="1" applyFont="1" applyFill="1" applyBorder="1" applyAlignment="1">
      <alignment horizontal="center" vertical="center"/>
      <protection/>
    </xf>
    <xf numFmtId="179" fontId="14" fillId="0" borderId="19" xfId="15" applyNumberFormat="1" applyFont="1" applyFill="1" applyBorder="1" applyAlignment="1">
      <alignment vertical="center"/>
      <protection/>
    </xf>
    <xf numFmtId="179" fontId="12" fillId="0" borderId="19" xfId="15" applyNumberFormat="1" applyFont="1" applyFill="1" applyBorder="1" applyAlignment="1">
      <alignment horizontal="center" vertical="center"/>
      <protection/>
    </xf>
    <xf numFmtId="179" fontId="12" fillId="0" borderId="19" xfId="15" applyNumberFormat="1" applyFont="1" applyFill="1" applyBorder="1" applyAlignment="1">
      <alignment vertical="center"/>
      <protection/>
    </xf>
    <xf numFmtId="179" fontId="14" fillId="8" borderId="19" xfId="15" applyNumberFormat="1" applyFont="1" applyFill="1" applyBorder="1" applyAlignment="1">
      <alignment horizontal="center" vertical="center"/>
      <protection/>
    </xf>
    <xf numFmtId="0" fontId="0" fillId="0" borderId="0" xfId="15" applyFont="1" applyAlignment="1">
      <alignment horizontal="left" vertical="center" wrapText="1"/>
      <protection/>
    </xf>
    <xf numFmtId="0" fontId="1" fillId="0" borderId="0" xfId="15" applyFont="1" applyBorder="1" applyAlignment="1">
      <alignment horizontal="right" vertical="center"/>
      <protection/>
    </xf>
    <xf numFmtId="0" fontId="0"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5" fillId="0" borderId="0" xfId="0" applyFont="1" applyFill="1" applyAlignment="1">
      <alignment horizontal="center" vertical="center"/>
    </xf>
    <xf numFmtId="0" fontId="0" fillId="8" borderId="0" xfId="0" applyFill="1" applyAlignment="1">
      <alignment horizontal="right" vertical="center"/>
    </xf>
    <xf numFmtId="0" fontId="5" fillId="8" borderId="0" xfId="0" applyFont="1" applyFill="1" applyAlignment="1">
      <alignment horizontal="center" vertical="center"/>
    </xf>
    <xf numFmtId="179" fontId="6" fillId="8" borderId="19" xfId="0" applyNumberFormat="1" applyFont="1" applyFill="1" applyBorder="1" applyAlignment="1">
      <alignment horizontal="center" vertical="center" wrapText="1"/>
    </xf>
    <xf numFmtId="49" fontId="6" fillId="8" borderId="19" xfId="0" applyNumberFormat="1" applyFont="1" applyFill="1" applyBorder="1" applyAlignment="1">
      <alignment horizontal="center" vertical="center"/>
    </xf>
    <xf numFmtId="179" fontId="6" fillId="8" borderId="19" xfId="0" applyNumberFormat="1"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6" fillId="0" borderId="0" xfId="0" applyFont="1" applyFill="1" applyAlignment="1">
      <alignment horizontal="left" vertical="center"/>
    </xf>
    <xf numFmtId="179" fontId="6" fillId="0" borderId="19" xfId="0" applyNumberFormat="1" applyFont="1" applyFill="1" applyBorder="1" applyAlignment="1">
      <alignment horizontal="center" vertical="center" wrapText="1"/>
    </xf>
    <xf numFmtId="179" fontId="6" fillId="0" borderId="19" xfId="0" applyNumberFormat="1" applyFont="1" applyFill="1" applyBorder="1" applyAlignment="1">
      <alignment horizontal="right" vertical="center"/>
    </xf>
    <xf numFmtId="0" fontId="0" fillId="0" borderId="0" xfId="0" applyAlignment="1">
      <alignment vertical="center"/>
    </xf>
    <xf numFmtId="0" fontId="17" fillId="0" borderId="0" xfId="0" applyFont="1" applyFill="1" applyAlignment="1">
      <alignment/>
    </xf>
    <xf numFmtId="0" fontId="0" fillId="0" borderId="0" xfId="0" applyFont="1" applyFill="1" applyAlignment="1">
      <alignment horizontal="left" vertical="center"/>
    </xf>
    <xf numFmtId="0" fontId="2" fillId="0" borderId="0" xfId="0" applyFont="1" applyFill="1" applyAlignment="1">
      <alignment horizontal="center" vertical="center"/>
    </xf>
    <xf numFmtId="0" fontId="18" fillId="0" borderId="0" xfId="0" applyNumberFormat="1" applyFont="1" applyFill="1" applyAlignment="1" applyProtection="1">
      <alignment horizontal="center" vertical="center" wrapText="1"/>
      <protection/>
    </xf>
    <xf numFmtId="0" fontId="19" fillId="0" borderId="0" xfId="0" applyFont="1" applyFill="1" applyAlignment="1">
      <alignment vertical="top"/>
    </xf>
    <xf numFmtId="0" fontId="12"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12" fillId="0" borderId="10" xfId="38" applyNumberFormat="1" applyFont="1" applyFill="1" applyBorder="1" applyAlignment="1" applyProtection="1">
      <alignment horizontal="center" vertical="center" wrapText="1"/>
      <protection/>
    </xf>
    <xf numFmtId="0" fontId="12" fillId="0" borderId="11" xfId="38" applyNumberFormat="1" applyFont="1" applyFill="1" applyBorder="1" applyAlignment="1" applyProtection="1">
      <alignment horizontal="center" vertical="center" wrapText="1"/>
      <protection/>
    </xf>
    <xf numFmtId="0" fontId="12" fillId="0" borderId="16" xfId="38"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13" fillId="18" borderId="12" xfId="0" applyFont="1" applyFill="1" applyBorder="1" applyAlignment="1">
      <alignment horizontal="center" vertical="center"/>
    </xf>
    <xf numFmtId="0" fontId="13" fillId="18" borderId="13" xfId="0" applyFont="1" applyFill="1" applyBorder="1" applyAlignment="1">
      <alignment horizontal="center" vertical="center"/>
    </xf>
    <xf numFmtId="0" fontId="13" fillId="18" borderId="17" xfId="0" applyFont="1" applyFill="1" applyBorder="1" applyAlignment="1">
      <alignment horizontal="center" vertical="center"/>
    </xf>
    <xf numFmtId="179" fontId="12" fillId="0" borderId="12" xfId="15" applyNumberFormat="1" applyFont="1" applyFill="1" applyBorder="1" applyAlignment="1">
      <alignment horizontal="left" vertical="center"/>
      <protection/>
    </xf>
    <xf numFmtId="178" fontId="12" fillId="0" borderId="13" xfId="38" applyNumberFormat="1" applyFont="1" applyFill="1" applyBorder="1" applyAlignment="1" applyProtection="1">
      <alignment horizontal="right" vertical="center" wrapText="1"/>
      <protection/>
    </xf>
    <xf numFmtId="179" fontId="12" fillId="8" borderId="13" xfId="15" applyNumberFormat="1" applyFont="1" applyFill="1" applyBorder="1" applyAlignment="1">
      <alignment horizontal="left" vertical="center"/>
      <protection/>
    </xf>
    <xf numFmtId="178" fontId="12" fillId="0" borderId="17" xfId="38" applyNumberFormat="1" applyFont="1" applyFill="1" applyBorder="1" applyAlignment="1" applyProtection="1">
      <alignment horizontal="right" vertical="center" wrapText="1"/>
      <protection/>
    </xf>
    <xf numFmtId="179" fontId="12" fillId="8" borderId="12" xfId="15" applyNumberFormat="1" applyFont="1" applyFill="1" applyBorder="1" applyAlignment="1">
      <alignment horizontal="left" vertical="center"/>
      <protection/>
    </xf>
    <xf numFmtId="0" fontId="11" fillId="0" borderId="0" xfId="0" applyFont="1" applyFill="1" applyAlignment="1">
      <alignment vertical="center"/>
    </xf>
    <xf numFmtId="0" fontId="12" fillId="0" borderId="12" xfId="38" applyFont="1" applyFill="1" applyBorder="1" applyAlignment="1">
      <alignment vertical="center"/>
      <protection/>
    </xf>
    <xf numFmtId="178" fontId="12" fillId="0" borderId="13" xfId="38" applyNumberFormat="1" applyFont="1" applyFill="1" applyBorder="1" applyAlignment="1">
      <alignment wrapText="1"/>
      <protection/>
    </xf>
    <xf numFmtId="179" fontId="12" fillId="0" borderId="13" xfId="15" applyNumberFormat="1" applyFont="1" applyFill="1" applyBorder="1" applyAlignment="1">
      <alignment horizontal="left" vertical="center"/>
      <protection/>
    </xf>
    <xf numFmtId="0" fontId="2" fillId="0" borderId="0" xfId="0" applyFont="1" applyFill="1" applyAlignment="1">
      <alignment vertical="center"/>
    </xf>
    <xf numFmtId="0" fontId="12" fillId="0" borderId="12" xfId="38" applyNumberFormat="1" applyFont="1" applyFill="1" applyBorder="1" applyAlignment="1" applyProtection="1">
      <alignment horizontal="left" vertical="center" wrapText="1"/>
      <protection/>
    </xf>
    <xf numFmtId="0" fontId="12" fillId="0" borderId="12" xfId="38" applyNumberFormat="1" applyFont="1" applyFill="1" applyBorder="1" applyAlignment="1" applyProtection="1">
      <alignment horizontal="center" vertical="center"/>
      <protection/>
    </xf>
    <xf numFmtId="0" fontId="12" fillId="0" borderId="13" xfId="38"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center" vertical="center"/>
      <protection/>
    </xf>
    <xf numFmtId="0" fontId="13" fillId="18" borderId="15" xfId="0" applyFont="1" applyFill="1" applyBorder="1" applyAlignment="1">
      <alignment horizontal="center" vertical="center"/>
    </xf>
    <xf numFmtId="178" fontId="12" fillId="0" borderId="15" xfId="38" applyNumberFormat="1" applyFont="1" applyFill="1" applyBorder="1" applyAlignment="1" applyProtection="1">
      <alignment horizontal="right" vertical="center" wrapText="1"/>
      <protection/>
    </xf>
    <xf numFmtId="0" fontId="12" fillId="0" borderId="15" xfId="0" applyNumberFormat="1" applyFont="1" applyFill="1" applyBorder="1" applyAlignment="1" applyProtection="1">
      <alignment horizontal="center" vertical="center"/>
      <protection/>
    </xf>
    <xf numFmtId="178" fontId="12" fillId="0" borderId="18" xfId="38" applyNumberFormat="1" applyFont="1" applyFill="1" applyBorder="1" applyAlignment="1" applyProtection="1">
      <alignment horizontal="right" vertical="center" wrapText="1"/>
      <protection/>
    </xf>
    <xf numFmtId="0" fontId="0" fillId="0" borderId="0" xfId="0" applyFont="1" applyFill="1" applyAlignment="1">
      <alignment/>
    </xf>
    <xf numFmtId="0" fontId="11" fillId="0" borderId="0" xfId="0" applyFont="1" applyFill="1" applyAlignment="1">
      <alignment/>
    </xf>
    <xf numFmtId="0" fontId="2" fillId="0" borderId="0" xfId="0" applyFont="1" applyFill="1" applyAlignment="1">
      <alignment/>
    </xf>
    <xf numFmtId="179" fontId="12" fillId="0" borderId="12" xfId="15" applyNumberFormat="1" applyFont="1" applyFill="1" applyBorder="1" applyAlignment="1" quotePrefix="1">
      <alignment horizontal="left" vertical="center"/>
      <protection/>
    </xf>
    <xf numFmtId="179" fontId="12" fillId="8" borderId="13" xfId="15" applyNumberFormat="1" applyFont="1" applyFill="1" applyBorder="1" applyAlignment="1" quotePrefix="1">
      <alignment horizontal="left" vertical="center"/>
      <protection/>
    </xf>
    <xf numFmtId="179" fontId="12" fillId="0" borderId="13" xfId="15" applyNumberFormat="1" applyFont="1" applyFill="1" applyBorder="1" applyAlignment="1" quotePrefix="1">
      <alignment horizontal="left" vertical="center"/>
      <protection/>
    </xf>
    <xf numFmtId="179" fontId="6" fillId="8" borderId="19" xfId="0" applyNumberFormat="1" applyFont="1" applyFill="1" applyBorder="1" applyAlignment="1" quotePrefix="1">
      <alignment horizontal="center" vertical="center" wrapText="1"/>
    </xf>
    <xf numFmtId="179" fontId="6" fillId="0" borderId="19" xfId="0" applyNumberFormat="1" applyFont="1" applyFill="1" applyBorder="1" applyAlignment="1" quotePrefix="1">
      <alignment horizontal="center" vertical="center" wrapText="1"/>
    </xf>
    <xf numFmtId="179" fontId="6" fillId="8" borderId="19" xfId="0" applyNumberFormat="1" applyFont="1" applyFill="1" applyBorder="1" applyAlignment="1" quotePrefix="1">
      <alignment horizontal="center" vertical="center"/>
    </xf>
    <xf numFmtId="49" fontId="6" fillId="8" borderId="19" xfId="0" applyNumberFormat="1" applyFont="1" applyFill="1" applyBorder="1" applyAlignment="1" quotePrefix="1">
      <alignment horizontal="center" vertical="center"/>
    </xf>
    <xf numFmtId="179" fontId="12" fillId="8" borderId="19" xfId="15" applyNumberFormat="1" applyFont="1" applyFill="1" applyBorder="1" applyAlignment="1" quotePrefix="1">
      <alignment horizontal="center" vertical="center"/>
      <protection/>
    </xf>
    <xf numFmtId="179" fontId="12" fillId="0" borderId="19" xfId="15" applyNumberFormat="1" applyFont="1" applyFill="1" applyBorder="1" applyAlignment="1" quotePrefix="1">
      <alignment horizontal="left" vertical="center"/>
      <protection/>
    </xf>
    <xf numFmtId="179" fontId="14" fillId="0" borderId="19" xfId="15" applyNumberFormat="1" applyFont="1" applyFill="1" applyBorder="1" applyAlignment="1" quotePrefix="1">
      <alignment horizontal="center" vertical="center"/>
      <protection/>
    </xf>
    <xf numFmtId="179" fontId="14" fillId="8" borderId="19"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常规_报表"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1"/>
  <sheetViews>
    <sheetView showZeros="0" zoomScale="80" zoomScaleNormal="80" zoomScaleSheetLayoutView="100" workbookViewId="0" topLeftCell="A16">
      <selection activeCell="A3" sqref="A3"/>
    </sheetView>
  </sheetViews>
  <sheetFormatPr defaultColWidth="7.00390625" defaultRowHeight="18" customHeight="1"/>
  <cols>
    <col min="1" max="1" width="42.875" style="122" customWidth="1"/>
    <col min="2" max="2" width="6.375" style="122" customWidth="1"/>
    <col min="3" max="3" width="15.625" style="122" customWidth="1"/>
    <col min="4" max="4" width="35.00390625" style="122" customWidth="1"/>
    <col min="5" max="5" width="6.375" style="122" customWidth="1"/>
    <col min="6" max="6" width="15.625" style="122" customWidth="1"/>
    <col min="7" max="149" width="6.75390625" style="122" customWidth="1"/>
    <col min="150" max="242" width="6.875" style="122" customWidth="1"/>
    <col min="243" max="16384" width="7.00390625" style="122" customWidth="1"/>
  </cols>
  <sheetData>
    <row r="1" spans="1:241" ht="22.5" customHeight="1">
      <c r="A1" s="75" t="s">
        <v>0</v>
      </c>
      <c r="B1" s="123"/>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row>
    <row r="2" spans="1:256" s="70" customFormat="1" ht="42.75" customHeight="1">
      <c r="A2" s="125" t="s">
        <v>1</v>
      </c>
      <c r="B2" s="125"/>
      <c r="C2" s="125"/>
      <c r="D2" s="125"/>
      <c r="E2" s="125"/>
      <c r="F2" s="125"/>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2"/>
      <c r="IJ2" s="122"/>
      <c r="IK2" s="122"/>
      <c r="IL2" s="122"/>
      <c r="IM2" s="122"/>
      <c r="IN2" s="122"/>
      <c r="IO2" s="122"/>
      <c r="IP2" s="122"/>
      <c r="IQ2" s="122"/>
      <c r="IR2" s="122"/>
      <c r="IS2" s="122"/>
      <c r="IT2" s="122"/>
      <c r="IU2" s="122"/>
      <c r="IV2" s="122"/>
    </row>
    <row r="3" spans="1:242" ht="20.25" customHeight="1">
      <c r="A3" s="127" t="s">
        <v>2</v>
      </c>
      <c r="B3" s="128"/>
      <c r="C3" s="128"/>
      <c r="D3" s="128"/>
      <c r="E3" s="128"/>
      <c r="F3" s="129" t="s">
        <v>3</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row>
    <row r="4" spans="1:242" ht="32.25" customHeight="1">
      <c r="A4" s="130" t="s">
        <v>4</v>
      </c>
      <c r="B4" s="131"/>
      <c r="C4" s="131"/>
      <c r="D4" s="131" t="s">
        <v>5</v>
      </c>
      <c r="E4" s="131"/>
      <c r="F4" s="132"/>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row>
    <row r="5" spans="1:242" ht="32.25" customHeight="1">
      <c r="A5" s="134" t="s">
        <v>6</v>
      </c>
      <c r="B5" s="135" t="s">
        <v>7</v>
      </c>
      <c r="C5" s="135" t="s">
        <v>8</v>
      </c>
      <c r="D5" s="135" t="s">
        <v>6</v>
      </c>
      <c r="E5" s="135" t="s">
        <v>7</v>
      </c>
      <c r="F5" s="136" t="s">
        <v>8</v>
      </c>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row>
    <row r="6" spans="1:256" s="72" customFormat="1" ht="32.25" customHeight="1">
      <c r="A6" s="134" t="s">
        <v>9</v>
      </c>
      <c r="B6" s="135" t="s">
        <v>10</v>
      </c>
      <c r="C6" s="135">
        <v>1</v>
      </c>
      <c r="D6" s="135" t="s">
        <v>9</v>
      </c>
      <c r="E6" s="135" t="s">
        <v>10</v>
      </c>
      <c r="F6" s="136">
        <v>2</v>
      </c>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22"/>
      <c r="IJ6" s="122"/>
      <c r="IK6" s="122"/>
      <c r="IL6" s="122"/>
      <c r="IM6" s="122"/>
      <c r="IN6" s="122"/>
      <c r="IO6" s="122"/>
      <c r="IP6" s="122"/>
      <c r="IQ6" s="122"/>
      <c r="IR6" s="122"/>
      <c r="IS6" s="122"/>
      <c r="IT6" s="122"/>
      <c r="IU6" s="122"/>
      <c r="IV6" s="122"/>
    </row>
    <row r="7" spans="1:256" s="72" customFormat="1" ht="32.25" customHeight="1">
      <c r="A7" s="159" t="s">
        <v>11</v>
      </c>
      <c r="B7" s="135" t="s">
        <v>12</v>
      </c>
      <c r="C7" s="138">
        <v>2324.2</v>
      </c>
      <c r="D7" s="160" t="s">
        <v>13</v>
      </c>
      <c r="E7" s="135">
        <v>26</v>
      </c>
      <c r="F7" s="140">
        <v>1028.5</v>
      </c>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22"/>
      <c r="IJ7" s="122"/>
      <c r="IK7" s="122"/>
      <c r="IL7" s="122"/>
      <c r="IM7" s="122"/>
      <c r="IN7" s="122"/>
      <c r="IO7" s="122"/>
      <c r="IP7" s="122"/>
      <c r="IQ7" s="122"/>
      <c r="IR7" s="122"/>
      <c r="IS7" s="122"/>
      <c r="IT7" s="122"/>
      <c r="IU7" s="122"/>
      <c r="IV7" s="122"/>
    </row>
    <row r="8" spans="1:256" s="72" customFormat="1" ht="32.25" customHeight="1">
      <c r="A8" s="141" t="s">
        <v>14</v>
      </c>
      <c r="B8" s="135" t="s">
        <v>15</v>
      </c>
      <c r="C8" s="138">
        <v>0</v>
      </c>
      <c r="D8" s="160" t="s">
        <v>16</v>
      </c>
      <c r="E8" s="135">
        <v>27</v>
      </c>
      <c r="F8" s="140">
        <v>0</v>
      </c>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22"/>
      <c r="IJ8" s="122"/>
      <c r="IK8" s="122"/>
      <c r="IL8" s="122"/>
      <c r="IM8" s="122"/>
      <c r="IN8" s="122"/>
      <c r="IO8" s="122"/>
      <c r="IP8" s="122"/>
      <c r="IQ8" s="122"/>
      <c r="IR8" s="122"/>
      <c r="IS8" s="122"/>
      <c r="IT8" s="122"/>
      <c r="IU8" s="122"/>
      <c r="IV8" s="122"/>
    </row>
    <row r="9" spans="1:256" s="72" customFormat="1" ht="32.25" customHeight="1">
      <c r="A9" s="141" t="s">
        <v>17</v>
      </c>
      <c r="B9" s="135" t="s">
        <v>18</v>
      </c>
      <c r="C9" s="138">
        <v>0</v>
      </c>
      <c r="D9" s="160" t="s">
        <v>19</v>
      </c>
      <c r="E9" s="135">
        <v>28</v>
      </c>
      <c r="F9" s="140">
        <v>2</v>
      </c>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22"/>
      <c r="IJ9" s="122"/>
      <c r="IK9" s="122"/>
      <c r="IL9" s="122"/>
      <c r="IM9" s="122"/>
      <c r="IN9" s="122"/>
      <c r="IO9" s="122"/>
      <c r="IP9" s="122"/>
      <c r="IQ9" s="122"/>
      <c r="IR9" s="122"/>
      <c r="IS9" s="122"/>
      <c r="IT9" s="122"/>
      <c r="IU9" s="122"/>
      <c r="IV9" s="122"/>
    </row>
    <row r="10" spans="1:256" s="72" customFormat="1" ht="32.25" customHeight="1">
      <c r="A10" s="141" t="s">
        <v>20</v>
      </c>
      <c r="B10" s="135" t="s">
        <v>21</v>
      </c>
      <c r="C10" s="138">
        <v>0</v>
      </c>
      <c r="D10" s="160" t="s">
        <v>22</v>
      </c>
      <c r="E10" s="135">
        <v>29</v>
      </c>
      <c r="F10" s="140">
        <v>0</v>
      </c>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22"/>
      <c r="IJ10" s="122"/>
      <c r="IK10" s="122"/>
      <c r="IL10" s="122"/>
      <c r="IM10" s="122"/>
      <c r="IN10" s="122"/>
      <c r="IO10" s="122"/>
      <c r="IP10" s="122"/>
      <c r="IQ10" s="122"/>
      <c r="IR10" s="122"/>
      <c r="IS10" s="122"/>
      <c r="IT10" s="122"/>
      <c r="IU10" s="122"/>
      <c r="IV10" s="122"/>
    </row>
    <row r="11" spans="1:256" s="72" customFormat="1" ht="32.25" customHeight="1">
      <c r="A11" s="141" t="s">
        <v>23</v>
      </c>
      <c r="B11" s="135" t="s">
        <v>24</v>
      </c>
      <c r="C11" s="138">
        <v>0</v>
      </c>
      <c r="D11" s="160" t="s">
        <v>25</v>
      </c>
      <c r="E11" s="135">
        <v>30</v>
      </c>
      <c r="F11" s="140">
        <v>15.1</v>
      </c>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22"/>
      <c r="IJ11" s="122"/>
      <c r="IK11" s="122"/>
      <c r="IL11" s="122"/>
      <c r="IM11" s="122"/>
      <c r="IN11" s="122"/>
      <c r="IO11" s="122"/>
      <c r="IP11" s="122"/>
      <c r="IQ11" s="122"/>
      <c r="IR11" s="122"/>
      <c r="IS11" s="122"/>
      <c r="IT11" s="122"/>
      <c r="IU11" s="122"/>
      <c r="IV11" s="122"/>
    </row>
    <row r="12" spans="1:256" s="72" customFormat="1" ht="32.25" customHeight="1">
      <c r="A12" s="141" t="s">
        <v>26</v>
      </c>
      <c r="B12" s="135" t="s">
        <v>27</v>
      </c>
      <c r="C12" s="138">
        <v>0</v>
      </c>
      <c r="D12" s="160" t="s">
        <v>28</v>
      </c>
      <c r="E12" s="135">
        <v>31</v>
      </c>
      <c r="F12" s="140">
        <v>495</v>
      </c>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22"/>
      <c r="IJ12" s="122"/>
      <c r="IK12" s="122"/>
      <c r="IL12" s="122"/>
      <c r="IM12" s="122"/>
      <c r="IN12" s="122"/>
      <c r="IO12" s="122"/>
      <c r="IP12" s="122"/>
      <c r="IQ12" s="122"/>
      <c r="IR12" s="122"/>
      <c r="IS12" s="122"/>
      <c r="IT12" s="122"/>
      <c r="IU12" s="122"/>
      <c r="IV12" s="122"/>
    </row>
    <row r="13" spans="1:256" s="72" customFormat="1" ht="32.25" customHeight="1">
      <c r="A13" s="141" t="s">
        <v>29</v>
      </c>
      <c r="B13" s="135" t="s">
        <v>30</v>
      </c>
      <c r="C13" s="138">
        <v>0</v>
      </c>
      <c r="D13" s="160" t="s">
        <v>31</v>
      </c>
      <c r="E13" s="135">
        <v>32</v>
      </c>
      <c r="F13" s="140">
        <v>47.1</v>
      </c>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22"/>
      <c r="IJ13" s="122"/>
      <c r="IK13" s="122"/>
      <c r="IL13" s="122"/>
      <c r="IM13" s="122"/>
      <c r="IN13" s="122"/>
      <c r="IO13" s="122"/>
      <c r="IP13" s="122"/>
      <c r="IQ13" s="122"/>
      <c r="IR13" s="122"/>
      <c r="IS13" s="122"/>
      <c r="IT13" s="122"/>
      <c r="IU13" s="122"/>
      <c r="IV13" s="122"/>
    </row>
    <row r="14" spans="1:256" s="72" customFormat="1" ht="32.25" customHeight="1">
      <c r="A14" s="143"/>
      <c r="B14" s="135" t="s">
        <v>32</v>
      </c>
      <c r="C14" s="144"/>
      <c r="D14" s="161" t="s">
        <v>33</v>
      </c>
      <c r="E14" s="135">
        <v>33</v>
      </c>
      <c r="F14" s="140">
        <v>9.6</v>
      </c>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22"/>
      <c r="IJ14" s="122"/>
      <c r="IK14" s="122"/>
      <c r="IL14" s="122"/>
      <c r="IM14" s="122"/>
      <c r="IN14" s="122"/>
      <c r="IO14" s="122"/>
      <c r="IP14" s="122"/>
      <c r="IQ14" s="122"/>
      <c r="IR14" s="122"/>
      <c r="IS14" s="122"/>
      <c r="IT14" s="122"/>
      <c r="IU14" s="122"/>
      <c r="IV14" s="122"/>
    </row>
    <row r="15" spans="1:256" s="72" customFormat="1" ht="32.25" customHeight="1">
      <c r="A15" s="147"/>
      <c r="B15" s="135" t="s">
        <v>34</v>
      </c>
      <c r="C15" s="144"/>
      <c r="D15" s="161" t="s">
        <v>35</v>
      </c>
      <c r="E15" s="135">
        <v>34</v>
      </c>
      <c r="F15" s="140">
        <v>197</v>
      </c>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c r="GW15" s="158"/>
      <c r="GX15" s="158"/>
      <c r="GY15" s="158"/>
      <c r="GZ15" s="158"/>
      <c r="HA15" s="158"/>
      <c r="HB15" s="158"/>
      <c r="HC15" s="158"/>
      <c r="HD15" s="158"/>
      <c r="HE15" s="158"/>
      <c r="HF15" s="158"/>
      <c r="HG15" s="158"/>
      <c r="HH15" s="158"/>
      <c r="HI15" s="158"/>
      <c r="HJ15" s="158"/>
      <c r="HK15" s="158"/>
      <c r="HL15" s="158"/>
      <c r="HM15" s="158"/>
      <c r="HN15" s="158"/>
      <c r="HO15" s="158"/>
      <c r="HP15" s="158"/>
      <c r="HQ15" s="158"/>
      <c r="HR15" s="158"/>
      <c r="HS15" s="158"/>
      <c r="HT15" s="158"/>
      <c r="HU15" s="158"/>
      <c r="HV15" s="158"/>
      <c r="HW15" s="158"/>
      <c r="HX15" s="158"/>
      <c r="HY15" s="158"/>
      <c r="HZ15" s="158"/>
      <c r="IA15" s="158"/>
      <c r="IB15" s="158"/>
      <c r="IC15" s="158"/>
      <c r="ID15" s="158"/>
      <c r="IE15" s="158"/>
      <c r="IF15" s="158"/>
      <c r="IG15" s="158"/>
      <c r="IH15" s="158"/>
      <c r="II15" s="122"/>
      <c r="IJ15" s="122"/>
      <c r="IK15" s="122"/>
      <c r="IL15" s="122"/>
      <c r="IM15" s="122"/>
      <c r="IN15" s="122"/>
      <c r="IO15" s="122"/>
      <c r="IP15" s="122"/>
      <c r="IQ15" s="122"/>
      <c r="IR15" s="122"/>
      <c r="IS15" s="122"/>
      <c r="IT15" s="122"/>
      <c r="IU15" s="122"/>
      <c r="IV15" s="122"/>
    </row>
    <row r="16" spans="1:256" s="72" customFormat="1" ht="32.25" customHeight="1">
      <c r="A16" s="143"/>
      <c r="B16" s="135" t="s">
        <v>36</v>
      </c>
      <c r="C16" s="144"/>
      <c r="D16" s="161" t="s">
        <v>37</v>
      </c>
      <c r="E16" s="135">
        <v>35</v>
      </c>
      <c r="F16" s="140"/>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58"/>
      <c r="EU16" s="158"/>
      <c r="EV16" s="158"/>
      <c r="EW16" s="158"/>
      <c r="EX16" s="158"/>
      <c r="EY16" s="158"/>
      <c r="EZ16" s="158"/>
      <c r="FA16" s="158"/>
      <c r="FB16" s="158"/>
      <c r="FC16" s="158"/>
      <c r="FD16" s="158"/>
      <c r="FE16" s="158"/>
      <c r="FF16" s="158"/>
      <c r="FG16" s="158"/>
      <c r="FH16" s="158"/>
      <c r="FI16" s="158"/>
      <c r="FJ16" s="158"/>
      <c r="FK16" s="158"/>
      <c r="FL16" s="158"/>
      <c r="FM16" s="158"/>
      <c r="FN16" s="158"/>
      <c r="FO16" s="158"/>
      <c r="FP16" s="158"/>
      <c r="FQ16" s="158"/>
      <c r="FR16" s="158"/>
      <c r="FS16" s="158"/>
      <c r="FT16" s="158"/>
      <c r="FU16" s="158"/>
      <c r="FV16" s="158"/>
      <c r="FW16" s="158"/>
      <c r="FX16" s="158"/>
      <c r="FY16" s="158"/>
      <c r="FZ16" s="158"/>
      <c r="GA16" s="158"/>
      <c r="GB16" s="158"/>
      <c r="GC16" s="158"/>
      <c r="GD16" s="158"/>
      <c r="GE16" s="158"/>
      <c r="GF16" s="158"/>
      <c r="GG16" s="158"/>
      <c r="GH16" s="158"/>
      <c r="GI16" s="158"/>
      <c r="GJ16" s="158"/>
      <c r="GK16" s="158"/>
      <c r="GL16" s="158"/>
      <c r="GM16" s="158"/>
      <c r="GN16" s="158"/>
      <c r="GO16" s="158"/>
      <c r="GP16" s="158"/>
      <c r="GQ16" s="158"/>
      <c r="GR16" s="158"/>
      <c r="GS16" s="158"/>
      <c r="GT16" s="158"/>
      <c r="GU16" s="158"/>
      <c r="GV16" s="158"/>
      <c r="GW16" s="158"/>
      <c r="GX16" s="158"/>
      <c r="GY16" s="158"/>
      <c r="GZ16" s="158"/>
      <c r="HA16" s="158"/>
      <c r="HB16" s="158"/>
      <c r="HC16" s="158"/>
      <c r="HD16" s="158"/>
      <c r="HE16" s="158"/>
      <c r="HF16" s="158"/>
      <c r="HG16" s="158"/>
      <c r="HH16" s="158"/>
      <c r="HI16" s="158"/>
      <c r="HJ16" s="158"/>
      <c r="HK16" s="158"/>
      <c r="HL16" s="158"/>
      <c r="HM16" s="158"/>
      <c r="HN16" s="158"/>
      <c r="HO16" s="158"/>
      <c r="HP16" s="158"/>
      <c r="HQ16" s="158"/>
      <c r="HR16" s="158"/>
      <c r="HS16" s="158"/>
      <c r="HT16" s="158"/>
      <c r="HU16" s="158"/>
      <c r="HV16" s="158"/>
      <c r="HW16" s="158"/>
      <c r="HX16" s="158"/>
      <c r="HY16" s="158"/>
      <c r="HZ16" s="158"/>
      <c r="IA16" s="158"/>
      <c r="IB16" s="158"/>
      <c r="IC16" s="158"/>
      <c r="ID16" s="158"/>
      <c r="IE16" s="158"/>
      <c r="IF16" s="158"/>
      <c r="IG16" s="158"/>
      <c r="IH16" s="158"/>
      <c r="II16" s="122"/>
      <c r="IJ16" s="122"/>
      <c r="IK16" s="122"/>
      <c r="IL16" s="122"/>
      <c r="IM16" s="122"/>
      <c r="IN16" s="122"/>
      <c r="IO16" s="122"/>
      <c r="IP16" s="122"/>
      <c r="IQ16" s="122"/>
      <c r="IR16" s="122"/>
      <c r="IS16" s="122"/>
      <c r="IT16" s="122"/>
      <c r="IU16" s="122"/>
      <c r="IV16" s="122"/>
    </row>
    <row r="17" spans="1:256" s="72" customFormat="1" ht="32.25" customHeight="1">
      <c r="A17" s="147"/>
      <c r="B17" s="135" t="s">
        <v>38</v>
      </c>
      <c r="C17" s="144"/>
      <c r="D17" s="161" t="s">
        <v>39</v>
      </c>
      <c r="E17" s="135">
        <v>36</v>
      </c>
      <c r="F17" s="140"/>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c r="GW17" s="158"/>
      <c r="GX17" s="158"/>
      <c r="GY17" s="158"/>
      <c r="GZ17" s="158"/>
      <c r="HA17" s="158"/>
      <c r="HB17" s="158"/>
      <c r="HC17" s="158"/>
      <c r="HD17" s="158"/>
      <c r="HE17" s="158"/>
      <c r="HF17" s="158"/>
      <c r="HG17" s="158"/>
      <c r="HH17" s="158"/>
      <c r="HI17" s="158"/>
      <c r="HJ17" s="158"/>
      <c r="HK17" s="158"/>
      <c r="HL17" s="158"/>
      <c r="HM17" s="158"/>
      <c r="HN17" s="158"/>
      <c r="HO17" s="158"/>
      <c r="HP17" s="158"/>
      <c r="HQ17" s="158"/>
      <c r="HR17" s="158"/>
      <c r="HS17" s="158"/>
      <c r="HT17" s="158"/>
      <c r="HU17" s="158"/>
      <c r="HV17" s="158"/>
      <c r="HW17" s="158"/>
      <c r="HX17" s="158"/>
      <c r="HY17" s="158"/>
      <c r="HZ17" s="158"/>
      <c r="IA17" s="158"/>
      <c r="IB17" s="158"/>
      <c r="IC17" s="158"/>
      <c r="ID17" s="158"/>
      <c r="IE17" s="158"/>
      <c r="IF17" s="158"/>
      <c r="IG17" s="158"/>
      <c r="IH17" s="158"/>
      <c r="II17" s="122"/>
      <c r="IJ17" s="122"/>
      <c r="IK17" s="122"/>
      <c r="IL17" s="122"/>
      <c r="IM17" s="122"/>
      <c r="IN17" s="122"/>
      <c r="IO17" s="122"/>
      <c r="IP17" s="122"/>
      <c r="IQ17" s="122"/>
      <c r="IR17" s="122"/>
      <c r="IS17" s="122"/>
      <c r="IT17" s="122"/>
      <c r="IU17" s="122"/>
      <c r="IV17" s="122"/>
    </row>
    <row r="18" spans="1:6" ht="32.25" customHeight="1">
      <c r="A18" s="147"/>
      <c r="B18" s="135" t="s">
        <v>40</v>
      </c>
      <c r="C18" s="144"/>
      <c r="D18" s="161" t="s">
        <v>41</v>
      </c>
      <c r="E18" s="135">
        <v>37</v>
      </c>
      <c r="F18" s="140"/>
    </row>
    <row r="19" spans="1:6" ht="32.25" customHeight="1">
      <c r="A19" s="147"/>
      <c r="B19" s="135" t="s">
        <v>42</v>
      </c>
      <c r="C19" s="138"/>
      <c r="D19" s="161" t="s">
        <v>43</v>
      </c>
      <c r="E19" s="135">
        <v>38</v>
      </c>
      <c r="F19" s="140"/>
    </row>
    <row r="20" spans="1:6" ht="32.25" customHeight="1">
      <c r="A20" s="147"/>
      <c r="B20" s="135" t="s">
        <v>44</v>
      </c>
      <c r="C20" s="138"/>
      <c r="D20" s="161" t="s">
        <v>45</v>
      </c>
      <c r="E20" s="135">
        <v>39</v>
      </c>
      <c r="F20" s="140"/>
    </row>
    <row r="21" spans="1:6" ht="32.25" customHeight="1">
      <c r="A21" s="147"/>
      <c r="B21" s="135" t="s">
        <v>46</v>
      </c>
      <c r="C21" s="138"/>
      <c r="D21" s="161" t="s">
        <v>47</v>
      </c>
      <c r="E21" s="135">
        <v>40</v>
      </c>
      <c r="F21" s="140"/>
    </row>
    <row r="22" spans="1:6" ht="32.25" customHeight="1">
      <c r="A22" s="147"/>
      <c r="B22" s="135" t="s">
        <v>48</v>
      </c>
      <c r="C22" s="138"/>
      <c r="D22" s="161" t="s">
        <v>49</v>
      </c>
      <c r="E22" s="135">
        <v>41</v>
      </c>
      <c r="F22" s="140"/>
    </row>
    <row r="23" spans="1:6" ht="32.25" customHeight="1">
      <c r="A23" s="147"/>
      <c r="B23" s="135" t="s">
        <v>50</v>
      </c>
      <c r="C23" s="138"/>
      <c r="D23" s="161" t="s">
        <v>51</v>
      </c>
      <c r="E23" s="135">
        <v>42</v>
      </c>
      <c r="F23" s="140"/>
    </row>
    <row r="24" spans="1:6" ht="32.25" customHeight="1">
      <c r="A24" s="147"/>
      <c r="B24" s="135" t="s">
        <v>52</v>
      </c>
      <c r="C24" s="138"/>
      <c r="D24" s="161" t="s">
        <v>53</v>
      </c>
      <c r="E24" s="135">
        <v>43</v>
      </c>
      <c r="F24" s="140"/>
    </row>
    <row r="25" spans="1:6" ht="32.25" customHeight="1">
      <c r="A25" s="147"/>
      <c r="B25" s="135" t="s">
        <v>54</v>
      </c>
      <c r="C25" s="138"/>
      <c r="D25" s="161" t="s">
        <v>55</v>
      </c>
      <c r="E25" s="135">
        <v>44</v>
      </c>
      <c r="F25" s="140"/>
    </row>
    <row r="26" spans="1:6" ht="32.25" customHeight="1">
      <c r="A26" s="148" t="s">
        <v>56</v>
      </c>
      <c r="B26" s="135" t="s">
        <v>57</v>
      </c>
      <c r="C26" s="138">
        <f>SUM(C7:C25)</f>
        <v>2324.2</v>
      </c>
      <c r="D26" s="149" t="s">
        <v>58</v>
      </c>
      <c r="E26" s="135">
        <v>45</v>
      </c>
      <c r="F26" s="140">
        <f>SUM(F7:F25)</f>
        <v>1794.2999999999997</v>
      </c>
    </row>
    <row r="27" spans="1:6" ht="32.25" customHeight="1">
      <c r="A27" s="150" t="s">
        <v>59</v>
      </c>
      <c r="B27" s="135" t="s">
        <v>60</v>
      </c>
      <c r="C27" s="138"/>
      <c r="D27" s="145" t="s">
        <v>61</v>
      </c>
      <c r="E27" s="135">
        <v>46</v>
      </c>
      <c r="F27" s="140"/>
    </row>
    <row r="28" spans="1:6" ht="32.25" customHeight="1">
      <c r="A28" s="150" t="s">
        <v>62</v>
      </c>
      <c r="B28" s="135" t="s">
        <v>63</v>
      </c>
      <c r="C28" s="138">
        <f>C29+C30</f>
        <v>889.9</v>
      </c>
      <c r="D28" s="145" t="s">
        <v>64</v>
      </c>
      <c r="E28" s="135">
        <v>47</v>
      </c>
      <c r="F28" s="140">
        <v>1419.8</v>
      </c>
    </row>
    <row r="29" spans="1:6" ht="32.25" customHeight="1">
      <c r="A29" s="150" t="s">
        <v>65</v>
      </c>
      <c r="B29" s="135" t="s">
        <v>66</v>
      </c>
      <c r="C29" s="138">
        <v>889.9</v>
      </c>
      <c r="D29" s="138"/>
      <c r="E29" s="135">
        <v>48</v>
      </c>
      <c r="F29" s="140"/>
    </row>
    <row r="30" spans="1:6" ht="32.25" customHeight="1">
      <c r="A30" s="150" t="s">
        <v>67</v>
      </c>
      <c r="B30" s="135" t="s">
        <v>68</v>
      </c>
      <c r="C30" s="138"/>
      <c r="D30" s="138"/>
      <c r="E30" s="135">
        <v>49</v>
      </c>
      <c r="F30" s="140"/>
    </row>
    <row r="31" spans="1:6" ht="32.25" customHeight="1">
      <c r="A31" s="151" t="s">
        <v>69</v>
      </c>
      <c r="B31" s="152" t="s">
        <v>70</v>
      </c>
      <c r="C31" s="153">
        <f>C28+C26</f>
        <v>3214.1</v>
      </c>
      <c r="D31" s="154" t="s">
        <v>71</v>
      </c>
      <c r="E31" s="152">
        <v>50</v>
      </c>
      <c r="F31" s="155">
        <f>F28+F26</f>
        <v>3214.0999999999995</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74"/>
</worksheet>
</file>

<file path=xl/worksheets/sheet2.xml><?xml version="1.0" encoding="utf-8"?>
<worksheet xmlns="http://schemas.openxmlformats.org/spreadsheetml/2006/main" xmlns:r="http://schemas.openxmlformats.org/officeDocument/2006/relationships">
  <dimension ref="A1:J51"/>
  <sheetViews>
    <sheetView showZeros="0" zoomScale="115" zoomScaleNormal="115" zoomScaleSheetLayoutView="160" workbookViewId="0" topLeftCell="A1">
      <selection activeCell="C8" sqref="C8"/>
    </sheetView>
  </sheetViews>
  <sheetFormatPr defaultColWidth="9.00390625" defaultRowHeight="14.25"/>
  <cols>
    <col min="1" max="1" width="11.25390625" style="104" customWidth="1"/>
    <col min="2" max="2" width="28.75390625" style="104" customWidth="1"/>
    <col min="3" max="9" width="12.625" style="104" customWidth="1"/>
    <col min="10" max="16384" width="9.00390625" style="104" customWidth="1"/>
  </cols>
  <sheetData>
    <row r="1" spans="1:9" s="100" customFormat="1" ht="18" customHeight="1">
      <c r="A1" s="118" t="s">
        <v>72</v>
      </c>
      <c r="B1" s="118"/>
      <c r="C1" s="118"/>
      <c r="D1" s="118"/>
      <c r="E1" s="118"/>
      <c r="F1" s="118"/>
      <c r="G1" s="118"/>
      <c r="H1" s="118"/>
      <c r="I1" s="118"/>
    </row>
    <row r="2" spans="1:9" s="100" customFormat="1" ht="22.5" customHeight="1">
      <c r="A2" s="105" t="s">
        <v>73</v>
      </c>
      <c r="B2" s="105"/>
      <c r="C2" s="105"/>
      <c r="D2" s="105"/>
      <c r="E2" s="105"/>
      <c r="F2" s="105"/>
      <c r="G2" s="105"/>
      <c r="H2" s="105"/>
      <c r="I2" s="105"/>
    </row>
    <row r="3" spans="1:9" ht="21.75" customHeight="1">
      <c r="A3" s="8" t="s">
        <v>2</v>
      </c>
      <c r="B3" s="106"/>
      <c r="C3" s="106"/>
      <c r="D3" s="106"/>
      <c r="E3" s="107"/>
      <c r="F3" s="106"/>
      <c r="G3" s="106"/>
      <c r="H3" s="106"/>
      <c r="I3" s="37" t="s">
        <v>3</v>
      </c>
    </row>
    <row r="4" spans="1:10" s="101" customFormat="1" ht="22.5" customHeight="1">
      <c r="A4" s="162" t="s">
        <v>6</v>
      </c>
      <c r="B4" s="108"/>
      <c r="C4" s="162" t="s">
        <v>74</v>
      </c>
      <c r="D4" s="163" t="s">
        <v>75</v>
      </c>
      <c r="E4" s="162" t="s">
        <v>76</v>
      </c>
      <c r="F4" s="162" t="s">
        <v>77</v>
      </c>
      <c r="G4" s="162" t="s">
        <v>78</v>
      </c>
      <c r="H4" s="162" t="s">
        <v>79</v>
      </c>
      <c r="I4" s="162" t="s">
        <v>80</v>
      </c>
      <c r="J4" s="115"/>
    </row>
    <row r="5" spans="1:10" s="101" customFormat="1" ht="11.25" customHeight="1">
      <c r="A5" s="108" t="s">
        <v>81</v>
      </c>
      <c r="B5" s="162" t="s">
        <v>82</v>
      </c>
      <c r="C5" s="108"/>
      <c r="D5" s="119"/>
      <c r="E5" s="108"/>
      <c r="F5" s="108"/>
      <c r="G5" s="108"/>
      <c r="H5" s="108"/>
      <c r="I5" s="108"/>
      <c r="J5" s="115"/>
    </row>
    <row r="6" spans="1:10" s="101" customFormat="1" ht="9.75" customHeight="1">
      <c r="A6" s="108"/>
      <c r="B6" s="108"/>
      <c r="C6" s="108"/>
      <c r="D6" s="119"/>
      <c r="E6" s="108"/>
      <c r="F6" s="108"/>
      <c r="G6" s="108"/>
      <c r="H6" s="108"/>
      <c r="I6" s="108"/>
      <c r="J6" s="115"/>
    </row>
    <row r="7" spans="1:10" ht="15" customHeight="1">
      <c r="A7" s="164" t="s">
        <v>83</v>
      </c>
      <c r="B7" s="110"/>
      <c r="C7" s="164" t="s">
        <v>12</v>
      </c>
      <c r="D7" s="164" t="s">
        <v>15</v>
      </c>
      <c r="E7" s="164" t="s">
        <v>18</v>
      </c>
      <c r="F7" s="164" t="s">
        <v>21</v>
      </c>
      <c r="G7" s="164" t="s">
        <v>24</v>
      </c>
      <c r="H7" s="164" t="s">
        <v>27</v>
      </c>
      <c r="I7" s="109" t="s">
        <v>30</v>
      </c>
      <c r="J7" s="117"/>
    </row>
    <row r="8" spans="1:10" ht="15" customHeight="1">
      <c r="A8" s="164" t="s">
        <v>84</v>
      </c>
      <c r="B8" s="110"/>
      <c r="C8" s="120">
        <f>C9+C17+C20+C26+C31+C36+C43+C46</f>
        <v>2324.2000000000003</v>
      </c>
      <c r="D8" s="120">
        <f>D9+D17+D20+D26+D31+D36+D43+D46</f>
        <v>2324.2000000000003</v>
      </c>
      <c r="E8" s="61">
        <v>0</v>
      </c>
      <c r="F8" s="61">
        <v>0</v>
      </c>
      <c r="G8" s="61">
        <v>0</v>
      </c>
      <c r="H8" s="61">
        <v>0</v>
      </c>
      <c r="I8" s="61">
        <v>0</v>
      </c>
      <c r="J8" s="117"/>
    </row>
    <row r="9" spans="1:10" ht="15" customHeight="1">
      <c r="A9" s="60" t="s">
        <v>85</v>
      </c>
      <c r="B9" s="60" t="s">
        <v>86</v>
      </c>
      <c r="C9" s="61">
        <f>SUM(C10+C13+C15)</f>
        <v>951.8000000000001</v>
      </c>
      <c r="D9" s="61">
        <f>SUM(D10+D13+D15)</f>
        <v>951.8000000000001</v>
      </c>
      <c r="E9" s="61">
        <v>0</v>
      </c>
      <c r="F9" s="61">
        <v>0</v>
      </c>
      <c r="G9" s="61">
        <v>0</v>
      </c>
      <c r="H9" s="61">
        <v>0</v>
      </c>
      <c r="I9" s="61">
        <v>0</v>
      </c>
      <c r="J9" s="117"/>
    </row>
    <row r="10" spans="1:10" ht="15" customHeight="1">
      <c r="A10" s="60" t="s">
        <v>87</v>
      </c>
      <c r="B10" s="60" t="s">
        <v>88</v>
      </c>
      <c r="C10" s="61">
        <f>C11+C12</f>
        <v>877.3000000000001</v>
      </c>
      <c r="D10" s="61">
        <f>D11+D12</f>
        <v>877.3000000000001</v>
      </c>
      <c r="E10" s="61">
        <v>0</v>
      </c>
      <c r="F10" s="61">
        <v>0</v>
      </c>
      <c r="G10" s="61">
        <v>0</v>
      </c>
      <c r="H10" s="61">
        <v>0</v>
      </c>
      <c r="I10" s="61">
        <v>0</v>
      </c>
      <c r="J10" s="117"/>
    </row>
    <row r="11" spans="1:10" ht="15" customHeight="1">
      <c r="A11" s="60" t="s">
        <v>89</v>
      </c>
      <c r="B11" s="60" t="s">
        <v>90</v>
      </c>
      <c r="C11" s="61">
        <v>819.2</v>
      </c>
      <c r="D11" s="61">
        <v>819.2</v>
      </c>
      <c r="E11" s="61">
        <v>0</v>
      </c>
      <c r="F11" s="61">
        <v>0</v>
      </c>
      <c r="G11" s="61">
        <v>0</v>
      </c>
      <c r="H11" s="61">
        <v>0</v>
      </c>
      <c r="I11" s="61">
        <v>0</v>
      </c>
      <c r="J11" s="117"/>
    </row>
    <row r="12" spans="1:10" ht="15" customHeight="1">
      <c r="A12" s="60" t="s">
        <v>91</v>
      </c>
      <c r="B12" s="60" t="s">
        <v>92</v>
      </c>
      <c r="C12" s="61">
        <v>58.1</v>
      </c>
      <c r="D12" s="61">
        <v>58.1</v>
      </c>
      <c r="E12" s="61">
        <v>0</v>
      </c>
      <c r="F12" s="61">
        <v>0</v>
      </c>
      <c r="G12" s="61">
        <v>0</v>
      </c>
      <c r="H12" s="61">
        <v>0</v>
      </c>
      <c r="I12" s="61">
        <v>0</v>
      </c>
      <c r="J12" s="117"/>
    </row>
    <row r="13" spans="1:10" ht="15" customHeight="1">
      <c r="A13" s="60" t="s">
        <v>93</v>
      </c>
      <c r="B13" s="60" t="s">
        <v>94</v>
      </c>
      <c r="C13" s="61">
        <f>C14</f>
        <v>34.5</v>
      </c>
      <c r="D13" s="61">
        <f>D14</f>
        <v>34.5</v>
      </c>
      <c r="E13" s="61">
        <v>0</v>
      </c>
      <c r="F13" s="61">
        <v>0</v>
      </c>
      <c r="G13" s="61">
        <v>0</v>
      </c>
      <c r="H13" s="61">
        <v>0</v>
      </c>
      <c r="I13" s="61">
        <v>0</v>
      </c>
      <c r="J13" s="117"/>
    </row>
    <row r="14" spans="1:10" ht="15" customHeight="1">
      <c r="A14" s="60" t="s">
        <v>95</v>
      </c>
      <c r="B14" s="60" t="s">
        <v>90</v>
      </c>
      <c r="C14" s="61">
        <v>34.5</v>
      </c>
      <c r="D14" s="61">
        <v>34.5</v>
      </c>
      <c r="E14" s="61">
        <v>0</v>
      </c>
      <c r="F14" s="61">
        <v>0</v>
      </c>
      <c r="G14" s="61">
        <v>0</v>
      </c>
      <c r="H14" s="61">
        <v>0</v>
      </c>
      <c r="I14" s="61">
        <v>0</v>
      </c>
      <c r="J14" s="117"/>
    </row>
    <row r="15" spans="1:10" ht="15" customHeight="1">
      <c r="A15" s="60" t="s">
        <v>96</v>
      </c>
      <c r="B15" s="60" t="s">
        <v>97</v>
      </c>
      <c r="C15" s="61">
        <f>C16</f>
        <v>40</v>
      </c>
      <c r="D15" s="61">
        <f>D16</f>
        <v>40</v>
      </c>
      <c r="E15" s="61">
        <v>0</v>
      </c>
      <c r="F15" s="61">
        <v>0</v>
      </c>
      <c r="G15" s="61">
        <v>0</v>
      </c>
      <c r="H15" s="61">
        <v>0</v>
      </c>
      <c r="I15" s="61">
        <v>0</v>
      </c>
      <c r="J15" s="117"/>
    </row>
    <row r="16" spans="1:10" ht="15" customHeight="1">
      <c r="A16" s="60" t="s">
        <v>98</v>
      </c>
      <c r="B16" s="60" t="s">
        <v>99</v>
      </c>
      <c r="C16" s="61">
        <v>40</v>
      </c>
      <c r="D16" s="61">
        <v>40</v>
      </c>
      <c r="E16" s="64">
        <v>0</v>
      </c>
      <c r="F16" s="64">
        <v>0</v>
      </c>
      <c r="G16" s="64">
        <v>0</v>
      </c>
      <c r="H16" s="64">
        <v>0</v>
      </c>
      <c r="I16" s="64">
        <v>0</v>
      </c>
      <c r="J16" s="117"/>
    </row>
    <row r="17" spans="1:10" ht="15" customHeight="1">
      <c r="A17" s="60" t="s">
        <v>100</v>
      </c>
      <c r="B17" s="60" t="s">
        <v>101</v>
      </c>
      <c r="C17" s="61">
        <f>C18</f>
        <v>3</v>
      </c>
      <c r="D17" s="61">
        <f>D18</f>
        <v>3</v>
      </c>
      <c r="E17" s="61">
        <v>0</v>
      </c>
      <c r="F17" s="61">
        <v>0</v>
      </c>
      <c r="G17" s="61">
        <v>0</v>
      </c>
      <c r="H17" s="61">
        <v>0</v>
      </c>
      <c r="I17" s="61">
        <v>0</v>
      </c>
      <c r="J17" s="117"/>
    </row>
    <row r="18" spans="1:10" ht="15" customHeight="1">
      <c r="A18" s="60" t="s">
        <v>102</v>
      </c>
      <c r="B18" s="60" t="s">
        <v>103</v>
      </c>
      <c r="C18" s="61">
        <f>C19</f>
        <v>3</v>
      </c>
      <c r="D18" s="61">
        <f>D19</f>
        <v>3</v>
      </c>
      <c r="E18" s="61">
        <v>0</v>
      </c>
      <c r="F18" s="61">
        <v>0</v>
      </c>
      <c r="G18" s="61">
        <v>0</v>
      </c>
      <c r="H18" s="61">
        <v>0</v>
      </c>
      <c r="I18" s="61">
        <v>0</v>
      </c>
      <c r="J18" s="117"/>
    </row>
    <row r="19" spans="1:10" ht="15" customHeight="1">
      <c r="A19" s="60" t="s">
        <v>104</v>
      </c>
      <c r="B19" s="60" t="s">
        <v>105</v>
      </c>
      <c r="C19" s="61">
        <v>3</v>
      </c>
      <c r="D19" s="61">
        <v>3</v>
      </c>
      <c r="E19" s="61">
        <v>0</v>
      </c>
      <c r="F19" s="61">
        <v>0</v>
      </c>
      <c r="G19" s="61">
        <v>0</v>
      </c>
      <c r="H19" s="61">
        <v>0</v>
      </c>
      <c r="I19" s="61">
        <v>0</v>
      </c>
      <c r="J19" s="117"/>
    </row>
    <row r="20" spans="1:10" ht="15" customHeight="1">
      <c r="A20" s="60" t="s">
        <v>106</v>
      </c>
      <c r="B20" s="60" t="s">
        <v>107</v>
      </c>
      <c r="C20" s="61">
        <f>C21+C24</f>
        <v>115</v>
      </c>
      <c r="D20" s="61">
        <f>D21+D24</f>
        <v>115</v>
      </c>
      <c r="E20" s="61">
        <v>0</v>
      </c>
      <c r="F20" s="61">
        <v>0</v>
      </c>
      <c r="G20" s="61">
        <v>0</v>
      </c>
      <c r="H20" s="61">
        <v>0</v>
      </c>
      <c r="I20" s="61">
        <v>0</v>
      </c>
      <c r="J20" s="117"/>
    </row>
    <row r="21" spans="1:10" ht="15" customHeight="1">
      <c r="A21" s="62" t="s">
        <v>108</v>
      </c>
      <c r="B21" s="63" t="s">
        <v>109</v>
      </c>
      <c r="C21" s="64">
        <f>C22+C23</f>
        <v>35</v>
      </c>
      <c r="D21" s="64">
        <f>D22+D23</f>
        <v>35</v>
      </c>
      <c r="E21" s="64">
        <v>0</v>
      </c>
      <c r="F21" s="64">
        <v>0</v>
      </c>
      <c r="G21" s="64">
        <v>0</v>
      </c>
      <c r="H21" s="64">
        <v>0</v>
      </c>
      <c r="I21" s="64">
        <v>0</v>
      </c>
      <c r="J21" s="117"/>
    </row>
    <row r="22" spans="1:10" ht="15" customHeight="1">
      <c r="A22" s="65" t="s">
        <v>110</v>
      </c>
      <c r="B22" s="66" t="s">
        <v>111</v>
      </c>
      <c r="C22" s="67">
        <v>25</v>
      </c>
      <c r="D22" s="67">
        <v>25</v>
      </c>
      <c r="E22" s="67">
        <v>0</v>
      </c>
      <c r="F22" s="67">
        <v>0</v>
      </c>
      <c r="G22" s="67">
        <v>0</v>
      </c>
      <c r="H22" s="67">
        <v>0</v>
      </c>
      <c r="I22" s="67">
        <v>0</v>
      </c>
      <c r="J22" s="117"/>
    </row>
    <row r="23" spans="1:10" ht="15" customHeight="1">
      <c r="A23" s="65" t="s">
        <v>112</v>
      </c>
      <c r="B23" s="66" t="s">
        <v>113</v>
      </c>
      <c r="C23" s="67">
        <v>10</v>
      </c>
      <c r="D23" s="67">
        <v>10</v>
      </c>
      <c r="E23" s="67">
        <v>0</v>
      </c>
      <c r="F23" s="67">
        <v>0</v>
      </c>
      <c r="G23" s="67">
        <v>0</v>
      </c>
      <c r="H23" s="67">
        <v>0</v>
      </c>
      <c r="I23" s="67">
        <v>0</v>
      </c>
      <c r="J23" s="117"/>
    </row>
    <row r="24" spans="1:10" ht="15" customHeight="1">
      <c r="A24" s="65" t="s">
        <v>114</v>
      </c>
      <c r="B24" s="66" t="s">
        <v>115</v>
      </c>
      <c r="C24" s="67">
        <f>C25</f>
        <v>80</v>
      </c>
      <c r="D24" s="67">
        <f>D25</f>
        <v>80</v>
      </c>
      <c r="E24" s="67">
        <v>0</v>
      </c>
      <c r="F24" s="67">
        <v>0</v>
      </c>
      <c r="G24" s="67">
        <v>0</v>
      </c>
      <c r="H24" s="67">
        <v>0</v>
      </c>
      <c r="I24" s="67">
        <v>0</v>
      </c>
      <c r="J24" s="117"/>
    </row>
    <row r="25" spans="1:10" ht="15" customHeight="1">
      <c r="A25" s="65" t="s">
        <v>116</v>
      </c>
      <c r="B25" s="66" t="s">
        <v>117</v>
      </c>
      <c r="C25" s="67">
        <v>80</v>
      </c>
      <c r="D25" s="67">
        <v>80</v>
      </c>
      <c r="E25" s="67">
        <v>0</v>
      </c>
      <c r="F25" s="67">
        <v>0</v>
      </c>
      <c r="G25" s="67">
        <v>0</v>
      </c>
      <c r="H25" s="67">
        <v>0</v>
      </c>
      <c r="I25" s="67">
        <v>0</v>
      </c>
      <c r="J25" s="117"/>
    </row>
    <row r="26" spans="1:10" ht="15" customHeight="1">
      <c r="A26" s="65" t="s">
        <v>118</v>
      </c>
      <c r="B26" s="66" t="s">
        <v>119</v>
      </c>
      <c r="C26" s="67">
        <f>C27+C29</f>
        <v>40</v>
      </c>
      <c r="D26" s="67">
        <f>D27+D29</f>
        <v>40</v>
      </c>
      <c r="E26" s="67">
        <v>0</v>
      </c>
      <c r="F26" s="67">
        <v>0</v>
      </c>
      <c r="G26" s="67">
        <v>0</v>
      </c>
      <c r="H26" s="67">
        <v>0</v>
      </c>
      <c r="I26" s="67">
        <v>0</v>
      </c>
      <c r="J26" s="117"/>
    </row>
    <row r="27" spans="1:10" ht="15" customHeight="1">
      <c r="A27" s="65" t="s">
        <v>120</v>
      </c>
      <c r="B27" s="66" t="s">
        <v>121</v>
      </c>
      <c r="C27" s="67">
        <f>C28</f>
        <v>20</v>
      </c>
      <c r="D27" s="67">
        <f>D28</f>
        <v>20</v>
      </c>
      <c r="E27" s="67">
        <v>0</v>
      </c>
      <c r="F27" s="67">
        <v>0</v>
      </c>
      <c r="G27" s="67">
        <v>0</v>
      </c>
      <c r="H27" s="67">
        <v>0</v>
      </c>
      <c r="I27" s="67">
        <v>0</v>
      </c>
      <c r="J27" s="117"/>
    </row>
    <row r="28" spans="1:10" ht="15" customHeight="1">
      <c r="A28" s="65" t="s">
        <v>122</v>
      </c>
      <c r="B28" s="66" t="s">
        <v>123</v>
      </c>
      <c r="C28" s="67">
        <v>20</v>
      </c>
      <c r="D28" s="67">
        <v>20</v>
      </c>
      <c r="E28" s="67">
        <v>0</v>
      </c>
      <c r="F28" s="67">
        <v>0</v>
      </c>
      <c r="G28" s="67">
        <v>0</v>
      </c>
      <c r="H28" s="67">
        <v>0</v>
      </c>
      <c r="I28" s="67">
        <v>0</v>
      </c>
      <c r="J28" s="117"/>
    </row>
    <row r="29" spans="1:10" ht="15" customHeight="1">
      <c r="A29" s="65" t="s">
        <v>124</v>
      </c>
      <c r="B29" s="66" t="s">
        <v>125</v>
      </c>
      <c r="C29" s="67">
        <f>C30</f>
        <v>20</v>
      </c>
      <c r="D29" s="67">
        <f>D30</f>
        <v>20</v>
      </c>
      <c r="E29" s="67">
        <v>0</v>
      </c>
      <c r="F29" s="67">
        <v>0</v>
      </c>
      <c r="G29" s="67">
        <v>0</v>
      </c>
      <c r="H29" s="67">
        <v>0</v>
      </c>
      <c r="I29" s="67">
        <v>0</v>
      </c>
      <c r="J29" s="117"/>
    </row>
    <row r="30" spans="1:10" ht="15" customHeight="1">
      <c r="A30" s="65" t="s">
        <v>126</v>
      </c>
      <c r="B30" s="66" t="s">
        <v>127</v>
      </c>
      <c r="C30" s="67">
        <v>20</v>
      </c>
      <c r="D30" s="67">
        <v>20</v>
      </c>
      <c r="E30" s="67">
        <v>0</v>
      </c>
      <c r="F30" s="67">
        <v>0</v>
      </c>
      <c r="G30" s="67">
        <v>0</v>
      </c>
      <c r="H30" s="67">
        <v>0</v>
      </c>
      <c r="I30" s="67">
        <v>0</v>
      </c>
      <c r="J30" s="117"/>
    </row>
    <row r="31" spans="1:10" ht="15" customHeight="1">
      <c r="A31" s="65" t="s">
        <v>128</v>
      </c>
      <c r="B31" s="66" t="s">
        <v>129</v>
      </c>
      <c r="C31" s="67">
        <f>C32+C34</f>
        <v>956</v>
      </c>
      <c r="D31" s="67">
        <f>D32+D34</f>
        <v>956</v>
      </c>
      <c r="E31" s="67">
        <v>0</v>
      </c>
      <c r="F31" s="67">
        <v>0</v>
      </c>
      <c r="G31" s="67">
        <v>0</v>
      </c>
      <c r="H31" s="67">
        <v>0</v>
      </c>
      <c r="I31" s="67">
        <v>0</v>
      </c>
      <c r="J31" s="117"/>
    </row>
    <row r="32" spans="1:10" ht="15" customHeight="1">
      <c r="A32" s="65" t="s">
        <v>130</v>
      </c>
      <c r="B32" s="66" t="s">
        <v>131</v>
      </c>
      <c r="C32" s="67">
        <f>C33</f>
        <v>786.2</v>
      </c>
      <c r="D32" s="67">
        <f>D33</f>
        <v>786.2</v>
      </c>
      <c r="E32" s="67">
        <v>0</v>
      </c>
      <c r="F32" s="67">
        <v>0</v>
      </c>
      <c r="G32" s="67">
        <v>0</v>
      </c>
      <c r="H32" s="67">
        <v>0</v>
      </c>
      <c r="I32" s="67">
        <v>0</v>
      </c>
      <c r="J32" s="117"/>
    </row>
    <row r="33" spans="1:10" ht="15" customHeight="1">
      <c r="A33" s="65" t="s">
        <v>132</v>
      </c>
      <c r="B33" s="66" t="s">
        <v>133</v>
      </c>
      <c r="C33" s="67">
        <v>786.2</v>
      </c>
      <c r="D33" s="67">
        <v>786.2</v>
      </c>
      <c r="E33" s="67">
        <v>0</v>
      </c>
      <c r="F33" s="67">
        <v>0</v>
      </c>
      <c r="G33" s="67">
        <v>0</v>
      </c>
      <c r="H33" s="67">
        <v>0</v>
      </c>
      <c r="I33" s="67">
        <v>0</v>
      </c>
      <c r="J33" s="117"/>
    </row>
    <row r="34" spans="1:10" ht="15" customHeight="1">
      <c r="A34" s="65" t="s">
        <v>134</v>
      </c>
      <c r="B34" s="66" t="s">
        <v>135</v>
      </c>
      <c r="C34" s="67">
        <f>C35</f>
        <v>169.8</v>
      </c>
      <c r="D34" s="67">
        <f>D35</f>
        <v>169.8</v>
      </c>
      <c r="E34" s="67">
        <v>0</v>
      </c>
      <c r="F34" s="67">
        <v>0</v>
      </c>
      <c r="G34" s="67">
        <v>0</v>
      </c>
      <c r="H34" s="67">
        <v>0</v>
      </c>
      <c r="I34" s="67">
        <v>0</v>
      </c>
      <c r="J34" s="117"/>
    </row>
    <row r="35" spans="1:10" ht="15" customHeight="1">
      <c r="A35" s="65" t="s">
        <v>136</v>
      </c>
      <c r="B35" s="66" t="s">
        <v>137</v>
      </c>
      <c r="C35" s="67">
        <v>169.8</v>
      </c>
      <c r="D35" s="67">
        <v>169.8</v>
      </c>
      <c r="E35" s="67">
        <v>0</v>
      </c>
      <c r="F35" s="67">
        <v>0</v>
      </c>
      <c r="G35" s="67">
        <v>0</v>
      </c>
      <c r="H35" s="67">
        <v>0</v>
      </c>
      <c r="I35" s="67">
        <v>0</v>
      </c>
      <c r="J35" s="117"/>
    </row>
    <row r="36" spans="1:10" ht="15" customHeight="1">
      <c r="A36" s="65" t="s">
        <v>138</v>
      </c>
      <c r="B36" s="66" t="s">
        <v>139</v>
      </c>
      <c r="C36" s="67">
        <f>C37+C39</f>
        <v>43.3</v>
      </c>
      <c r="D36" s="67">
        <f>D37+D39</f>
        <v>43.3</v>
      </c>
      <c r="E36" s="67">
        <v>0</v>
      </c>
      <c r="F36" s="67">
        <v>0</v>
      </c>
      <c r="G36" s="67">
        <v>0</v>
      </c>
      <c r="H36" s="67">
        <v>0</v>
      </c>
      <c r="I36" s="67">
        <v>0</v>
      </c>
      <c r="J36" s="117"/>
    </row>
    <row r="37" spans="1:10" ht="15" customHeight="1">
      <c r="A37" s="65" t="s">
        <v>140</v>
      </c>
      <c r="B37" s="66" t="s">
        <v>141</v>
      </c>
      <c r="C37" s="67">
        <f>C38</f>
        <v>2.7</v>
      </c>
      <c r="D37" s="67">
        <f>D38</f>
        <v>2.7</v>
      </c>
      <c r="E37" s="67">
        <v>0</v>
      </c>
      <c r="F37" s="67">
        <v>0</v>
      </c>
      <c r="G37" s="67">
        <v>0</v>
      </c>
      <c r="H37" s="67">
        <v>0</v>
      </c>
      <c r="I37" s="67">
        <v>0</v>
      </c>
      <c r="J37" s="117"/>
    </row>
    <row r="38" spans="1:10" ht="15" customHeight="1">
      <c r="A38" s="65" t="s">
        <v>142</v>
      </c>
      <c r="B38" s="66" t="s">
        <v>90</v>
      </c>
      <c r="C38" s="67">
        <v>2.7</v>
      </c>
      <c r="D38" s="67">
        <v>2.7</v>
      </c>
      <c r="E38" s="67">
        <v>0</v>
      </c>
      <c r="F38" s="67">
        <v>0</v>
      </c>
      <c r="G38" s="67">
        <v>0</v>
      </c>
      <c r="H38" s="67">
        <v>0</v>
      </c>
      <c r="I38" s="67">
        <v>0</v>
      </c>
      <c r="J38" s="117"/>
    </row>
    <row r="39" spans="1:10" ht="15" customHeight="1">
      <c r="A39" s="65" t="s">
        <v>143</v>
      </c>
      <c r="B39" s="66" t="s">
        <v>144</v>
      </c>
      <c r="C39" s="67">
        <f>C40+C41+C42</f>
        <v>40.599999999999994</v>
      </c>
      <c r="D39" s="67">
        <f>D40+D41+D42</f>
        <v>40.599999999999994</v>
      </c>
      <c r="E39" s="67">
        <v>0</v>
      </c>
      <c r="F39" s="67">
        <v>0</v>
      </c>
      <c r="G39" s="67">
        <v>0</v>
      </c>
      <c r="H39" s="67">
        <v>0</v>
      </c>
      <c r="I39" s="67">
        <v>0</v>
      </c>
      <c r="J39" s="117"/>
    </row>
    <row r="40" spans="1:10" ht="15" customHeight="1">
      <c r="A40" s="65" t="s">
        <v>145</v>
      </c>
      <c r="B40" s="66" t="s">
        <v>146</v>
      </c>
      <c r="C40" s="67">
        <v>26.9</v>
      </c>
      <c r="D40" s="67">
        <v>26.9</v>
      </c>
      <c r="E40" s="67">
        <v>0</v>
      </c>
      <c r="F40" s="67">
        <v>0</v>
      </c>
      <c r="G40" s="67">
        <v>0</v>
      </c>
      <c r="H40" s="67">
        <v>0</v>
      </c>
      <c r="I40" s="67">
        <v>0</v>
      </c>
      <c r="J40" s="117"/>
    </row>
    <row r="41" spans="1:10" ht="15" customHeight="1">
      <c r="A41" s="65" t="s">
        <v>147</v>
      </c>
      <c r="B41" s="66" t="s">
        <v>148</v>
      </c>
      <c r="C41" s="67">
        <v>12.2</v>
      </c>
      <c r="D41" s="67">
        <v>12.2</v>
      </c>
      <c r="E41" s="67">
        <v>0</v>
      </c>
      <c r="F41" s="67">
        <v>0</v>
      </c>
      <c r="G41" s="67">
        <v>0</v>
      </c>
      <c r="H41" s="67">
        <v>0</v>
      </c>
      <c r="I41" s="67">
        <v>0</v>
      </c>
      <c r="J41" s="117"/>
    </row>
    <row r="42" spans="1:10" ht="15" customHeight="1">
      <c r="A42" s="65" t="s">
        <v>149</v>
      </c>
      <c r="B42" s="66" t="s">
        <v>150</v>
      </c>
      <c r="C42" s="67">
        <v>1.5</v>
      </c>
      <c r="D42" s="67">
        <v>1.5</v>
      </c>
      <c r="E42" s="67">
        <v>0</v>
      </c>
      <c r="F42" s="67">
        <v>0</v>
      </c>
      <c r="G42" s="67">
        <v>0</v>
      </c>
      <c r="H42" s="67">
        <v>0</v>
      </c>
      <c r="I42" s="67">
        <v>0</v>
      </c>
      <c r="J42" s="117"/>
    </row>
    <row r="43" spans="1:10" ht="15" customHeight="1">
      <c r="A43" s="65" t="s">
        <v>151</v>
      </c>
      <c r="B43" s="66" t="s">
        <v>152</v>
      </c>
      <c r="C43" s="67">
        <f>C44</f>
        <v>9.6</v>
      </c>
      <c r="D43" s="67">
        <f>D44</f>
        <v>9.6</v>
      </c>
      <c r="E43" s="67">
        <v>0</v>
      </c>
      <c r="F43" s="67">
        <v>0</v>
      </c>
      <c r="G43" s="67">
        <v>0</v>
      </c>
      <c r="H43" s="67">
        <v>0</v>
      </c>
      <c r="I43" s="67">
        <v>0</v>
      </c>
      <c r="J43" s="117"/>
    </row>
    <row r="44" spans="1:10" ht="15" customHeight="1">
      <c r="A44" s="65" t="s">
        <v>153</v>
      </c>
      <c r="B44" s="66" t="s">
        <v>154</v>
      </c>
      <c r="C44" s="67">
        <f>C45</f>
        <v>9.6</v>
      </c>
      <c r="D44" s="67">
        <f>D45</f>
        <v>9.6</v>
      </c>
      <c r="E44" s="67">
        <v>0</v>
      </c>
      <c r="F44" s="67">
        <v>0</v>
      </c>
      <c r="G44" s="67">
        <v>0</v>
      </c>
      <c r="H44" s="67">
        <v>0</v>
      </c>
      <c r="I44" s="67">
        <v>0</v>
      </c>
      <c r="J44" s="117"/>
    </row>
    <row r="45" spans="1:10" ht="15" customHeight="1">
      <c r="A45" s="65" t="s">
        <v>155</v>
      </c>
      <c r="B45" s="66" t="s">
        <v>156</v>
      </c>
      <c r="C45" s="67">
        <v>9.6</v>
      </c>
      <c r="D45" s="67">
        <v>9.6</v>
      </c>
      <c r="E45" s="67">
        <v>0</v>
      </c>
      <c r="F45" s="67">
        <v>0</v>
      </c>
      <c r="G45" s="67">
        <v>0</v>
      </c>
      <c r="H45" s="67">
        <v>0</v>
      </c>
      <c r="I45" s="67">
        <v>0</v>
      </c>
      <c r="J45" s="117"/>
    </row>
    <row r="46" spans="1:10" ht="15" customHeight="1">
      <c r="A46" s="65" t="s">
        <v>157</v>
      </c>
      <c r="B46" s="66" t="s">
        <v>158</v>
      </c>
      <c r="C46" s="67">
        <f>C47</f>
        <v>205.5</v>
      </c>
      <c r="D46" s="67">
        <f>D47</f>
        <v>205.5</v>
      </c>
      <c r="E46" s="67">
        <v>0</v>
      </c>
      <c r="F46" s="67">
        <v>0</v>
      </c>
      <c r="G46" s="67">
        <v>0</v>
      </c>
      <c r="H46" s="67">
        <v>0</v>
      </c>
      <c r="I46" s="67">
        <v>0</v>
      </c>
      <c r="J46" s="117"/>
    </row>
    <row r="47" spans="1:10" ht="15" customHeight="1">
      <c r="A47" s="65" t="s">
        <v>159</v>
      </c>
      <c r="B47" s="66" t="s">
        <v>160</v>
      </c>
      <c r="C47" s="67">
        <f>C48</f>
        <v>205.5</v>
      </c>
      <c r="D47" s="67">
        <f>D48</f>
        <v>205.5</v>
      </c>
      <c r="E47" s="67">
        <v>0</v>
      </c>
      <c r="F47" s="67">
        <v>0</v>
      </c>
      <c r="G47" s="67">
        <v>0</v>
      </c>
      <c r="H47" s="67">
        <v>0</v>
      </c>
      <c r="I47" s="67">
        <v>0</v>
      </c>
      <c r="J47" s="117"/>
    </row>
    <row r="48" spans="1:10" ht="15" customHeight="1">
      <c r="A48" s="65" t="s">
        <v>161</v>
      </c>
      <c r="B48" s="66" t="s">
        <v>162</v>
      </c>
      <c r="C48" s="67">
        <v>205.5</v>
      </c>
      <c r="D48" s="67">
        <v>205.5</v>
      </c>
      <c r="E48" s="67">
        <v>0</v>
      </c>
      <c r="F48" s="67">
        <v>0</v>
      </c>
      <c r="G48" s="67">
        <v>0</v>
      </c>
      <c r="H48" s="67">
        <v>0</v>
      </c>
      <c r="I48" s="67">
        <v>0</v>
      </c>
      <c r="J48" s="117"/>
    </row>
    <row r="49" spans="1:9" s="103" customFormat="1" ht="30.75" customHeight="1">
      <c r="A49" s="111" t="s">
        <v>163</v>
      </c>
      <c r="B49" s="112"/>
      <c r="C49" s="112"/>
      <c r="D49" s="112"/>
      <c r="E49" s="112"/>
      <c r="F49" s="112"/>
      <c r="G49" s="112"/>
      <c r="H49" s="112"/>
      <c r="I49" s="112"/>
    </row>
    <row r="50" ht="14.25">
      <c r="A50" s="121"/>
    </row>
    <row r="51" ht="14.25">
      <c r="A51" s="121"/>
    </row>
  </sheetData>
  <sheetProtection/>
  <mergeCells count="15">
    <mergeCell ref="A1:I1"/>
    <mergeCell ref="A2:I2"/>
    <mergeCell ref="A4:B4"/>
    <mergeCell ref="A7:B7"/>
    <mergeCell ref="A8:B8"/>
    <mergeCell ref="A49:I49"/>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49"/>
  <sheetViews>
    <sheetView showZeros="0" tabSelected="1" workbookViewId="0" topLeftCell="A1">
      <selection activeCell="J6" sqref="J6"/>
    </sheetView>
  </sheetViews>
  <sheetFormatPr defaultColWidth="9.00390625" defaultRowHeight="14.25"/>
  <cols>
    <col min="1" max="1" width="11.75390625" style="104" customWidth="1"/>
    <col min="2" max="2" width="28.75390625" style="104" customWidth="1"/>
    <col min="3" max="3" width="14.375" style="104" customWidth="1"/>
    <col min="4" max="8" width="14.625" style="104" customWidth="1"/>
    <col min="9" max="9" width="9.00390625" style="104" customWidth="1"/>
    <col min="10" max="10" width="12.625" style="104" customWidth="1"/>
    <col min="11" max="16384" width="9.00390625" style="104" customWidth="1"/>
  </cols>
  <sheetData>
    <row r="1" ht="14.25">
      <c r="A1" s="6" t="s">
        <v>164</v>
      </c>
    </row>
    <row r="2" spans="1:8" s="100" customFormat="1" ht="30" customHeight="1">
      <c r="A2" s="105" t="s">
        <v>165</v>
      </c>
      <c r="B2" s="105"/>
      <c r="C2" s="105"/>
      <c r="D2" s="105"/>
      <c r="E2" s="105"/>
      <c r="F2" s="105"/>
      <c r="G2" s="105"/>
      <c r="H2" s="105"/>
    </row>
    <row r="3" spans="1:8" ht="14.25">
      <c r="A3" s="8" t="s">
        <v>2</v>
      </c>
      <c r="B3" s="106"/>
      <c r="C3" s="106"/>
      <c r="D3" s="106"/>
      <c r="E3" s="107"/>
      <c r="F3" s="106"/>
      <c r="G3" s="106"/>
      <c r="H3" s="37" t="s">
        <v>3</v>
      </c>
    </row>
    <row r="4" spans="1:9" s="101" customFormat="1" ht="22.5" customHeight="1">
      <c r="A4" s="162" t="s">
        <v>6</v>
      </c>
      <c r="B4" s="108"/>
      <c r="C4" s="162" t="s">
        <v>166</v>
      </c>
      <c r="D4" s="162" t="s">
        <v>167</v>
      </c>
      <c r="E4" s="162" t="s">
        <v>168</v>
      </c>
      <c r="F4" s="162" t="s">
        <v>169</v>
      </c>
      <c r="G4" s="108" t="s">
        <v>170</v>
      </c>
      <c r="H4" s="162" t="s">
        <v>171</v>
      </c>
      <c r="I4" s="115"/>
    </row>
    <row r="5" spans="1:9" s="101" customFormat="1" ht="22.5" customHeight="1">
      <c r="A5" s="108" t="s">
        <v>81</v>
      </c>
      <c r="B5" s="162" t="s">
        <v>82</v>
      </c>
      <c r="C5" s="108"/>
      <c r="D5" s="108"/>
      <c r="E5" s="108"/>
      <c r="F5" s="108"/>
      <c r="G5" s="108"/>
      <c r="H5" s="108"/>
      <c r="I5" s="115"/>
    </row>
    <row r="6" spans="1:9" s="101" customFormat="1" ht="22.5" customHeight="1">
      <c r="A6" s="108"/>
      <c r="B6" s="108"/>
      <c r="C6" s="108"/>
      <c r="D6" s="108"/>
      <c r="E6" s="108"/>
      <c r="F6" s="108"/>
      <c r="G6" s="108"/>
      <c r="H6" s="108"/>
      <c r="I6" s="115"/>
    </row>
    <row r="7" spans="1:9" s="102" customFormat="1" ht="15" customHeight="1">
      <c r="A7" s="165" t="s">
        <v>83</v>
      </c>
      <c r="B7" s="109"/>
      <c r="C7" s="165" t="s">
        <v>12</v>
      </c>
      <c r="D7" s="165" t="s">
        <v>15</v>
      </c>
      <c r="E7" s="165" t="s">
        <v>18</v>
      </c>
      <c r="F7" s="109" t="s">
        <v>21</v>
      </c>
      <c r="G7" s="109" t="s">
        <v>24</v>
      </c>
      <c r="H7" s="109" t="s">
        <v>27</v>
      </c>
      <c r="I7" s="116"/>
    </row>
    <row r="8" spans="1:9" ht="15" customHeight="1">
      <c r="A8" s="164" t="s">
        <v>84</v>
      </c>
      <c r="B8" s="110"/>
      <c r="C8" s="61">
        <f aca="true" t="shared" si="0" ref="C8:H8">C9+C17+C21+C26+C31+C40+C43</f>
        <v>1794.2999999999997</v>
      </c>
      <c r="D8" s="61">
        <f t="shared" si="0"/>
        <v>1358.1</v>
      </c>
      <c r="E8" s="61">
        <f t="shared" si="0"/>
        <v>436.2</v>
      </c>
      <c r="F8" s="61">
        <f t="shared" si="0"/>
        <v>0</v>
      </c>
      <c r="G8" s="61">
        <f t="shared" si="0"/>
        <v>0</v>
      </c>
      <c r="H8" s="61">
        <f t="shared" si="0"/>
        <v>0</v>
      </c>
      <c r="I8" s="117"/>
    </row>
    <row r="9" spans="1:9" ht="15" customHeight="1">
      <c r="A9" s="60" t="s">
        <v>85</v>
      </c>
      <c r="B9" s="60" t="s">
        <v>86</v>
      </c>
      <c r="C9" s="61">
        <f aca="true" t="shared" si="1" ref="C9:H9">C10+C13+C15</f>
        <v>1028.5</v>
      </c>
      <c r="D9" s="61">
        <f t="shared" si="1"/>
        <v>995.5999999999999</v>
      </c>
      <c r="E9" s="61">
        <f t="shared" si="1"/>
        <v>32.9</v>
      </c>
      <c r="F9" s="61">
        <f t="shared" si="1"/>
        <v>0</v>
      </c>
      <c r="G9" s="61">
        <f t="shared" si="1"/>
        <v>0</v>
      </c>
      <c r="H9" s="61">
        <f t="shared" si="1"/>
        <v>0</v>
      </c>
      <c r="I9" s="117"/>
    </row>
    <row r="10" spans="1:9" ht="15" customHeight="1">
      <c r="A10" s="60" t="s">
        <v>87</v>
      </c>
      <c r="B10" s="60" t="s">
        <v>88</v>
      </c>
      <c r="C10" s="61">
        <f aca="true" t="shared" si="2" ref="C10:H10">C11+C12</f>
        <v>961.6999999999999</v>
      </c>
      <c r="D10" s="61">
        <f t="shared" si="2"/>
        <v>961.6999999999999</v>
      </c>
      <c r="E10" s="61">
        <f t="shared" si="2"/>
        <v>0</v>
      </c>
      <c r="F10" s="61">
        <f t="shared" si="2"/>
        <v>0</v>
      </c>
      <c r="G10" s="61">
        <f t="shared" si="2"/>
        <v>0</v>
      </c>
      <c r="H10" s="61">
        <f t="shared" si="2"/>
        <v>0</v>
      </c>
      <c r="I10" s="117"/>
    </row>
    <row r="11" spans="1:9" ht="15" customHeight="1">
      <c r="A11" s="62" t="s">
        <v>89</v>
      </c>
      <c r="B11" s="63" t="s">
        <v>90</v>
      </c>
      <c r="C11" s="64">
        <v>905.3</v>
      </c>
      <c r="D11" s="64">
        <v>905.3</v>
      </c>
      <c r="E11" s="64">
        <v>0</v>
      </c>
      <c r="F11" s="64">
        <v>0</v>
      </c>
      <c r="G11" s="64">
        <v>0</v>
      </c>
      <c r="H11" s="64">
        <v>0</v>
      </c>
      <c r="I11" s="117"/>
    </row>
    <row r="12" spans="1:9" ht="15" customHeight="1">
      <c r="A12" s="65" t="s">
        <v>91</v>
      </c>
      <c r="B12" s="66" t="s">
        <v>92</v>
      </c>
      <c r="C12" s="67">
        <v>56.4</v>
      </c>
      <c r="D12" s="67">
        <v>56.4</v>
      </c>
      <c r="E12" s="67">
        <v>0</v>
      </c>
      <c r="F12" s="67">
        <v>0</v>
      </c>
      <c r="G12" s="67">
        <v>0</v>
      </c>
      <c r="H12" s="67">
        <v>0</v>
      </c>
      <c r="I12" s="117"/>
    </row>
    <row r="13" spans="1:9" ht="15" customHeight="1">
      <c r="A13" s="65" t="s">
        <v>93</v>
      </c>
      <c r="B13" s="66" t="s">
        <v>94</v>
      </c>
      <c r="C13" s="67">
        <f aca="true" t="shared" si="3" ref="C13:H13">C14</f>
        <v>33.9</v>
      </c>
      <c r="D13" s="67">
        <f t="shared" si="3"/>
        <v>33.9</v>
      </c>
      <c r="E13" s="67">
        <f t="shared" si="3"/>
        <v>0</v>
      </c>
      <c r="F13" s="67">
        <f t="shared" si="3"/>
        <v>0</v>
      </c>
      <c r="G13" s="67">
        <f t="shared" si="3"/>
        <v>0</v>
      </c>
      <c r="H13" s="67">
        <f t="shared" si="3"/>
        <v>0</v>
      </c>
      <c r="I13" s="117"/>
    </row>
    <row r="14" spans="1:9" ht="15" customHeight="1">
      <c r="A14" s="65" t="s">
        <v>95</v>
      </c>
      <c r="B14" s="66" t="s">
        <v>90</v>
      </c>
      <c r="C14" s="67">
        <v>33.9</v>
      </c>
      <c r="D14" s="67">
        <v>33.9</v>
      </c>
      <c r="E14" s="67">
        <v>0</v>
      </c>
      <c r="F14" s="67">
        <v>0</v>
      </c>
      <c r="G14" s="67">
        <v>0</v>
      </c>
      <c r="H14" s="67">
        <v>0</v>
      </c>
      <c r="I14" s="117"/>
    </row>
    <row r="15" spans="1:9" ht="15" customHeight="1">
      <c r="A15" s="65" t="s">
        <v>96</v>
      </c>
      <c r="B15" s="66" t="s">
        <v>97</v>
      </c>
      <c r="C15" s="67">
        <f aca="true" t="shared" si="4" ref="C15:H15">C16</f>
        <v>32.9</v>
      </c>
      <c r="D15" s="67">
        <f t="shared" si="4"/>
        <v>0</v>
      </c>
      <c r="E15" s="67">
        <f t="shared" si="4"/>
        <v>32.9</v>
      </c>
      <c r="F15" s="67">
        <f t="shared" si="4"/>
        <v>0</v>
      </c>
      <c r="G15" s="67">
        <f t="shared" si="4"/>
        <v>0</v>
      </c>
      <c r="H15" s="67">
        <f t="shared" si="4"/>
        <v>0</v>
      </c>
      <c r="I15" s="117"/>
    </row>
    <row r="16" spans="1:9" ht="15" customHeight="1">
      <c r="A16" s="65" t="s">
        <v>98</v>
      </c>
      <c r="B16" s="66" t="s">
        <v>99</v>
      </c>
      <c r="C16" s="67">
        <v>32.9</v>
      </c>
      <c r="D16" s="67">
        <v>0</v>
      </c>
      <c r="E16" s="67">
        <v>32.9</v>
      </c>
      <c r="F16" s="67">
        <v>0</v>
      </c>
      <c r="G16" s="67">
        <v>0</v>
      </c>
      <c r="H16" s="67">
        <v>0</v>
      </c>
      <c r="I16" s="117"/>
    </row>
    <row r="17" spans="1:9" ht="15" customHeight="1">
      <c r="A17" s="65" t="s">
        <v>106</v>
      </c>
      <c r="B17" s="66" t="s">
        <v>107</v>
      </c>
      <c r="C17" s="67">
        <f aca="true" t="shared" si="5" ref="C17:H17">C18</f>
        <v>2</v>
      </c>
      <c r="D17" s="67">
        <f t="shared" si="5"/>
        <v>0</v>
      </c>
      <c r="E17" s="67">
        <f t="shared" si="5"/>
        <v>2</v>
      </c>
      <c r="F17" s="67">
        <f t="shared" si="5"/>
        <v>0</v>
      </c>
      <c r="G17" s="67">
        <f t="shared" si="5"/>
        <v>0</v>
      </c>
      <c r="H17" s="67">
        <f t="shared" si="5"/>
        <v>0</v>
      </c>
      <c r="I17" s="117"/>
    </row>
    <row r="18" spans="1:9" ht="15" customHeight="1">
      <c r="A18" s="65" t="s">
        <v>108</v>
      </c>
      <c r="B18" s="66" t="s">
        <v>109</v>
      </c>
      <c r="C18" s="67">
        <f aca="true" t="shared" si="6" ref="C18:H18">C19+C20</f>
        <v>2</v>
      </c>
      <c r="D18" s="67">
        <f t="shared" si="6"/>
        <v>0</v>
      </c>
      <c r="E18" s="67">
        <f t="shared" si="6"/>
        <v>2</v>
      </c>
      <c r="F18" s="67">
        <f t="shared" si="6"/>
        <v>0</v>
      </c>
      <c r="G18" s="67">
        <f t="shared" si="6"/>
        <v>0</v>
      </c>
      <c r="H18" s="67">
        <f t="shared" si="6"/>
        <v>0</v>
      </c>
      <c r="I18" s="117"/>
    </row>
    <row r="19" spans="1:9" ht="15" customHeight="1">
      <c r="A19" s="65" t="s">
        <v>110</v>
      </c>
      <c r="B19" s="66" t="s">
        <v>111</v>
      </c>
      <c r="C19" s="67">
        <v>1.5</v>
      </c>
      <c r="D19" s="67">
        <v>0</v>
      </c>
      <c r="E19" s="67">
        <v>1.5</v>
      </c>
      <c r="F19" s="67">
        <v>0</v>
      </c>
      <c r="G19" s="67">
        <v>0</v>
      </c>
      <c r="H19" s="67">
        <v>0</v>
      </c>
      <c r="I19" s="117"/>
    </row>
    <row r="20" spans="1:9" ht="15" customHeight="1">
      <c r="A20" s="65" t="s">
        <v>112</v>
      </c>
      <c r="B20" s="66" t="s">
        <v>113</v>
      </c>
      <c r="C20" s="67">
        <v>0.5</v>
      </c>
      <c r="D20" s="67">
        <v>0</v>
      </c>
      <c r="E20" s="67">
        <v>0.5</v>
      </c>
      <c r="F20" s="67">
        <v>0</v>
      </c>
      <c r="G20" s="67">
        <v>0</v>
      </c>
      <c r="H20" s="67">
        <v>0</v>
      </c>
      <c r="I20" s="117"/>
    </row>
    <row r="21" spans="1:9" ht="15" customHeight="1">
      <c r="A21" s="65" t="s">
        <v>118</v>
      </c>
      <c r="B21" s="66" t="s">
        <v>119</v>
      </c>
      <c r="C21" s="67">
        <f aca="true" t="shared" si="7" ref="C21:H21">C22+C24</f>
        <v>15.1</v>
      </c>
      <c r="D21" s="67">
        <f t="shared" si="7"/>
        <v>0</v>
      </c>
      <c r="E21" s="67">
        <f t="shared" si="7"/>
        <v>15.1</v>
      </c>
      <c r="F21" s="67">
        <f t="shared" si="7"/>
        <v>0</v>
      </c>
      <c r="G21" s="67">
        <f t="shared" si="7"/>
        <v>0</v>
      </c>
      <c r="H21" s="67">
        <f t="shared" si="7"/>
        <v>0</v>
      </c>
      <c r="I21" s="117"/>
    </row>
    <row r="22" spans="1:9" ht="15" customHeight="1">
      <c r="A22" s="65" t="s">
        <v>120</v>
      </c>
      <c r="B22" s="66" t="s">
        <v>121</v>
      </c>
      <c r="C22" s="67">
        <f aca="true" t="shared" si="8" ref="C22:H22">C23</f>
        <v>9</v>
      </c>
      <c r="D22" s="67">
        <f t="shared" si="8"/>
        <v>0</v>
      </c>
      <c r="E22" s="67">
        <f t="shared" si="8"/>
        <v>9</v>
      </c>
      <c r="F22" s="67">
        <f t="shared" si="8"/>
        <v>0</v>
      </c>
      <c r="G22" s="67">
        <f t="shared" si="8"/>
        <v>0</v>
      </c>
      <c r="H22" s="67">
        <f t="shared" si="8"/>
        <v>0</v>
      </c>
      <c r="I22" s="117"/>
    </row>
    <row r="23" spans="1:9" ht="15" customHeight="1">
      <c r="A23" s="65" t="s">
        <v>122</v>
      </c>
      <c r="B23" s="66" t="s">
        <v>123</v>
      </c>
      <c r="C23" s="67">
        <v>9</v>
      </c>
      <c r="D23" s="67">
        <v>0</v>
      </c>
      <c r="E23" s="67">
        <v>9</v>
      </c>
      <c r="F23" s="67">
        <v>0</v>
      </c>
      <c r="G23" s="67">
        <v>0</v>
      </c>
      <c r="H23" s="67">
        <v>0</v>
      </c>
      <c r="I23" s="117"/>
    </row>
    <row r="24" spans="1:9" ht="15" customHeight="1">
      <c r="A24" s="65" t="s">
        <v>124</v>
      </c>
      <c r="B24" s="66" t="s">
        <v>125</v>
      </c>
      <c r="C24" s="67">
        <f aca="true" t="shared" si="9" ref="C24:H24">C25</f>
        <v>6.1</v>
      </c>
      <c r="D24" s="67">
        <f t="shared" si="9"/>
        <v>0</v>
      </c>
      <c r="E24" s="67">
        <f t="shared" si="9"/>
        <v>6.1</v>
      </c>
      <c r="F24" s="67">
        <f t="shared" si="9"/>
        <v>0</v>
      </c>
      <c r="G24" s="67">
        <f t="shared" si="9"/>
        <v>0</v>
      </c>
      <c r="H24" s="67">
        <f t="shared" si="9"/>
        <v>0</v>
      </c>
      <c r="I24" s="117"/>
    </row>
    <row r="25" spans="1:9" ht="15" customHeight="1">
      <c r="A25" s="65" t="s">
        <v>126</v>
      </c>
      <c r="B25" s="66" t="s">
        <v>127</v>
      </c>
      <c r="C25" s="67">
        <v>6.1</v>
      </c>
      <c r="D25" s="67">
        <v>0</v>
      </c>
      <c r="E25" s="67">
        <v>6.1</v>
      </c>
      <c r="F25" s="67">
        <v>0</v>
      </c>
      <c r="G25" s="67">
        <v>0</v>
      </c>
      <c r="H25" s="67">
        <v>0</v>
      </c>
      <c r="I25" s="117"/>
    </row>
    <row r="26" spans="1:9" ht="15" customHeight="1">
      <c r="A26" s="65" t="s">
        <v>128</v>
      </c>
      <c r="B26" s="66" t="s">
        <v>129</v>
      </c>
      <c r="C26" s="67">
        <f aca="true" t="shared" si="10" ref="C26:H26">C27+C29</f>
        <v>495</v>
      </c>
      <c r="D26" s="67">
        <f t="shared" si="10"/>
        <v>125.5</v>
      </c>
      <c r="E26" s="67">
        <f t="shared" si="10"/>
        <v>369.5</v>
      </c>
      <c r="F26" s="67">
        <f t="shared" si="10"/>
        <v>0</v>
      </c>
      <c r="G26" s="67">
        <f t="shared" si="10"/>
        <v>0</v>
      </c>
      <c r="H26" s="67">
        <f t="shared" si="10"/>
        <v>0</v>
      </c>
      <c r="I26" s="117"/>
    </row>
    <row r="27" spans="1:9" ht="15" customHeight="1">
      <c r="A27" s="65" t="s">
        <v>130</v>
      </c>
      <c r="B27" s="66" t="s">
        <v>131</v>
      </c>
      <c r="C27" s="67">
        <f aca="true" t="shared" si="11" ref="C27:H27">C28</f>
        <v>338.9</v>
      </c>
      <c r="D27" s="67">
        <f t="shared" si="11"/>
        <v>125.5</v>
      </c>
      <c r="E27" s="67">
        <f t="shared" si="11"/>
        <v>213.4</v>
      </c>
      <c r="F27" s="67">
        <f t="shared" si="11"/>
        <v>0</v>
      </c>
      <c r="G27" s="67">
        <f t="shared" si="11"/>
        <v>0</v>
      </c>
      <c r="H27" s="67">
        <f t="shared" si="11"/>
        <v>0</v>
      </c>
      <c r="I27" s="117"/>
    </row>
    <row r="28" spans="1:9" ht="15" customHeight="1">
      <c r="A28" s="65" t="s">
        <v>132</v>
      </c>
      <c r="B28" s="66" t="s">
        <v>133</v>
      </c>
      <c r="C28" s="67">
        <v>338.9</v>
      </c>
      <c r="D28" s="67">
        <v>125.5</v>
      </c>
      <c r="E28" s="67">
        <v>213.4</v>
      </c>
      <c r="F28" s="67">
        <v>0</v>
      </c>
      <c r="G28" s="67">
        <v>0</v>
      </c>
      <c r="H28" s="67">
        <v>0</v>
      </c>
      <c r="I28" s="117"/>
    </row>
    <row r="29" spans="1:9" ht="15" customHeight="1">
      <c r="A29" s="65" t="s">
        <v>134</v>
      </c>
      <c r="B29" s="66" t="s">
        <v>135</v>
      </c>
      <c r="C29" s="67">
        <f aca="true" t="shared" si="12" ref="C29:H29">C30</f>
        <v>156.1</v>
      </c>
      <c r="D29" s="67">
        <f t="shared" si="12"/>
        <v>0</v>
      </c>
      <c r="E29" s="67">
        <f t="shared" si="12"/>
        <v>156.1</v>
      </c>
      <c r="F29" s="67">
        <f t="shared" si="12"/>
        <v>0</v>
      </c>
      <c r="G29" s="67">
        <f t="shared" si="12"/>
        <v>0</v>
      </c>
      <c r="H29" s="67">
        <f t="shared" si="12"/>
        <v>0</v>
      </c>
      <c r="I29" s="117"/>
    </row>
    <row r="30" spans="1:9" ht="15" customHeight="1">
      <c r="A30" s="65" t="s">
        <v>136</v>
      </c>
      <c r="B30" s="66" t="s">
        <v>137</v>
      </c>
      <c r="C30" s="67">
        <v>156.1</v>
      </c>
      <c r="D30" s="67">
        <v>0</v>
      </c>
      <c r="E30" s="67">
        <v>156.1</v>
      </c>
      <c r="F30" s="67">
        <v>0</v>
      </c>
      <c r="G30" s="67">
        <v>0</v>
      </c>
      <c r="H30" s="67">
        <v>0</v>
      </c>
      <c r="I30" s="117"/>
    </row>
    <row r="31" spans="1:9" ht="15" customHeight="1">
      <c r="A31" s="65" t="s">
        <v>138</v>
      </c>
      <c r="B31" s="66" t="s">
        <v>139</v>
      </c>
      <c r="C31" s="67">
        <f aca="true" t="shared" si="13" ref="C31:H31">C32+C34+C38</f>
        <v>47.099999999999994</v>
      </c>
      <c r="D31" s="67">
        <f t="shared" si="13"/>
        <v>42.89999999999999</v>
      </c>
      <c r="E31" s="67">
        <f t="shared" si="13"/>
        <v>4.2</v>
      </c>
      <c r="F31" s="67">
        <f t="shared" si="13"/>
        <v>0</v>
      </c>
      <c r="G31" s="67">
        <f t="shared" si="13"/>
        <v>0</v>
      </c>
      <c r="H31" s="67">
        <f t="shared" si="13"/>
        <v>0</v>
      </c>
      <c r="I31" s="117"/>
    </row>
    <row r="32" spans="1:9" ht="15" customHeight="1">
      <c r="A32" s="65" t="s">
        <v>140</v>
      </c>
      <c r="B32" s="66" t="s">
        <v>141</v>
      </c>
      <c r="C32" s="67">
        <f aca="true" t="shared" si="14" ref="C32:H32">C33</f>
        <v>2.3</v>
      </c>
      <c r="D32" s="67">
        <f t="shared" si="14"/>
        <v>2.3</v>
      </c>
      <c r="E32" s="67">
        <f t="shared" si="14"/>
        <v>0</v>
      </c>
      <c r="F32" s="67">
        <f t="shared" si="14"/>
        <v>0</v>
      </c>
      <c r="G32" s="67">
        <f t="shared" si="14"/>
        <v>0</v>
      </c>
      <c r="H32" s="67">
        <f t="shared" si="14"/>
        <v>0</v>
      </c>
      <c r="I32" s="117"/>
    </row>
    <row r="33" spans="1:9" ht="15" customHeight="1">
      <c r="A33" s="65" t="s">
        <v>142</v>
      </c>
      <c r="B33" s="66" t="s">
        <v>90</v>
      </c>
      <c r="C33" s="67">
        <v>2.3</v>
      </c>
      <c r="D33" s="67">
        <v>2.3</v>
      </c>
      <c r="E33" s="67">
        <v>0</v>
      </c>
      <c r="F33" s="67">
        <v>0</v>
      </c>
      <c r="G33" s="67">
        <v>0</v>
      </c>
      <c r="H33" s="67">
        <v>0</v>
      </c>
      <c r="I33" s="117"/>
    </row>
    <row r="34" spans="1:9" ht="15" customHeight="1">
      <c r="A34" s="65" t="s">
        <v>143</v>
      </c>
      <c r="B34" s="66" t="s">
        <v>144</v>
      </c>
      <c r="C34" s="67">
        <f aca="true" t="shared" si="15" ref="C34:H34">C35+C36+C37</f>
        <v>40.599999999999994</v>
      </c>
      <c r="D34" s="67">
        <f t="shared" si="15"/>
        <v>40.599999999999994</v>
      </c>
      <c r="E34" s="67">
        <f t="shared" si="15"/>
        <v>0</v>
      </c>
      <c r="F34" s="67">
        <f t="shared" si="15"/>
        <v>0</v>
      </c>
      <c r="G34" s="67">
        <f t="shared" si="15"/>
        <v>0</v>
      </c>
      <c r="H34" s="67">
        <f t="shared" si="15"/>
        <v>0</v>
      </c>
      <c r="I34" s="117"/>
    </row>
    <row r="35" spans="1:9" ht="15" customHeight="1">
      <c r="A35" s="65" t="s">
        <v>145</v>
      </c>
      <c r="B35" s="66" t="s">
        <v>146</v>
      </c>
      <c r="C35" s="67">
        <v>26.9</v>
      </c>
      <c r="D35" s="67">
        <v>26.9</v>
      </c>
      <c r="E35" s="67">
        <v>0</v>
      </c>
      <c r="F35" s="67">
        <v>0</v>
      </c>
      <c r="G35" s="67">
        <v>0</v>
      </c>
      <c r="H35" s="67">
        <v>0</v>
      </c>
      <c r="I35" s="117"/>
    </row>
    <row r="36" spans="1:9" ht="15" customHeight="1">
      <c r="A36" s="65" t="s">
        <v>147</v>
      </c>
      <c r="B36" s="66" t="s">
        <v>148</v>
      </c>
      <c r="C36" s="67">
        <v>12.2</v>
      </c>
      <c r="D36" s="67">
        <v>12.2</v>
      </c>
      <c r="E36" s="67">
        <v>0</v>
      </c>
      <c r="F36" s="67">
        <v>0</v>
      </c>
      <c r="G36" s="67">
        <v>0</v>
      </c>
      <c r="H36" s="67">
        <v>0</v>
      </c>
      <c r="I36" s="117"/>
    </row>
    <row r="37" spans="1:9" ht="15" customHeight="1">
      <c r="A37" s="65" t="s">
        <v>149</v>
      </c>
      <c r="B37" s="66" t="s">
        <v>150</v>
      </c>
      <c r="C37" s="67">
        <v>1.5</v>
      </c>
      <c r="D37" s="67">
        <v>1.5</v>
      </c>
      <c r="E37" s="67">
        <v>0</v>
      </c>
      <c r="F37" s="67">
        <v>0</v>
      </c>
      <c r="G37" s="67">
        <v>0</v>
      </c>
      <c r="H37" s="67">
        <v>0</v>
      </c>
      <c r="I37" s="117"/>
    </row>
    <row r="38" spans="1:9" ht="15" customHeight="1">
      <c r="A38" s="65" t="s">
        <v>172</v>
      </c>
      <c r="B38" s="66" t="s">
        <v>173</v>
      </c>
      <c r="C38" s="67">
        <f aca="true" t="shared" si="16" ref="C38:H38">C39</f>
        <v>4.2</v>
      </c>
      <c r="D38" s="67">
        <f t="shared" si="16"/>
        <v>0</v>
      </c>
      <c r="E38" s="67">
        <f t="shared" si="16"/>
        <v>4.2</v>
      </c>
      <c r="F38" s="67">
        <f t="shared" si="16"/>
        <v>0</v>
      </c>
      <c r="G38" s="67">
        <f t="shared" si="16"/>
        <v>0</v>
      </c>
      <c r="H38" s="67">
        <f t="shared" si="16"/>
        <v>0</v>
      </c>
      <c r="I38" s="117"/>
    </row>
    <row r="39" spans="1:9" ht="15" customHeight="1">
      <c r="A39" s="65" t="s">
        <v>174</v>
      </c>
      <c r="B39" s="66" t="s">
        <v>175</v>
      </c>
      <c r="C39" s="67">
        <v>4.2</v>
      </c>
      <c r="D39" s="67">
        <v>0</v>
      </c>
      <c r="E39" s="67">
        <v>4.2</v>
      </c>
      <c r="F39" s="67">
        <v>0</v>
      </c>
      <c r="G39" s="67">
        <v>0</v>
      </c>
      <c r="H39" s="67">
        <v>0</v>
      </c>
      <c r="I39" s="117"/>
    </row>
    <row r="40" spans="1:9" ht="15" customHeight="1">
      <c r="A40" s="65" t="s">
        <v>151</v>
      </c>
      <c r="B40" s="66" t="s">
        <v>152</v>
      </c>
      <c r="C40" s="67">
        <f aca="true" t="shared" si="17" ref="C40:H41">C41</f>
        <v>9.6</v>
      </c>
      <c r="D40" s="67">
        <f t="shared" si="17"/>
        <v>0</v>
      </c>
      <c r="E40" s="67">
        <f t="shared" si="17"/>
        <v>9.6</v>
      </c>
      <c r="F40" s="67">
        <f t="shared" si="17"/>
        <v>0</v>
      </c>
      <c r="G40" s="67">
        <f t="shared" si="17"/>
        <v>0</v>
      </c>
      <c r="H40" s="67">
        <f t="shared" si="17"/>
        <v>0</v>
      </c>
      <c r="I40" s="117"/>
    </row>
    <row r="41" spans="1:9" ht="15" customHeight="1">
      <c r="A41" s="65" t="s">
        <v>153</v>
      </c>
      <c r="B41" s="66" t="s">
        <v>154</v>
      </c>
      <c r="C41" s="67">
        <f t="shared" si="17"/>
        <v>9.6</v>
      </c>
      <c r="D41" s="67">
        <f t="shared" si="17"/>
        <v>0</v>
      </c>
      <c r="E41" s="67">
        <f t="shared" si="17"/>
        <v>9.6</v>
      </c>
      <c r="F41" s="67">
        <f t="shared" si="17"/>
        <v>0</v>
      </c>
      <c r="G41" s="67">
        <f t="shared" si="17"/>
        <v>0</v>
      </c>
      <c r="H41" s="67">
        <f t="shared" si="17"/>
        <v>0</v>
      </c>
      <c r="I41" s="117"/>
    </row>
    <row r="42" spans="1:9" ht="15" customHeight="1">
      <c r="A42" s="65" t="s">
        <v>155</v>
      </c>
      <c r="B42" s="66" t="s">
        <v>156</v>
      </c>
      <c r="C42" s="67">
        <v>9.6</v>
      </c>
      <c r="D42" s="67">
        <v>0</v>
      </c>
      <c r="E42" s="67">
        <v>9.6</v>
      </c>
      <c r="F42" s="67">
        <v>0</v>
      </c>
      <c r="G42" s="67">
        <v>0</v>
      </c>
      <c r="H42" s="67">
        <v>0</v>
      </c>
      <c r="I42" s="117"/>
    </row>
    <row r="43" spans="1:9" ht="15" customHeight="1">
      <c r="A43" s="65" t="s">
        <v>157</v>
      </c>
      <c r="B43" s="66" t="s">
        <v>158</v>
      </c>
      <c r="C43" s="67">
        <f aca="true" t="shared" si="18" ref="C43:H44">C44</f>
        <v>197</v>
      </c>
      <c r="D43" s="67">
        <f t="shared" si="18"/>
        <v>194.1</v>
      </c>
      <c r="E43" s="67">
        <f t="shared" si="18"/>
        <v>2.9</v>
      </c>
      <c r="F43" s="67">
        <f t="shared" si="18"/>
        <v>0</v>
      </c>
      <c r="G43" s="67">
        <f t="shared" si="18"/>
        <v>0</v>
      </c>
      <c r="H43" s="67">
        <f t="shared" si="18"/>
        <v>0</v>
      </c>
      <c r="I43" s="117"/>
    </row>
    <row r="44" spans="1:9" ht="15" customHeight="1">
      <c r="A44" s="65" t="s">
        <v>159</v>
      </c>
      <c r="B44" s="66" t="s">
        <v>160</v>
      </c>
      <c r="C44" s="67">
        <f t="shared" si="18"/>
        <v>197</v>
      </c>
      <c r="D44" s="67">
        <f t="shared" si="18"/>
        <v>194.1</v>
      </c>
      <c r="E44" s="67">
        <f t="shared" si="18"/>
        <v>2.9</v>
      </c>
      <c r="F44" s="67">
        <f t="shared" si="18"/>
        <v>0</v>
      </c>
      <c r="G44" s="67">
        <f t="shared" si="18"/>
        <v>0</v>
      </c>
      <c r="H44" s="67">
        <f t="shared" si="18"/>
        <v>0</v>
      </c>
      <c r="I44" s="117"/>
    </row>
    <row r="45" spans="1:9" ht="15" customHeight="1">
      <c r="A45" s="65" t="s">
        <v>161</v>
      </c>
      <c r="B45" s="66" t="s">
        <v>162</v>
      </c>
      <c r="C45" s="67">
        <v>197</v>
      </c>
      <c r="D45" s="67">
        <v>194.1</v>
      </c>
      <c r="E45" s="67">
        <v>2.9</v>
      </c>
      <c r="F45" s="67">
        <v>0</v>
      </c>
      <c r="G45" s="67">
        <v>0</v>
      </c>
      <c r="H45" s="67">
        <v>0</v>
      </c>
      <c r="I45" s="117"/>
    </row>
    <row r="46" spans="1:8" s="103" customFormat="1" ht="31.5" customHeight="1">
      <c r="A46" s="111" t="s">
        <v>176</v>
      </c>
      <c r="B46" s="112"/>
      <c r="C46" s="112"/>
      <c r="D46" s="112"/>
      <c r="E46" s="112"/>
      <c r="F46" s="112"/>
      <c r="G46" s="112"/>
      <c r="H46" s="112"/>
    </row>
    <row r="47" ht="14.25">
      <c r="A47" s="113"/>
    </row>
    <row r="48" ht="14.25">
      <c r="A48" s="114"/>
    </row>
    <row r="49" ht="14.25">
      <c r="A49" s="114"/>
    </row>
  </sheetData>
  <sheetProtection/>
  <mergeCells count="13">
    <mergeCell ref="A2:H2"/>
    <mergeCell ref="A4:B4"/>
    <mergeCell ref="A7:B7"/>
    <mergeCell ref="A8:B8"/>
    <mergeCell ref="A46:H46"/>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2"/>
  <sheetViews>
    <sheetView showZeros="0" zoomScale="85" zoomScaleNormal="85" zoomScaleSheetLayoutView="100" workbookViewId="0" topLeftCell="A10">
      <selection activeCell="F26" sqref="F26:F27"/>
    </sheetView>
  </sheetViews>
  <sheetFormatPr defaultColWidth="9.00390625" defaultRowHeight="14.25"/>
  <cols>
    <col min="1" max="1" width="40.875" style="73" customWidth="1"/>
    <col min="2" max="2" width="6.375" style="73" customWidth="1"/>
    <col min="3" max="3" width="15.625" style="73" customWidth="1"/>
    <col min="4" max="4" width="35.75390625" style="73" customWidth="1"/>
    <col min="5" max="5" width="6.375" style="73" customWidth="1"/>
    <col min="6" max="6" width="15.625" style="73" customWidth="1"/>
    <col min="7" max="7" width="16.00390625" style="73" customWidth="1"/>
    <col min="8" max="8" width="19.00390625" style="73" customWidth="1"/>
    <col min="9" max="10" width="9.00390625" style="74" customWidth="1"/>
    <col min="11" max="16384" width="9.00390625" style="73" customWidth="1"/>
  </cols>
  <sheetData>
    <row r="1" ht="20.25">
      <c r="A1" s="75" t="s">
        <v>177</v>
      </c>
    </row>
    <row r="2" spans="1:10" s="70" customFormat="1" ht="33" customHeight="1">
      <c r="A2" s="76" t="s">
        <v>178</v>
      </c>
      <c r="B2" s="76"/>
      <c r="C2" s="76"/>
      <c r="D2" s="76"/>
      <c r="E2" s="76"/>
      <c r="F2" s="76"/>
      <c r="G2" s="76"/>
      <c r="H2" s="76"/>
      <c r="I2" s="97"/>
      <c r="J2" s="97"/>
    </row>
    <row r="3" spans="1:10" s="71" customFormat="1" ht="15" customHeight="1">
      <c r="A3" s="77" t="s">
        <v>2</v>
      </c>
      <c r="B3" s="78"/>
      <c r="C3" s="78"/>
      <c r="D3" s="78"/>
      <c r="E3" s="78"/>
      <c r="F3" s="78"/>
      <c r="G3" s="78"/>
      <c r="H3" s="79" t="s">
        <v>3</v>
      </c>
      <c r="I3" s="98"/>
      <c r="J3" s="98"/>
    </row>
    <row r="4" spans="1:10" s="72" customFormat="1" ht="19.5" customHeight="1">
      <c r="A4" s="166" t="s">
        <v>179</v>
      </c>
      <c r="B4" s="80"/>
      <c r="C4" s="80"/>
      <c r="D4" s="166" t="s">
        <v>180</v>
      </c>
      <c r="E4" s="80"/>
      <c r="F4" s="80"/>
      <c r="G4" s="80"/>
      <c r="H4" s="80"/>
      <c r="I4" s="99"/>
      <c r="J4" s="99"/>
    </row>
    <row r="5" spans="1:10" s="72" customFormat="1" ht="37.5">
      <c r="A5" s="166" t="s">
        <v>6</v>
      </c>
      <c r="B5" s="166" t="s">
        <v>7</v>
      </c>
      <c r="C5" s="80" t="s">
        <v>181</v>
      </c>
      <c r="D5" s="166" t="s">
        <v>6</v>
      </c>
      <c r="E5" s="166" t="s">
        <v>7</v>
      </c>
      <c r="F5" s="80" t="s">
        <v>84</v>
      </c>
      <c r="G5" s="81" t="s">
        <v>182</v>
      </c>
      <c r="H5" s="81" t="s">
        <v>183</v>
      </c>
      <c r="I5" s="99"/>
      <c r="J5" s="99"/>
    </row>
    <row r="6" spans="1:10" s="72" customFormat="1" ht="19.5" customHeight="1">
      <c r="A6" s="166" t="s">
        <v>9</v>
      </c>
      <c r="B6" s="80"/>
      <c r="C6" s="166" t="s">
        <v>12</v>
      </c>
      <c r="D6" s="166" t="s">
        <v>9</v>
      </c>
      <c r="E6" s="80"/>
      <c r="F6" s="82">
        <v>2</v>
      </c>
      <c r="G6" s="82">
        <v>3</v>
      </c>
      <c r="H6" s="82">
        <v>4</v>
      </c>
      <c r="I6" s="99"/>
      <c r="J6" s="99"/>
    </row>
    <row r="7" spans="1:10" s="72" customFormat="1" ht="19.5" customHeight="1">
      <c r="A7" s="167" t="s">
        <v>184</v>
      </c>
      <c r="B7" s="84" t="s">
        <v>12</v>
      </c>
      <c r="C7" s="85">
        <v>2324.2</v>
      </c>
      <c r="D7" s="86" t="s">
        <v>13</v>
      </c>
      <c r="E7" s="84">
        <v>26</v>
      </c>
      <c r="F7" s="85">
        <v>1028.5</v>
      </c>
      <c r="G7" s="85">
        <v>1028.5</v>
      </c>
      <c r="H7" s="87">
        <v>0</v>
      </c>
      <c r="I7" s="99"/>
      <c r="J7" s="99"/>
    </row>
    <row r="8" spans="1:10" s="72" customFormat="1" ht="19.5" customHeight="1">
      <c r="A8" s="88" t="s">
        <v>185</v>
      </c>
      <c r="B8" s="84" t="s">
        <v>15</v>
      </c>
      <c r="C8" s="85">
        <v>0</v>
      </c>
      <c r="D8" s="86" t="s">
        <v>16</v>
      </c>
      <c r="E8" s="84">
        <v>27</v>
      </c>
      <c r="F8" s="85">
        <v>0</v>
      </c>
      <c r="G8" s="85">
        <v>0</v>
      </c>
      <c r="H8" s="87">
        <v>0</v>
      </c>
      <c r="I8" s="99"/>
      <c r="J8" s="99"/>
    </row>
    <row r="9" spans="1:10" s="72" customFormat="1" ht="19.5" customHeight="1">
      <c r="A9" s="88"/>
      <c r="B9" s="84" t="s">
        <v>18</v>
      </c>
      <c r="C9" s="87"/>
      <c r="D9" s="86" t="s">
        <v>19</v>
      </c>
      <c r="E9" s="84">
        <v>28</v>
      </c>
      <c r="F9" s="85">
        <v>2</v>
      </c>
      <c r="G9" s="85">
        <v>2</v>
      </c>
      <c r="H9" s="87">
        <v>0</v>
      </c>
      <c r="I9" s="99"/>
      <c r="J9" s="99"/>
    </row>
    <row r="10" spans="1:10" s="72" customFormat="1" ht="19.5" customHeight="1">
      <c r="A10" s="88"/>
      <c r="B10" s="84" t="s">
        <v>21</v>
      </c>
      <c r="C10" s="87"/>
      <c r="D10" s="86" t="s">
        <v>22</v>
      </c>
      <c r="E10" s="84">
        <v>29</v>
      </c>
      <c r="F10" s="85">
        <v>0</v>
      </c>
      <c r="G10" s="85">
        <v>0</v>
      </c>
      <c r="H10" s="87">
        <v>0</v>
      </c>
      <c r="I10" s="99"/>
      <c r="J10" s="99"/>
    </row>
    <row r="11" spans="1:10" s="72" customFormat="1" ht="19.5" customHeight="1">
      <c r="A11" s="88"/>
      <c r="B11" s="84" t="s">
        <v>24</v>
      </c>
      <c r="C11" s="87"/>
      <c r="D11" s="86" t="s">
        <v>25</v>
      </c>
      <c r="E11" s="84">
        <v>30</v>
      </c>
      <c r="F11" s="89">
        <v>15.1</v>
      </c>
      <c r="G11" s="89">
        <v>15.1</v>
      </c>
      <c r="H11" s="87">
        <v>0</v>
      </c>
      <c r="I11" s="99"/>
      <c r="J11" s="99"/>
    </row>
    <row r="12" spans="1:10" s="72" customFormat="1" ht="19.5" customHeight="1">
      <c r="A12" s="88"/>
      <c r="B12" s="84" t="s">
        <v>27</v>
      </c>
      <c r="C12" s="87"/>
      <c r="D12" s="86" t="s">
        <v>28</v>
      </c>
      <c r="E12" s="84">
        <v>31</v>
      </c>
      <c r="F12" s="85">
        <v>495</v>
      </c>
      <c r="G12" s="85">
        <v>495</v>
      </c>
      <c r="H12" s="87">
        <v>0</v>
      </c>
      <c r="I12" s="99"/>
      <c r="J12" s="99"/>
    </row>
    <row r="13" spans="1:10" s="72" customFormat="1" ht="19.5" customHeight="1">
      <c r="A13" s="88"/>
      <c r="B13" s="84" t="s">
        <v>30</v>
      </c>
      <c r="C13" s="87"/>
      <c r="D13" s="86" t="s">
        <v>31</v>
      </c>
      <c r="E13" s="84">
        <v>32</v>
      </c>
      <c r="F13" s="85">
        <v>47.1</v>
      </c>
      <c r="G13" s="85">
        <v>47.1</v>
      </c>
      <c r="H13" s="87">
        <v>0</v>
      </c>
      <c r="I13" s="99"/>
      <c r="J13" s="99"/>
    </row>
    <row r="14" spans="1:10" s="72" customFormat="1" ht="19.5" customHeight="1">
      <c r="A14" s="88"/>
      <c r="B14" s="84" t="s">
        <v>32</v>
      </c>
      <c r="C14" s="87"/>
      <c r="D14" s="86" t="s">
        <v>33</v>
      </c>
      <c r="E14" s="84">
        <v>33</v>
      </c>
      <c r="F14" s="85">
        <v>9.6</v>
      </c>
      <c r="G14" s="85">
        <v>9.6</v>
      </c>
      <c r="H14" s="87">
        <v>0</v>
      </c>
      <c r="I14" s="99"/>
      <c r="J14" s="99"/>
    </row>
    <row r="15" spans="1:10" s="72" customFormat="1" ht="19.5" customHeight="1">
      <c r="A15" s="88"/>
      <c r="B15" s="84" t="s">
        <v>34</v>
      </c>
      <c r="C15" s="87"/>
      <c r="D15" s="86" t="s">
        <v>35</v>
      </c>
      <c r="E15" s="84">
        <v>34</v>
      </c>
      <c r="F15" s="85">
        <v>197</v>
      </c>
      <c r="G15" s="85">
        <v>197</v>
      </c>
      <c r="H15" s="87">
        <v>0</v>
      </c>
      <c r="I15" s="99"/>
      <c r="J15" s="99"/>
    </row>
    <row r="16" spans="1:10" s="72" customFormat="1" ht="19.5" customHeight="1">
      <c r="A16" s="88"/>
      <c r="B16" s="84" t="s">
        <v>36</v>
      </c>
      <c r="C16" s="87"/>
      <c r="D16" s="86" t="s">
        <v>37</v>
      </c>
      <c r="E16" s="84">
        <v>35</v>
      </c>
      <c r="F16" s="90"/>
      <c r="G16" s="90"/>
      <c r="H16" s="87"/>
      <c r="I16" s="99"/>
      <c r="J16" s="99"/>
    </row>
    <row r="17" spans="1:10" s="72" customFormat="1" ht="19.5" customHeight="1">
      <c r="A17" s="88"/>
      <c r="B17" s="84" t="s">
        <v>38</v>
      </c>
      <c r="C17" s="87"/>
      <c r="D17" s="86" t="s">
        <v>39</v>
      </c>
      <c r="E17" s="84">
        <v>36</v>
      </c>
      <c r="F17" s="90"/>
      <c r="G17" s="90"/>
      <c r="H17" s="87"/>
      <c r="I17" s="99"/>
      <c r="J17" s="99"/>
    </row>
    <row r="18" spans="1:10" s="72" customFormat="1" ht="19.5" customHeight="1">
      <c r="A18" s="88"/>
      <c r="B18" s="84" t="s">
        <v>40</v>
      </c>
      <c r="C18" s="87"/>
      <c r="D18" s="86" t="s">
        <v>41</v>
      </c>
      <c r="E18" s="84">
        <v>37</v>
      </c>
      <c r="F18" s="90"/>
      <c r="G18" s="90"/>
      <c r="H18" s="87"/>
      <c r="I18" s="99"/>
      <c r="J18" s="99"/>
    </row>
    <row r="19" spans="1:10" s="72" customFormat="1" ht="19.5" customHeight="1">
      <c r="A19" s="88"/>
      <c r="B19" s="84" t="s">
        <v>42</v>
      </c>
      <c r="C19" s="87"/>
      <c r="D19" s="86" t="s">
        <v>43</v>
      </c>
      <c r="E19" s="84">
        <v>38</v>
      </c>
      <c r="F19" s="90"/>
      <c r="G19" s="90"/>
      <c r="H19" s="87"/>
      <c r="I19" s="99"/>
      <c r="J19" s="99"/>
    </row>
    <row r="20" spans="1:10" s="72" customFormat="1" ht="19.5" customHeight="1">
      <c r="A20" s="88"/>
      <c r="B20" s="84" t="s">
        <v>44</v>
      </c>
      <c r="C20" s="87"/>
      <c r="D20" s="86" t="s">
        <v>45</v>
      </c>
      <c r="E20" s="84">
        <v>39</v>
      </c>
      <c r="F20" s="90"/>
      <c r="G20" s="90"/>
      <c r="H20" s="87"/>
      <c r="I20" s="99"/>
      <c r="J20" s="99"/>
    </row>
    <row r="21" spans="1:10" s="72" customFormat="1" ht="19.5" customHeight="1">
      <c r="A21" s="88"/>
      <c r="B21" s="84" t="s">
        <v>46</v>
      </c>
      <c r="C21" s="87"/>
      <c r="D21" s="86" t="s">
        <v>47</v>
      </c>
      <c r="E21" s="84">
        <v>40</v>
      </c>
      <c r="F21" s="90"/>
      <c r="G21" s="90"/>
      <c r="H21" s="87"/>
      <c r="I21" s="99"/>
      <c r="J21" s="99"/>
    </row>
    <row r="22" spans="1:10" s="72" customFormat="1" ht="19.5" customHeight="1">
      <c r="A22" s="88"/>
      <c r="B22" s="84" t="s">
        <v>48</v>
      </c>
      <c r="C22" s="87"/>
      <c r="D22" s="86" t="s">
        <v>49</v>
      </c>
      <c r="E22" s="84">
        <v>41</v>
      </c>
      <c r="F22" s="90"/>
      <c r="G22" s="90"/>
      <c r="H22" s="87"/>
      <c r="I22" s="99"/>
      <c r="J22" s="99"/>
    </row>
    <row r="23" spans="1:10" s="72" customFormat="1" ht="19.5" customHeight="1">
      <c r="A23" s="88"/>
      <c r="B23" s="84" t="s">
        <v>50</v>
      </c>
      <c r="C23" s="87"/>
      <c r="D23" s="86" t="s">
        <v>51</v>
      </c>
      <c r="E23" s="84">
        <v>42</v>
      </c>
      <c r="F23" s="90"/>
      <c r="G23" s="90"/>
      <c r="H23" s="87"/>
      <c r="I23" s="99"/>
      <c r="J23" s="99"/>
    </row>
    <row r="24" spans="1:10" s="72" customFormat="1" ht="19.5" customHeight="1">
      <c r="A24" s="88"/>
      <c r="B24" s="84" t="s">
        <v>52</v>
      </c>
      <c r="C24" s="87"/>
      <c r="D24" s="86" t="s">
        <v>53</v>
      </c>
      <c r="E24" s="84">
        <v>43</v>
      </c>
      <c r="F24" s="90"/>
      <c r="G24" s="90"/>
      <c r="H24" s="87"/>
      <c r="I24" s="99"/>
      <c r="J24" s="99"/>
    </row>
    <row r="25" spans="1:10" s="72" customFormat="1" ht="19.5" customHeight="1">
      <c r="A25" s="88"/>
      <c r="B25" s="84" t="s">
        <v>54</v>
      </c>
      <c r="C25" s="87"/>
      <c r="D25" s="86" t="s">
        <v>55</v>
      </c>
      <c r="E25" s="84">
        <v>44</v>
      </c>
      <c r="F25" s="90"/>
      <c r="G25" s="90"/>
      <c r="H25" s="87"/>
      <c r="I25" s="99"/>
      <c r="J25" s="99"/>
    </row>
    <row r="26" spans="1:10" s="72" customFormat="1" ht="19.5" customHeight="1">
      <c r="A26" s="168" t="s">
        <v>74</v>
      </c>
      <c r="B26" s="84" t="s">
        <v>57</v>
      </c>
      <c r="C26" s="61">
        <f>C7+C8</f>
        <v>2324.2</v>
      </c>
      <c r="D26" s="168" t="s">
        <v>166</v>
      </c>
      <c r="E26" s="84">
        <v>45</v>
      </c>
      <c r="F26" s="61">
        <f>SUM(F7:F25)</f>
        <v>1794.2999999999997</v>
      </c>
      <c r="G26" s="61">
        <f>SUM(G7:G25)</f>
        <v>1794.2999999999997</v>
      </c>
      <c r="H26" s="92">
        <v>0</v>
      </c>
      <c r="I26" s="99"/>
      <c r="J26" s="99"/>
    </row>
    <row r="27" spans="1:10" s="72" customFormat="1" ht="19.5" customHeight="1">
      <c r="A27" s="93" t="s">
        <v>186</v>
      </c>
      <c r="B27" s="84" t="s">
        <v>60</v>
      </c>
      <c r="C27" s="89">
        <f>C28+C29</f>
        <v>889.9</v>
      </c>
      <c r="D27" s="93" t="s">
        <v>187</v>
      </c>
      <c r="E27" s="84">
        <v>46</v>
      </c>
      <c r="F27" s="61">
        <v>1419.8</v>
      </c>
      <c r="G27" s="61">
        <v>1419.8</v>
      </c>
      <c r="H27" s="94">
        <v>0</v>
      </c>
      <c r="I27" s="99"/>
      <c r="J27" s="99"/>
    </row>
    <row r="28" spans="1:10" s="72" customFormat="1" ht="19.5" customHeight="1">
      <c r="A28" s="93" t="s">
        <v>188</v>
      </c>
      <c r="B28" s="84" t="s">
        <v>63</v>
      </c>
      <c r="C28" s="61">
        <v>889.9</v>
      </c>
      <c r="D28" s="83"/>
      <c r="E28" s="84">
        <v>47</v>
      </c>
      <c r="F28" s="61"/>
      <c r="G28" s="61"/>
      <c r="H28" s="94"/>
      <c r="I28" s="99"/>
      <c r="J28" s="99"/>
    </row>
    <row r="29" spans="1:10" s="72" customFormat="1" ht="19.5" customHeight="1">
      <c r="A29" s="93" t="s">
        <v>189</v>
      </c>
      <c r="B29" s="84" t="s">
        <v>66</v>
      </c>
      <c r="C29" s="61"/>
      <c r="D29" s="83"/>
      <c r="E29" s="84">
        <v>48</v>
      </c>
      <c r="F29" s="89"/>
      <c r="G29" s="89"/>
      <c r="H29" s="94"/>
      <c r="I29" s="99"/>
      <c r="J29" s="99"/>
    </row>
    <row r="30" spans="1:10" s="72" customFormat="1" ht="19.5" customHeight="1">
      <c r="A30" s="93"/>
      <c r="B30" s="84" t="s">
        <v>68</v>
      </c>
      <c r="C30" s="89"/>
      <c r="D30" s="83"/>
      <c r="E30" s="84">
        <v>49</v>
      </c>
      <c r="F30" s="89"/>
      <c r="G30" s="89"/>
      <c r="H30" s="94"/>
      <c r="I30" s="99"/>
      <c r="J30" s="99"/>
    </row>
    <row r="31" spans="1:10" s="72" customFormat="1" ht="19.5" customHeight="1">
      <c r="A31" s="169" t="s">
        <v>84</v>
      </c>
      <c r="B31" s="84" t="s">
        <v>70</v>
      </c>
      <c r="C31" s="61">
        <f>C26+C27</f>
        <v>3214.1</v>
      </c>
      <c r="D31" s="169" t="s">
        <v>84</v>
      </c>
      <c r="E31" s="84">
        <v>50</v>
      </c>
      <c r="F31" s="61">
        <f>F26+F27</f>
        <v>3214.0999999999995</v>
      </c>
      <c r="G31" s="61">
        <f>G26+G27</f>
        <v>3214.0999999999995</v>
      </c>
      <c r="H31" s="92">
        <v>0</v>
      </c>
      <c r="I31" s="99"/>
      <c r="J31" s="99"/>
    </row>
    <row r="32" spans="1:10" s="71" customFormat="1" ht="27" customHeight="1">
      <c r="A32" s="96" t="s">
        <v>190</v>
      </c>
      <c r="B32" s="96"/>
      <c r="C32" s="96"/>
      <c r="D32" s="96"/>
      <c r="E32" s="96"/>
      <c r="F32" s="96"/>
      <c r="G32" s="96"/>
      <c r="H32" s="96"/>
      <c r="I32" s="98"/>
      <c r="J32" s="98"/>
    </row>
  </sheetData>
  <sheetProtection/>
  <mergeCells count="6">
    <mergeCell ref="A2:H2"/>
    <mergeCell ref="A4:C4"/>
    <mergeCell ref="D4:H4"/>
    <mergeCell ref="A32:H32"/>
    <mergeCell ref="B5:B6"/>
    <mergeCell ref="E5:E6"/>
  </mergeCells>
  <printOptions horizontalCentered="1"/>
  <pageMargins left="0.35" right="0.35" top="0.59" bottom="0.47" header="0.51" footer="0.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E51"/>
  <sheetViews>
    <sheetView showZeros="0" workbookViewId="0" topLeftCell="A1">
      <selection activeCell="C44" activeCellId="6" sqref="C10 C18 C22 C27 C32 C41 C44"/>
    </sheetView>
  </sheetViews>
  <sheetFormatPr defaultColWidth="9.00390625" defaultRowHeight="14.25"/>
  <cols>
    <col min="1" max="1" width="10.75390625" style="5" customWidth="1"/>
    <col min="2" max="2" width="28.75390625" style="5" customWidth="1"/>
    <col min="3" max="5" width="32.625" style="5" customWidth="1"/>
    <col min="6" max="16384" width="9.00390625" style="5" customWidth="1"/>
  </cols>
  <sheetData>
    <row r="1" ht="14.25">
      <c r="A1" s="6" t="s">
        <v>191</v>
      </c>
    </row>
    <row r="2" spans="1:5" s="1" customFormat="1" ht="34.5" customHeight="1">
      <c r="A2" s="7" t="s">
        <v>192</v>
      </c>
      <c r="B2" s="7"/>
      <c r="C2" s="7"/>
      <c r="D2" s="7"/>
      <c r="E2" s="7"/>
    </row>
    <row r="3" spans="1:5" s="2" customFormat="1" ht="15" customHeight="1">
      <c r="A3" s="8" t="s">
        <v>2</v>
      </c>
      <c r="B3" s="9"/>
      <c r="C3" s="10"/>
      <c r="D3" s="10"/>
      <c r="E3" s="37" t="s">
        <v>3</v>
      </c>
    </row>
    <row r="4" spans="1:5" s="3" customFormat="1" ht="20.25" customHeight="1">
      <c r="A4" s="48" t="s">
        <v>193</v>
      </c>
      <c r="B4" s="48"/>
      <c r="C4" s="49" t="s">
        <v>166</v>
      </c>
      <c r="D4" s="49" t="s">
        <v>194</v>
      </c>
      <c r="E4" s="49" t="s">
        <v>168</v>
      </c>
    </row>
    <row r="5" spans="1:5" s="3" customFormat="1" ht="24.75" customHeight="1">
      <c r="A5" s="48" t="s">
        <v>81</v>
      </c>
      <c r="B5" s="48" t="s">
        <v>82</v>
      </c>
      <c r="C5" s="49"/>
      <c r="D5" s="49"/>
      <c r="E5" s="49"/>
    </row>
    <row r="6" spans="1:5" s="3" customFormat="1" ht="18" customHeight="1">
      <c r="A6" s="48"/>
      <c r="B6" s="48"/>
      <c r="C6" s="49"/>
      <c r="D6" s="49"/>
      <c r="E6" s="49"/>
    </row>
    <row r="7" spans="1:5" s="3" customFormat="1" ht="22.5" customHeight="1">
      <c r="A7" s="48"/>
      <c r="B7" s="48"/>
      <c r="C7" s="49"/>
      <c r="D7" s="49"/>
      <c r="E7" s="49"/>
    </row>
    <row r="8" spans="1:5" s="3" customFormat="1" ht="22.5" customHeight="1">
      <c r="A8" s="48" t="s">
        <v>83</v>
      </c>
      <c r="B8" s="48"/>
      <c r="C8" s="48">
        <v>1</v>
      </c>
      <c r="D8" s="48">
        <v>2</v>
      </c>
      <c r="E8" s="48">
        <v>3</v>
      </c>
    </row>
    <row r="9" spans="1:5" s="3" customFormat="1" ht="22.5" customHeight="1">
      <c r="A9" s="48" t="s">
        <v>84</v>
      </c>
      <c r="B9" s="48"/>
      <c r="C9" s="50">
        <f>C10+C18+C22+C27+C32+C41+C44</f>
        <v>1794.2999999999997</v>
      </c>
      <c r="D9" s="50">
        <f>D10+D18+D22+D27+D32+D41+D44</f>
        <v>1358.1</v>
      </c>
      <c r="E9" s="50">
        <f>E10+E18+E22+E27+E32+E41+E44</f>
        <v>436.2</v>
      </c>
    </row>
    <row r="10" spans="1:5" s="3" customFormat="1" ht="15" customHeight="1">
      <c r="A10" s="60" t="s">
        <v>85</v>
      </c>
      <c r="B10" s="60" t="s">
        <v>86</v>
      </c>
      <c r="C10" s="61">
        <f>C11+C14+C16</f>
        <v>1028.5</v>
      </c>
      <c r="D10" s="61">
        <f>D11+D14+D16</f>
        <v>995.5999999999999</v>
      </c>
      <c r="E10" s="61">
        <f>E11+E14+E16</f>
        <v>32.9</v>
      </c>
    </row>
    <row r="11" spans="1:5" s="3" customFormat="1" ht="15" customHeight="1">
      <c r="A11" s="60" t="s">
        <v>87</v>
      </c>
      <c r="B11" s="60" t="s">
        <v>88</v>
      </c>
      <c r="C11" s="61">
        <f>C12+C13</f>
        <v>961.6999999999999</v>
      </c>
      <c r="D11" s="61">
        <f>D12+D13</f>
        <v>961.6999999999999</v>
      </c>
      <c r="E11" s="61">
        <f>E12+E13</f>
        <v>0</v>
      </c>
    </row>
    <row r="12" spans="1:5" s="3" customFormat="1" ht="15" customHeight="1">
      <c r="A12" s="60" t="s">
        <v>89</v>
      </c>
      <c r="B12" s="60" t="s">
        <v>90</v>
      </c>
      <c r="C12" s="61">
        <v>905.3</v>
      </c>
      <c r="D12" s="61">
        <v>905.3</v>
      </c>
      <c r="E12" s="61">
        <v>0</v>
      </c>
    </row>
    <row r="13" spans="1:5" s="3" customFormat="1" ht="15" customHeight="1">
      <c r="A13" s="60" t="s">
        <v>91</v>
      </c>
      <c r="B13" s="60" t="s">
        <v>92</v>
      </c>
      <c r="C13" s="61">
        <v>56.4</v>
      </c>
      <c r="D13" s="61">
        <v>56.4</v>
      </c>
      <c r="E13" s="61">
        <v>0</v>
      </c>
    </row>
    <row r="14" spans="1:5" s="3" customFormat="1" ht="15" customHeight="1">
      <c r="A14" s="60" t="s">
        <v>93</v>
      </c>
      <c r="B14" s="60" t="s">
        <v>94</v>
      </c>
      <c r="C14" s="61">
        <f>C15</f>
        <v>33.9</v>
      </c>
      <c r="D14" s="61">
        <f>D15</f>
        <v>33.9</v>
      </c>
      <c r="E14" s="61">
        <f>E15</f>
        <v>0</v>
      </c>
    </row>
    <row r="15" spans="1:5" s="3" customFormat="1" ht="15" customHeight="1">
      <c r="A15" s="60" t="s">
        <v>95</v>
      </c>
      <c r="B15" s="60" t="s">
        <v>90</v>
      </c>
      <c r="C15" s="61">
        <v>33.9</v>
      </c>
      <c r="D15" s="61">
        <v>33.9</v>
      </c>
      <c r="E15" s="61">
        <v>0</v>
      </c>
    </row>
    <row r="16" spans="1:5" s="3" customFormat="1" ht="15" customHeight="1">
      <c r="A16" s="60" t="s">
        <v>96</v>
      </c>
      <c r="B16" s="60" t="s">
        <v>97</v>
      </c>
      <c r="C16" s="61">
        <f>C17</f>
        <v>32.9</v>
      </c>
      <c r="D16" s="61">
        <f>D17</f>
        <v>0</v>
      </c>
      <c r="E16" s="61">
        <f>E17</f>
        <v>32.9</v>
      </c>
    </row>
    <row r="17" spans="1:5" s="3" customFormat="1" ht="15" customHeight="1">
      <c r="A17" s="60" t="s">
        <v>98</v>
      </c>
      <c r="B17" s="60" t="s">
        <v>99</v>
      </c>
      <c r="C17" s="61">
        <v>32.9</v>
      </c>
      <c r="D17" s="61">
        <v>0</v>
      </c>
      <c r="E17" s="61">
        <v>32.9</v>
      </c>
    </row>
    <row r="18" spans="1:5" s="3" customFormat="1" ht="15" customHeight="1">
      <c r="A18" s="60" t="s">
        <v>106</v>
      </c>
      <c r="B18" s="60" t="s">
        <v>107</v>
      </c>
      <c r="C18" s="61">
        <f>C19</f>
        <v>2</v>
      </c>
      <c r="D18" s="61">
        <f>D19</f>
        <v>0</v>
      </c>
      <c r="E18" s="61">
        <f>E19</f>
        <v>2</v>
      </c>
    </row>
    <row r="19" spans="1:5" s="3" customFormat="1" ht="15" customHeight="1">
      <c r="A19" s="60" t="s">
        <v>108</v>
      </c>
      <c r="B19" s="60" t="s">
        <v>109</v>
      </c>
      <c r="C19" s="61">
        <f>C20+C21</f>
        <v>2</v>
      </c>
      <c r="D19" s="61">
        <f>D20+D21</f>
        <v>0</v>
      </c>
      <c r="E19" s="61">
        <f>E20+E21</f>
        <v>2</v>
      </c>
    </row>
    <row r="20" spans="1:5" s="3" customFormat="1" ht="15" customHeight="1">
      <c r="A20" s="60" t="s">
        <v>110</v>
      </c>
      <c r="B20" s="60" t="s">
        <v>111</v>
      </c>
      <c r="C20" s="61">
        <v>1.5</v>
      </c>
      <c r="D20" s="61">
        <v>0</v>
      </c>
      <c r="E20" s="61">
        <v>1.5</v>
      </c>
    </row>
    <row r="21" spans="1:5" s="3" customFormat="1" ht="15" customHeight="1">
      <c r="A21" s="60" t="s">
        <v>112</v>
      </c>
      <c r="B21" s="60" t="s">
        <v>113</v>
      </c>
      <c r="C21" s="61">
        <v>0.5</v>
      </c>
      <c r="D21" s="61">
        <v>0</v>
      </c>
      <c r="E21" s="61">
        <v>0.5</v>
      </c>
    </row>
    <row r="22" spans="1:5" s="3" customFormat="1" ht="15" customHeight="1">
      <c r="A22" s="62" t="s">
        <v>118</v>
      </c>
      <c r="B22" s="63" t="s">
        <v>119</v>
      </c>
      <c r="C22" s="64">
        <f>C23+C25</f>
        <v>15.1</v>
      </c>
      <c r="D22" s="64">
        <f>D23+D25</f>
        <v>0</v>
      </c>
      <c r="E22" s="64">
        <f>E23+E25</f>
        <v>15.1</v>
      </c>
    </row>
    <row r="23" spans="1:5" s="3" customFormat="1" ht="15" customHeight="1">
      <c r="A23" s="65" t="s">
        <v>120</v>
      </c>
      <c r="B23" s="66" t="s">
        <v>121</v>
      </c>
      <c r="C23" s="67">
        <f>C24</f>
        <v>9</v>
      </c>
      <c r="D23" s="67">
        <f>D24</f>
        <v>0</v>
      </c>
      <c r="E23" s="67">
        <f>E24</f>
        <v>9</v>
      </c>
    </row>
    <row r="24" spans="1:5" s="3" customFormat="1" ht="15" customHeight="1">
      <c r="A24" s="65" t="s">
        <v>122</v>
      </c>
      <c r="B24" s="66" t="s">
        <v>123</v>
      </c>
      <c r="C24" s="67">
        <v>9</v>
      </c>
      <c r="D24" s="67">
        <v>0</v>
      </c>
      <c r="E24" s="67">
        <v>9</v>
      </c>
    </row>
    <row r="25" spans="1:5" s="3" customFormat="1" ht="15" customHeight="1">
      <c r="A25" s="65" t="s">
        <v>124</v>
      </c>
      <c r="B25" s="66" t="s">
        <v>125</v>
      </c>
      <c r="C25" s="67">
        <f>C26</f>
        <v>6.1</v>
      </c>
      <c r="D25" s="67">
        <f>D26</f>
        <v>0</v>
      </c>
      <c r="E25" s="67">
        <f>E26</f>
        <v>6.1</v>
      </c>
    </row>
    <row r="26" spans="1:5" s="3" customFormat="1" ht="15" customHeight="1">
      <c r="A26" s="65" t="s">
        <v>126</v>
      </c>
      <c r="B26" s="66" t="s">
        <v>127</v>
      </c>
      <c r="C26" s="67">
        <v>6.1</v>
      </c>
      <c r="D26" s="67">
        <v>0</v>
      </c>
      <c r="E26" s="67">
        <v>6.1</v>
      </c>
    </row>
    <row r="27" spans="1:5" s="3" customFormat="1" ht="15" customHeight="1">
      <c r="A27" s="65" t="s">
        <v>128</v>
      </c>
      <c r="B27" s="66" t="s">
        <v>129</v>
      </c>
      <c r="C27" s="67">
        <f>C28+C30</f>
        <v>495</v>
      </c>
      <c r="D27" s="67">
        <f>D28+D30</f>
        <v>125.5</v>
      </c>
      <c r="E27" s="67">
        <f>E28+E30</f>
        <v>369.5</v>
      </c>
    </row>
    <row r="28" spans="1:5" s="3" customFormat="1" ht="15" customHeight="1">
      <c r="A28" s="65" t="s">
        <v>130</v>
      </c>
      <c r="B28" s="66" t="s">
        <v>131</v>
      </c>
      <c r="C28" s="67">
        <f>C29</f>
        <v>338.9</v>
      </c>
      <c r="D28" s="67">
        <f>D29</f>
        <v>125.5</v>
      </c>
      <c r="E28" s="67">
        <f>E29</f>
        <v>213.4</v>
      </c>
    </row>
    <row r="29" spans="1:5" s="3" customFormat="1" ht="15" customHeight="1">
      <c r="A29" s="65" t="s">
        <v>132</v>
      </c>
      <c r="B29" s="66" t="s">
        <v>133</v>
      </c>
      <c r="C29" s="67">
        <v>338.9</v>
      </c>
      <c r="D29" s="67">
        <v>125.5</v>
      </c>
      <c r="E29" s="67">
        <v>213.4</v>
      </c>
    </row>
    <row r="30" spans="1:5" s="3" customFormat="1" ht="15" customHeight="1">
      <c r="A30" s="65" t="s">
        <v>134</v>
      </c>
      <c r="B30" s="66" t="s">
        <v>135</v>
      </c>
      <c r="C30" s="67">
        <f>C31</f>
        <v>156.1</v>
      </c>
      <c r="D30" s="67">
        <f>D31</f>
        <v>0</v>
      </c>
      <c r="E30" s="67">
        <f>E31</f>
        <v>156.1</v>
      </c>
    </row>
    <row r="31" spans="1:5" s="3" customFormat="1" ht="15" customHeight="1">
      <c r="A31" s="65" t="s">
        <v>136</v>
      </c>
      <c r="B31" s="66" t="s">
        <v>137</v>
      </c>
      <c r="C31" s="67">
        <v>156.1</v>
      </c>
      <c r="D31" s="67">
        <v>0</v>
      </c>
      <c r="E31" s="67">
        <v>156.1</v>
      </c>
    </row>
    <row r="32" spans="1:5" s="3" customFormat="1" ht="15" customHeight="1">
      <c r="A32" s="65" t="s">
        <v>138</v>
      </c>
      <c r="B32" s="66" t="s">
        <v>139</v>
      </c>
      <c r="C32" s="67">
        <f>C33+C35+C39</f>
        <v>47.099999999999994</v>
      </c>
      <c r="D32" s="67">
        <f>D33+D35+D39</f>
        <v>42.89999999999999</v>
      </c>
      <c r="E32" s="67">
        <f>E33+E35+E39</f>
        <v>4.2</v>
      </c>
    </row>
    <row r="33" spans="1:5" s="3" customFormat="1" ht="15" customHeight="1">
      <c r="A33" s="65" t="s">
        <v>140</v>
      </c>
      <c r="B33" s="66" t="s">
        <v>141</v>
      </c>
      <c r="C33" s="67">
        <f>C34</f>
        <v>2.3</v>
      </c>
      <c r="D33" s="67">
        <f>D34</f>
        <v>2.3</v>
      </c>
      <c r="E33" s="67">
        <f>E34</f>
        <v>0</v>
      </c>
    </row>
    <row r="34" spans="1:5" s="3" customFormat="1" ht="15" customHeight="1">
      <c r="A34" s="65" t="s">
        <v>142</v>
      </c>
      <c r="B34" s="66" t="s">
        <v>90</v>
      </c>
      <c r="C34" s="67">
        <v>2.3</v>
      </c>
      <c r="D34" s="67">
        <v>2.3</v>
      </c>
      <c r="E34" s="67">
        <v>0</v>
      </c>
    </row>
    <row r="35" spans="1:5" s="3" customFormat="1" ht="15" customHeight="1">
      <c r="A35" s="65" t="s">
        <v>143</v>
      </c>
      <c r="B35" s="66" t="s">
        <v>144</v>
      </c>
      <c r="C35" s="67">
        <f>C36+C37+C38</f>
        <v>40.599999999999994</v>
      </c>
      <c r="D35" s="67">
        <f>D36+D37+D38</f>
        <v>40.599999999999994</v>
      </c>
      <c r="E35" s="67">
        <f>E36+E37+E38</f>
        <v>0</v>
      </c>
    </row>
    <row r="36" spans="1:5" s="3" customFormat="1" ht="15" customHeight="1">
      <c r="A36" s="65" t="s">
        <v>145</v>
      </c>
      <c r="B36" s="66" t="s">
        <v>146</v>
      </c>
      <c r="C36" s="67">
        <v>26.9</v>
      </c>
      <c r="D36" s="67">
        <v>26.9</v>
      </c>
      <c r="E36" s="67">
        <v>0</v>
      </c>
    </row>
    <row r="37" spans="1:5" s="3" customFormat="1" ht="15" customHeight="1">
      <c r="A37" s="65" t="s">
        <v>147</v>
      </c>
      <c r="B37" s="66" t="s">
        <v>148</v>
      </c>
      <c r="C37" s="67">
        <v>12.2</v>
      </c>
      <c r="D37" s="67">
        <v>12.2</v>
      </c>
      <c r="E37" s="67">
        <v>0</v>
      </c>
    </row>
    <row r="38" spans="1:5" s="3" customFormat="1" ht="15" customHeight="1">
      <c r="A38" s="65" t="s">
        <v>149</v>
      </c>
      <c r="B38" s="66" t="s">
        <v>150</v>
      </c>
      <c r="C38" s="67">
        <v>1.5</v>
      </c>
      <c r="D38" s="67">
        <v>1.5</v>
      </c>
      <c r="E38" s="67">
        <v>0</v>
      </c>
    </row>
    <row r="39" spans="1:5" s="3" customFormat="1" ht="15" customHeight="1">
      <c r="A39" s="65" t="s">
        <v>172</v>
      </c>
      <c r="B39" s="66" t="s">
        <v>173</v>
      </c>
      <c r="C39" s="67">
        <f>C40</f>
        <v>4.2</v>
      </c>
      <c r="D39" s="67">
        <f>D40</f>
        <v>0</v>
      </c>
      <c r="E39" s="67">
        <f>E40</f>
        <v>4.2</v>
      </c>
    </row>
    <row r="40" spans="1:5" s="3" customFormat="1" ht="15" customHeight="1">
      <c r="A40" s="65" t="s">
        <v>174</v>
      </c>
      <c r="B40" s="66" t="s">
        <v>175</v>
      </c>
      <c r="C40" s="67">
        <v>4.2</v>
      </c>
      <c r="D40" s="67">
        <v>0</v>
      </c>
      <c r="E40" s="67">
        <v>4.2</v>
      </c>
    </row>
    <row r="41" spans="1:5" s="3" customFormat="1" ht="15" customHeight="1">
      <c r="A41" s="65" t="s">
        <v>151</v>
      </c>
      <c r="B41" s="66" t="s">
        <v>152</v>
      </c>
      <c r="C41" s="67">
        <f aca="true" t="shared" si="0" ref="C41:E42">C42</f>
        <v>9.6</v>
      </c>
      <c r="D41" s="67">
        <f t="shared" si="0"/>
        <v>0</v>
      </c>
      <c r="E41" s="67">
        <f t="shared" si="0"/>
        <v>9.6</v>
      </c>
    </row>
    <row r="42" spans="1:5" s="4" customFormat="1" ht="15" customHeight="1">
      <c r="A42" s="65" t="s">
        <v>153</v>
      </c>
      <c r="B42" s="66" t="s">
        <v>154</v>
      </c>
      <c r="C42" s="67">
        <f t="shared" si="0"/>
        <v>9.6</v>
      </c>
      <c r="D42" s="67">
        <f t="shared" si="0"/>
        <v>0</v>
      </c>
      <c r="E42" s="67">
        <f t="shared" si="0"/>
        <v>9.6</v>
      </c>
    </row>
    <row r="43" spans="1:5" s="4" customFormat="1" ht="15" customHeight="1">
      <c r="A43" s="65" t="s">
        <v>155</v>
      </c>
      <c r="B43" s="66" t="s">
        <v>156</v>
      </c>
      <c r="C43" s="67">
        <v>9.6</v>
      </c>
      <c r="D43" s="67">
        <v>0</v>
      </c>
      <c r="E43" s="67">
        <v>9.6</v>
      </c>
    </row>
    <row r="44" spans="1:5" s="4" customFormat="1" ht="15" customHeight="1">
      <c r="A44" s="65" t="s">
        <v>157</v>
      </c>
      <c r="B44" s="66" t="s">
        <v>158</v>
      </c>
      <c r="C44" s="67">
        <f aca="true" t="shared" si="1" ref="C44:E45">C45</f>
        <v>197</v>
      </c>
      <c r="D44" s="67">
        <f t="shared" si="1"/>
        <v>194.1</v>
      </c>
      <c r="E44" s="67">
        <f t="shared" si="1"/>
        <v>2.9</v>
      </c>
    </row>
    <row r="45" spans="1:5" s="4" customFormat="1" ht="15" customHeight="1">
      <c r="A45" s="65" t="s">
        <v>159</v>
      </c>
      <c r="B45" s="66" t="s">
        <v>160</v>
      </c>
      <c r="C45" s="67">
        <f t="shared" si="1"/>
        <v>197</v>
      </c>
      <c r="D45" s="67">
        <f t="shared" si="1"/>
        <v>194.1</v>
      </c>
      <c r="E45" s="67">
        <f t="shared" si="1"/>
        <v>2.9</v>
      </c>
    </row>
    <row r="46" spans="1:5" s="4" customFormat="1" ht="15" customHeight="1">
      <c r="A46" s="65" t="s">
        <v>161</v>
      </c>
      <c r="B46" s="66" t="s">
        <v>162</v>
      </c>
      <c r="C46" s="67">
        <v>197</v>
      </c>
      <c r="D46" s="67">
        <v>194.1</v>
      </c>
      <c r="E46" s="67">
        <v>2.9</v>
      </c>
    </row>
    <row r="47" spans="1:5" s="59" customFormat="1" ht="27" customHeight="1">
      <c r="A47" s="68" t="s">
        <v>195</v>
      </c>
      <c r="B47" s="69"/>
      <c r="C47" s="69"/>
      <c r="D47" s="69"/>
      <c r="E47" s="69"/>
    </row>
    <row r="48" ht="14.25">
      <c r="A48" s="36"/>
    </row>
    <row r="49" ht="14.25">
      <c r="A49" s="36"/>
    </row>
    <row r="50" ht="14.25">
      <c r="A50" s="36"/>
    </row>
    <row r="51" ht="14.25">
      <c r="A51" s="36"/>
    </row>
  </sheetData>
  <sheetProtection/>
  <mergeCells count="10">
    <mergeCell ref="A2:E2"/>
    <mergeCell ref="A4:B4"/>
    <mergeCell ref="A8:B8"/>
    <mergeCell ref="A9:B9"/>
    <mergeCell ref="A47:E47"/>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E71"/>
  <sheetViews>
    <sheetView showZeros="0" workbookViewId="0" topLeftCell="A55">
      <selection activeCell="C65" sqref="C65"/>
    </sheetView>
  </sheetViews>
  <sheetFormatPr defaultColWidth="9.00390625" defaultRowHeight="14.25"/>
  <cols>
    <col min="1" max="1" width="10.625" style="5" customWidth="1"/>
    <col min="2" max="2" width="16.625" style="5" customWidth="1"/>
    <col min="3" max="5" width="32.625" style="5" customWidth="1"/>
    <col min="6" max="16384" width="9.00390625" style="5" customWidth="1"/>
  </cols>
  <sheetData>
    <row r="1" ht="14.25">
      <c r="A1" s="6" t="s">
        <v>196</v>
      </c>
    </row>
    <row r="2" spans="1:5" s="1" customFormat="1" ht="30" customHeight="1">
      <c r="A2" s="7" t="s">
        <v>197</v>
      </c>
      <c r="B2" s="7"/>
      <c r="C2" s="7"/>
      <c r="D2" s="7"/>
      <c r="E2" s="7"/>
    </row>
    <row r="3" spans="1:5" s="2" customFormat="1" ht="15" customHeight="1">
      <c r="A3" s="8" t="s">
        <v>2</v>
      </c>
      <c r="B3" s="9"/>
      <c r="C3" s="10"/>
      <c r="D3" s="10"/>
      <c r="E3" s="37" t="s">
        <v>3</v>
      </c>
    </row>
    <row r="4" spans="1:5" s="3" customFormat="1" ht="20.25" customHeight="1">
      <c r="A4" s="48" t="s">
        <v>193</v>
      </c>
      <c r="B4" s="48"/>
      <c r="C4" s="49" t="s">
        <v>166</v>
      </c>
      <c r="D4" s="49" t="s">
        <v>198</v>
      </c>
      <c r="E4" s="49" t="s">
        <v>199</v>
      </c>
    </row>
    <row r="5" spans="1:5" s="3" customFormat="1" ht="24.75" customHeight="1">
      <c r="A5" s="48" t="s">
        <v>200</v>
      </c>
      <c r="B5" s="48" t="s">
        <v>82</v>
      </c>
      <c r="C5" s="49"/>
      <c r="D5" s="49"/>
      <c r="E5" s="49"/>
    </row>
    <row r="6" spans="1:5" s="3" customFormat="1" ht="11.25" customHeight="1">
      <c r="A6" s="48"/>
      <c r="B6" s="48"/>
      <c r="C6" s="49"/>
      <c r="D6" s="49"/>
      <c r="E6" s="49"/>
    </row>
    <row r="7" spans="1:5" s="3" customFormat="1" ht="8.25" customHeight="1">
      <c r="A7" s="48"/>
      <c r="B7" s="48"/>
      <c r="C7" s="49"/>
      <c r="D7" s="49"/>
      <c r="E7" s="49"/>
    </row>
    <row r="8" spans="1:5" s="44" customFormat="1" ht="15" customHeight="1">
      <c r="A8" s="49" t="s">
        <v>83</v>
      </c>
      <c r="B8" s="49"/>
      <c r="C8" s="49">
        <v>1</v>
      </c>
      <c r="D8" s="49">
        <v>2</v>
      </c>
      <c r="E8" s="49">
        <v>3</v>
      </c>
    </row>
    <row r="9" spans="1:5" s="44" customFormat="1" ht="15" customHeight="1">
      <c r="A9" s="49" t="s">
        <v>84</v>
      </c>
      <c r="B9" s="49"/>
      <c r="C9" s="50">
        <f>C10+C48+C20+C65</f>
        <v>1358.1000000000001</v>
      </c>
      <c r="D9" s="50">
        <f>D10+D48+D20+D65</f>
        <v>1011.1999999999999</v>
      </c>
      <c r="E9" s="50">
        <f>E10+E48+E20+E65</f>
        <v>346.90000000000003</v>
      </c>
    </row>
    <row r="10" spans="1:5" s="44" customFormat="1" ht="15" customHeight="1">
      <c r="A10" s="51" t="s">
        <v>201</v>
      </c>
      <c r="B10" s="51" t="s">
        <v>202</v>
      </c>
      <c r="C10" s="52">
        <f>SUM(C11:C19)</f>
        <v>722</v>
      </c>
      <c r="D10" s="52">
        <f>SUM(D11:D19)</f>
        <v>722</v>
      </c>
      <c r="E10" s="52">
        <f>SUM(E11:E19)</f>
        <v>0</v>
      </c>
    </row>
    <row r="11" spans="1:5" s="44" customFormat="1" ht="15" customHeight="1">
      <c r="A11" s="51" t="s">
        <v>203</v>
      </c>
      <c r="B11" s="51" t="s">
        <v>204</v>
      </c>
      <c r="C11" s="52">
        <v>151</v>
      </c>
      <c r="D11" s="52">
        <v>151</v>
      </c>
      <c r="E11" s="52">
        <v>0</v>
      </c>
    </row>
    <row r="12" spans="1:5" s="44" customFormat="1" ht="15" customHeight="1">
      <c r="A12" s="51" t="s">
        <v>205</v>
      </c>
      <c r="B12" s="51" t="s">
        <v>206</v>
      </c>
      <c r="C12" s="52">
        <v>284.2</v>
      </c>
      <c r="D12" s="52">
        <v>284.2</v>
      </c>
      <c r="E12" s="52">
        <v>0</v>
      </c>
    </row>
    <row r="13" spans="1:5" s="44" customFormat="1" ht="15" customHeight="1">
      <c r="A13" s="51" t="s">
        <v>207</v>
      </c>
      <c r="B13" s="51" t="s">
        <v>208</v>
      </c>
      <c r="C13" s="52">
        <v>45.6</v>
      </c>
      <c r="D13" s="52">
        <v>45.6</v>
      </c>
      <c r="E13" s="52">
        <v>0</v>
      </c>
    </row>
    <row r="14" spans="1:5" s="44" customFormat="1" ht="15" customHeight="1">
      <c r="A14" s="51" t="s">
        <v>209</v>
      </c>
      <c r="B14" s="51" t="s">
        <v>210</v>
      </c>
      <c r="C14" s="52">
        <v>43.2</v>
      </c>
      <c r="D14" s="52">
        <v>43.2</v>
      </c>
      <c r="E14" s="52">
        <v>0</v>
      </c>
    </row>
    <row r="15" spans="1:5" s="44" customFormat="1" ht="15" customHeight="1">
      <c r="A15" s="53" t="s">
        <v>211</v>
      </c>
      <c r="B15" s="54" t="s">
        <v>212</v>
      </c>
      <c r="C15" s="55">
        <v>0.3</v>
      </c>
      <c r="D15" s="55">
        <v>0.3</v>
      </c>
      <c r="E15" s="55">
        <v>0</v>
      </c>
    </row>
    <row r="16" spans="1:5" s="44" customFormat="1" ht="15" customHeight="1">
      <c r="A16" s="56" t="s">
        <v>213</v>
      </c>
      <c r="B16" s="57" t="s">
        <v>214</v>
      </c>
      <c r="C16" s="58">
        <v>0</v>
      </c>
      <c r="D16" s="58">
        <v>0</v>
      </c>
      <c r="E16" s="58">
        <v>0</v>
      </c>
    </row>
    <row r="17" spans="1:5" s="44" customFormat="1" ht="15" customHeight="1">
      <c r="A17" s="56" t="s">
        <v>215</v>
      </c>
      <c r="B17" s="57" t="s">
        <v>216</v>
      </c>
      <c r="C17" s="58">
        <v>72.7</v>
      </c>
      <c r="D17" s="58">
        <v>72.7</v>
      </c>
      <c r="E17" s="58">
        <v>0</v>
      </c>
    </row>
    <row r="18" spans="1:5" s="44" customFormat="1" ht="15" customHeight="1">
      <c r="A18" s="56" t="s">
        <v>217</v>
      </c>
      <c r="B18" s="57" t="s">
        <v>218</v>
      </c>
      <c r="C18" s="58">
        <v>29.1</v>
      </c>
      <c r="D18" s="58">
        <v>29.1</v>
      </c>
      <c r="E18" s="58">
        <v>0</v>
      </c>
    </row>
    <row r="19" spans="1:5" s="44" customFormat="1" ht="15" customHeight="1">
      <c r="A19" s="56" t="s">
        <v>219</v>
      </c>
      <c r="B19" s="57" t="s">
        <v>220</v>
      </c>
      <c r="C19" s="58">
        <v>95.9</v>
      </c>
      <c r="D19" s="58">
        <v>95.9</v>
      </c>
      <c r="E19" s="58">
        <v>0</v>
      </c>
    </row>
    <row r="20" spans="1:5" s="44" customFormat="1" ht="15" customHeight="1">
      <c r="A20" s="56" t="s">
        <v>221</v>
      </c>
      <c r="B20" s="57" t="s">
        <v>222</v>
      </c>
      <c r="C20" s="58">
        <f>SUM(C21:C47)</f>
        <v>323.70000000000005</v>
      </c>
      <c r="D20" s="58">
        <f>SUM(D21:D47)</f>
        <v>0</v>
      </c>
      <c r="E20" s="58">
        <f>SUM(E21:E47)</f>
        <v>323.70000000000005</v>
      </c>
    </row>
    <row r="21" spans="1:5" s="44" customFormat="1" ht="15" customHeight="1">
      <c r="A21" s="56" t="s">
        <v>223</v>
      </c>
      <c r="B21" s="57" t="s">
        <v>224</v>
      </c>
      <c r="C21" s="58">
        <v>88.6</v>
      </c>
      <c r="D21" s="58">
        <v>0</v>
      </c>
      <c r="E21" s="58">
        <v>88.6</v>
      </c>
    </row>
    <row r="22" spans="1:5" s="44" customFormat="1" ht="15" customHeight="1">
      <c r="A22" s="56" t="s">
        <v>225</v>
      </c>
      <c r="B22" s="57" t="s">
        <v>226</v>
      </c>
      <c r="C22" s="58">
        <v>16.7</v>
      </c>
      <c r="D22" s="58">
        <v>0</v>
      </c>
      <c r="E22" s="58">
        <v>16.7</v>
      </c>
    </row>
    <row r="23" spans="1:5" s="44" customFormat="1" ht="15" customHeight="1">
      <c r="A23" s="56" t="s">
        <v>227</v>
      </c>
      <c r="B23" s="57" t="s">
        <v>228</v>
      </c>
      <c r="C23" s="58">
        <v>0</v>
      </c>
      <c r="D23" s="58">
        <v>0</v>
      </c>
      <c r="E23" s="58">
        <v>0</v>
      </c>
    </row>
    <row r="24" spans="1:5" s="44" customFormat="1" ht="15" customHeight="1">
      <c r="A24" s="56" t="s">
        <v>229</v>
      </c>
      <c r="B24" s="57" t="s">
        <v>230</v>
      </c>
      <c r="C24" s="58">
        <v>0.1</v>
      </c>
      <c r="D24" s="58">
        <v>0</v>
      </c>
      <c r="E24" s="58">
        <v>0.1</v>
      </c>
    </row>
    <row r="25" spans="1:5" s="44" customFormat="1" ht="15" customHeight="1">
      <c r="A25" s="56" t="s">
        <v>231</v>
      </c>
      <c r="B25" s="57" t="s">
        <v>232</v>
      </c>
      <c r="C25" s="58">
        <v>9.2</v>
      </c>
      <c r="D25" s="58">
        <v>0</v>
      </c>
      <c r="E25" s="58">
        <v>9.2</v>
      </c>
    </row>
    <row r="26" spans="1:5" s="44" customFormat="1" ht="15" customHeight="1">
      <c r="A26" s="56" t="s">
        <v>233</v>
      </c>
      <c r="B26" s="57" t="s">
        <v>234</v>
      </c>
      <c r="C26" s="58">
        <v>34.9</v>
      </c>
      <c r="D26" s="58">
        <v>0</v>
      </c>
      <c r="E26" s="58">
        <v>34.9</v>
      </c>
    </row>
    <row r="27" spans="1:5" s="44" customFormat="1" ht="15" customHeight="1">
      <c r="A27" s="56" t="s">
        <v>235</v>
      </c>
      <c r="B27" s="57" t="s">
        <v>236</v>
      </c>
      <c r="C27" s="58">
        <v>6.4</v>
      </c>
      <c r="D27" s="58">
        <v>0</v>
      </c>
      <c r="E27" s="58">
        <v>6.4</v>
      </c>
    </row>
    <row r="28" spans="1:5" s="44" customFormat="1" ht="15" customHeight="1">
      <c r="A28" s="56" t="s">
        <v>237</v>
      </c>
      <c r="B28" s="57" t="s">
        <v>238</v>
      </c>
      <c r="C28" s="58">
        <v>20</v>
      </c>
      <c r="D28" s="58">
        <v>0</v>
      </c>
      <c r="E28" s="58">
        <v>20</v>
      </c>
    </row>
    <row r="29" spans="1:5" s="44" customFormat="1" ht="15" customHeight="1">
      <c r="A29" s="56" t="s">
        <v>239</v>
      </c>
      <c r="B29" s="57" t="s">
        <v>240</v>
      </c>
      <c r="C29" s="58">
        <v>0.7</v>
      </c>
      <c r="D29" s="58">
        <v>0</v>
      </c>
      <c r="E29" s="58">
        <v>0.7</v>
      </c>
    </row>
    <row r="30" spans="1:5" s="44" customFormat="1" ht="15" customHeight="1">
      <c r="A30" s="56" t="s">
        <v>241</v>
      </c>
      <c r="B30" s="57" t="s">
        <v>242</v>
      </c>
      <c r="C30" s="58">
        <v>0.9</v>
      </c>
      <c r="D30" s="58">
        <v>0</v>
      </c>
      <c r="E30" s="58">
        <v>0.9</v>
      </c>
    </row>
    <row r="31" spans="1:5" s="44" customFormat="1" ht="15" customHeight="1">
      <c r="A31" s="56" t="s">
        <v>243</v>
      </c>
      <c r="B31" s="57" t="s">
        <v>244</v>
      </c>
      <c r="C31" s="58">
        <v>0</v>
      </c>
      <c r="D31" s="58">
        <v>0</v>
      </c>
      <c r="E31" s="58">
        <v>0</v>
      </c>
    </row>
    <row r="32" spans="1:5" s="44" customFormat="1" ht="15" customHeight="1">
      <c r="A32" s="56" t="s">
        <v>245</v>
      </c>
      <c r="B32" s="57" t="s">
        <v>246</v>
      </c>
      <c r="C32" s="58">
        <v>57.1</v>
      </c>
      <c r="D32" s="58">
        <v>0</v>
      </c>
      <c r="E32" s="58">
        <v>57.1</v>
      </c>
    </row>
    <row r="33" spans="1:5" s="45" customFormat="1" ht="15" customHeight="1">
      <c r="A33" s="56" t="s">
        <v>247</v>
      </c>
      <c r="B33" s="57" t="s">
        <v>248</v>
      </c>
      <c r="C33" s="58">
        <v>2.4</v>
      </c>
      <c r="D33" s="58">
        <v>0</v>
      </c>
      <c r="E33" s="58">
        <v>2.4</v>
      </c>
    </row>
    <row r="34" spans="1:5" s="45" customFormat="1" ht="15" customHeight="1">
      <c r="A34" s="56" t="s">
        <v>249</v>
      </c>
      <c r="B34" s="57" t="s">
        <v>250</v>
      </c>
      <c r="C34" s="58">
        <v>0</v>
      </c>
      <c r="D34" s="58">
        <v>0</v>
      </c>
      <c r="E34" s="58">
        <v>0</v>
      </c>
    </row>
    <row r="35" spans="1:5" s="45" customFormat="1" ht="15" customHeight="1">
      <c r="A35" s="56" t="s">
        <v>251</v>
      </c>
      <c r="B35" s="57" t="s">
        <v>252</v>
      </c>
      <c r="C35" s="58">
        <v>0.8</v>
      </c>
      <c r="D35" s="58">
        <v>0</v>
      </c>
      <c r="E35" s="58">
        <v>0.8</v>
      </c>
    </row>
    <row r="36" spans="1:5" s="45" customFormat="1" ht="15" customHeight="1">
      <c r="A36" s="56" t="s">
        <v>253</v>
      </c>
      <c r="B36" s="57" t="s">
        <v>254</v>
      </c>
      <c r="C36" s="58">
        <v>0</v>
      </c>
      <c r="D36" s="58">
        <v>0</v>
      </c>
      <c r="E36" s="58">
        <v>0</v>
      </c>
    </row>
    <row r="37" spans="1:5" s="45" customFormat="1" ht="15" customHeight="1">
      <c r="A37" s="56" t="s">
        <v>255</v>
      </c>
      <c r="B37" s="57" t="s">
        <v>256</v>
      </c>
      <c r="C37" s="58">
        <v>0</v>
      </c>
      <c r="D37" s="58">
        <v>0</v>
      </c>
      <c r="E37" s="58">
        <v>0</v>
      </c>
    </row>
    <row r="38" spans="1:5" s="45" customFormat="1" ht="15" customHeight="1">
      <c r="A38" s="56" t="s">
        <v>257</v>
      </c>
      <c r="B38" s="57" t="s">
        <v>258</v>
      </c>
      <c r="C38" s="58">
        <v>0</v>
      </c>
      <c r="D38" s="58">
        <v>0</v>
      </c>
      <c r="E38" s="58">
        <v>0</v>
      </c>
    </row>
    <row r="39" spans="1:5" s="45" customFormat="1" ht="15" customHeight="1">
      <c r="A39" s="56" t="s">
        <v>259</v>
      </c>
      <c r="B39" s="57" t="s">
        <v>260</v>
      </c>
      <c r="C39" s="58">
        <v>0</v>
      </c>
      <c r="D39" s="58">
        <v>0</v>
      </c>
      <c r="E39" s="58">
        <v>0</v>
      </c>
    </row>
    <row r="40" spans="1:5" s="45" customFormat="1" ht="15" customHeight="1">
      <c r="A40" s="56" t="s">
        <v>261</v>
      </c>
      <c r="B40" s="57" t="s">
        <v>262</v>
      </c>
      <c r="C40" s="58">
        <v>17.7</v>
      </c>
      <c r="D40" s="58">
        <v>0</v>
      </c>
      <c r="E40" s="58">
        <v>17.7</v>
      </c>
    </row>
    <row r="41" spans="1:5" s="45" customFormat="1" ht="15" customHeight="1">
      <c r="A41" s="56" t="s">
        <v>263</v>
      </c>
      <c r="B41" s="57" t="s">
        <v>264</v>
      </c>
      <c r="C41" s="58">
        <v>0</v>
      </c>
      <c r="D41" s="58">
        <v>0</v>
      </c>
      <c r="E41" s="58">
        <v>0</v>
      </c>
    </row>
    <row r="42" spans="1:5" s="45" customFormat="1" ht="15" customHeight="1">
      <c r="A42" s="56" t="s">
        <v>265</v>
      </c>
      <c r="B42" s="57" t="s">
        <v>266</v>
      </c>
      <c r="C42" s="58">
        <v>2.5</v>
      </c>
      <c r="D42" s="58">
        <v>0</v>
      </c>
      <c r="E42" s="58">
        <v>2.5</v>
      </c>
    </row>
    <row r="43" spans="1:5" s="46" customFormat="1" ht="15" customHeight="1">
      <c r="A43" s="56" t="s">
        <v>267</v>
      </c>
      <c r="B43" s="57" t="s">
        <v>268</v>
      </c>
      <c r="C43" s="58">
        <v>28.2</v>
      </c>
      <c r="D43" s="58">
        <v>0</v>
      </c>
      <c r="E43" s="58">
        <v>28.2</v>
      </c>
    </row>
    <row r="44" spans="1:5" s="47" customFormat="1" ht="15" customHeight="1">
      <c r="A44" s="56" t="s">
        <v>269</v>
      </c>
      <c r="B44" s="57" t="s">
        <v>270</v>
      </c>
      <c r="C44" s="58">
        <v>9.3</v>
      </c>
      <c r="D44" s="58">
        <v>0</v>
      </c>
      <c r="E44" s="58">
        <v>9.3</v>
      </c>
    </row>
    <row r="45" spans="1:5" s="47" customFormat="1" ht="15" customHeight="1">
      <c r="A45" s="56" t="s">
        <v>271</v>
      </c>
      <c r="B45" s="57" t="s">
        <v>272</v>
      </c>
      <c r="C45" s="58">
        <v>26.1</v>
      </c>
      <c r="D45" s="58">
        <v>0</v>
      </c>
      <c r="E45" s="58">
        <v>26.1</v>
      </c>
    </row>
    <row r="46" spans="1:5" s="47" customFormat="1" ht="15" customHeight="1">
      <c r="A46" s="56" t="s">
        <v>273</v>
      </c>
      <c r="B46" s="57" t="s">
        <v>274</v>
      </c>
      <c r="C46" s="58">
        <v>0</v>
      </c>
      <c r="D46" s="58">
        <v>0</v>
      </c>
      <c r="E46" s="58">
        <v>0</v>
      </c>
    </row>
    <row r="47" spans="1:5" s="47" customFormat="1" ht="15" customHeight="1">
      <c r="A47" s="56" t="s">
        <v>275</v>
      </c>
      <c r="B47" s="57" t="s">
        <v>276</v>
      </c>
      <c r="C47" s="58">
        <v>2.1</v>
      </c>
      <c r="D47" s="58">
        <v>0</v>
      </c>
      <c r="E47" s="58">
        <v>2.1</v>
      </c>
    </row>
    <row r="48" spans="1:5" s="44" customFormat="1" ht="15" customHeight="1">
      <c r="A48" s="56" t="s">
        <v>277</v>
      </c>
      <c r="B48" s="57" t="s">
        <v>278</v>
      </c>
      <c r="C48" s="58">
        <f>SUM(C49:C64)</f>
        <v>289.19999999999993</v>
      </c>
      <c r="D48" s="58">
        <f>SUM(D49:D64)</f>
        <v>289.19999999999993</v>
      </c>
      <c r="E48" s="58">
        <f>SUM(E49:E64)</f>
        <v>0</v>
      </c>
    </row>
    <row r="49" spans="1:5" s="44" customFormat="1" ht="15" customHeight="1">
      <c r="A49" s="56" t="s">
        <v>279</v>
      </c>
      <c r="B49" s="57" t="s">
        <v>280</v>
      </c>
      <c r="C49" s="58">
        <v>21.2</v>
      </c>
      <c r="D49" s="58">
        <v>21.2</v>
      </c>
      <c r="E49" s="58">
        <v>0</v>
      </c>
    </row>
    <row r="50" spans="1:5" s="44" customFormat="1" ht="15" customHeight="1">
      <c r="A50" s="56" t="s">
        <v>281</v>
      </c>
      <c r="B50" s="57" t="s">
        <v>282</v>
      </c>
      <c r="C50" s="58">
        <v>45.1</v>
      </c>
      <c r="D50" s="58">
        <v>45.1</v>
      </c>
      <c r="E50" s="58">
        <v>0</v>
      </c>
    </row>
    <row r="51" spans="1:5" s="44" customFormat="1" ht="15" customHeight="1">
      <c r="A51" s="56" t="s">
        <v>283</v>
      </c>
      <c r="B51" s="57" t="s">
        <v>284</v>
      </c>
      <c r="C51" s="58">
        <v>0</v>
      </c>
      <c r="D51" s="58">
        <v>0</v>
      </c>
      <c r="E51" s="58">
        <v>0</v>
      </c>
    </row>
    <row r="52" spans="1:5" s="44" customFormat="1" ht="15" customHeight="1">
      <c r="A52" s="56" t="s">
        <v>285</v>
      </c>
      <c r="B52" s="57" t="s">
        <v>286</v>
      </c>
      <c r="C52" s="58">
        <v>17.2</v>
      </c>
      <c r="D52" s="58">
        <v>17.2</v>
      </c>
      <c r="E52" s="58">
        <v>0</v>
      </c>
    </row>
    <row r="53" spans="1:5" s="44" customFormat="1" ht="15" customHeight="1">
      <c r="A53" s="56" t="s">
        <v>287</v>
      </c>
      <c r="B53" s="57" t="s">
        <v>288</v>
      </c>
      <c r="C53" s="58">
        <v>5.3</v>
      </c>
      <c r="D53" s="58">
        <v>5.3</v>
      </c>
      <c r="E53" s="58">
        <v>0</v>
      </c>
    </row>
    <row r="54" spans="1:5" s="44" customFormat="1" ht="15" customHeight="1">
      <c r="A54" s="56" t="s">
        <v>289</v>
      </c>
      <c r="B54" s="57" t="s">
        <v>290</v>
      </c>
      <c r="C54" s="58">
        <v>1</v>
      </c>
      <c r="D54" s="58">
        <v>1</v>
      </c>
      <c r="E54" s="58">
        <v>0</v>
      </c>
    </row>
    <row r="55" spans="1:5" s="44" customFormat="1" ht="15" customHeight="1">
      <c r="A55" s="56" t="s">
        <v>291</v>
      </c>
      <c r="B55" s="57" t="s">
        <v>292</v>
      </c>
      <c r="C55" s="58">
        <v>0</v>
      </c>
      <c r="D55" s="58">
        <v>0</v>
      </c>
      <c r="E55" s="58">
        <v>0</v>
      </c>
    </row>
    <row r="56" spans="1:5" s="44" customFormat="1" ht="15" customHeight="1">
      <c r="A56" s="56" t="s">
        <v>293</v>
      </c>
      <c r="B56" s="57" t="s">
        <v>294</v>
      </c>
      <c r="C56" s="58">
        <v>0</v>
      </c>
      <c r="D56" s="58">
        <v>0</v>
      </c>
      <c r="E56" s="58">
        <v>0</v>
      </c>
    </row>
    <row r="57" spans="1:5" s="44" customFormat="1" ht="15" customHeight="1">
      <c r="A57" s="56" t="s">
        <v>295</v>
      </c>
      <c r="B57" s="57" t="s">
        <v>296</v>
      </c>
      <c r="C57" s="58">
        <v>0</v>
      </c>
      <c r="D57" s="58">
        <v>0</v>
      </c>
      <c r="E57" s="58">
        <v>0</v>
      </c>
    </row>
    <row r="58" spans="1:5" s="44" customFormat="1" ht="15" customHeight="1">
      <c r="A58" s="56" t="s">
        <v>297</v>
      </c>
      <c r="B58" s="57" t="s">
        <v>298</v>
      </c>
      <c r="C58" s="58">
        <v>0</v>
      </c>
      <c r="D58" s="58">
        <v>0</v>
      </c>
      <c r="E58" s="58">
        <v>0</v>
      </c>
    </row>
    <row r="59" spans="1:5" s="44" customFormat="1" ht="15" customHeight="1">
      <c r="A59" s="56" t="s">
        <v>299</v>
      </c>
      <c r="B59" s="57" t="s">
        <v>300</v>
      </c>
      <c r="C59" s="58">
        <v>183.6</v>
      </c>
      <c r="D59" s="58">
        <v>183.6</v>
      </c>
      <c r="E59" s="58">
        <v>0</v>
      </c>
    </row>
    <row r="60" spans="1:5" s="44" customFormat="1" ht="15" customHeight="1">
      <c r="A60" s="56" t="s">
        <v>301</v>
      </c>
      <c r="B60" s="57" t="s">
        <v>302</v>
      </c>
      <c r="C60" s="58">
        <v>0.2</v>
      </c>
      <c r="D60" s="58">
        <v>0.2</v>
      </c>
      <c r="E60" s="58">
        <v>0</v>
      </c>
    </row>
    <row r="61" spans="1:5" s="44" customFormat="1" ht="15" customHeight="1">
      <c r="A61" s="56" t="s">
        <v>303</v>
      </c>
      <c r="B61" s="57" t="s">
        <v>304</v>
      </c>
      <c r="C61" s="58">
        <v>0</v>
      </c>
      <c r="D61" s="58">
        <v>0</v>
      </c>
      <c r="E61" s="58">
        <v>0</v>
      </c>
    </row>
    <row r="62" spans="1:5" s="44" customFormat="1" ht="15" customHeight="1">
      <c r="A62" s="56" t="s">
        <v>305</v>
      </c>
      <c r="B62" s="57" t="s">
        <v>306</v>
      </c>
      <c r="C62" s="58">
        <v>5.9</v>
      </c>
      <c r="D62" s="58">
        <v>5.9</v>
      </c>
      <c r="E62" s="58">
        <v>0</v>
      </c>
    </row>
    <row r="63" spans="1:5" s="44" customFormat="1" ht="15" customHeight="1">
      <c r="A63" s="56" t="s">
        <v>307</v>
      </c>
      <c r="B63" s="57" t="s">
        <v>308</v>
      </c>
      <c r="C63" s="58">
        <v>8.5</v>
      </c>
      <c r="D63" s="58">
        <v>8.5</v>
      </c>
      <c r="E63" s="58">
        <v>0</v>
      </c>
    </row>
    <row r="64" spans="1:5" s="44" customFormat="1" ht="15" customHeight="1">
      <c r="A64" s="56" t="s">
        <v>309</v>
      </c>
      <c r="B64" s="57" t="s">
        <v>310</v>
      </c>
      <c r="C64" s="58">
        <v>1.2</v>
      </c>
      <c r="D64" s="58">
        <v>1.2</v>
      </c>
      <c r="E64" s="58">
        <v>0</v>
      </c>
    </row>
    <row r="65" spans="1:5" s="47" customFormat="1" ht="15" customHeight="1">
      <c r="A65" s="56" t="s">
        <v>311</v>
      </c>
      <c r="B65" s="57" t="s">
        <v>312</v>
      </c>
      <c r="C65" s="58">
        <f>SUM(C66:C71)</f>
        <v>23.2</v>
      </c>
      <c r="D65" s="58">
        <f>SUM(D66:D71)</f>
        <v>0</v>
      </c>
      <c r="E65" s="58">
        <f>SUM(E66:E71)</f>
        <v>23.2</v>
      </c>
    </row>
    <row r="66" spans="1:5" s="47" customFormat="1" ht="15" customHeight="1">
      <c r="A66" s="56" t="s">
        <v>313</v>
      </c>
      <c r="B66" s="57" t="s">
        <v>314</v>
      </c>
      <c r="C66" s="58">
        <v>0</v>
      </c>
      <c r="D66" s="58">
        <v>0</v>
      </c>
      <c r="E66" s="58">
        <v>0</v>
      </c>
    </row>
    <row r="67" spans="1:5" s="47" customFormat="1" ht="15" customHeight="1">
      <c r="A67" s="56" t="s">
        <v>315</v>
      </c>
      <c r="B67" s="57" t="s">
        <v>316</v>
      </c>
      <c r="C67" s="58">
        <v>22.4</v>
      </c>
      <c r="D67" s="58">
        <v>0</v>
      </c>
      <c r="E67" s="58">
        <v>22.4</v>
      </c>
    </row>
    <row r="68" spans="1:5" s="47" customFormat="1" ht="15" customHeight="1">
      <c r="A68" s="56" t="s">
        <v>317</v>
      </c>
      <c r="B68" s="57" t="s">
        <v>318</v>
      </c>
      <c r="C68" s="58">
        <v>0</v>
      </c>
      <c r="D68" s="58">
        <v>0</v>
      </c>
      <c r="E68" s="58">
        <v>0</v>
      </c>
    </row>
    <row r="69" spans="1:5" s="47" customFormat="1" ht="15" customHeight="1">
      <c r="A69" s="56" t="s">
        <v>319</v>
      </c>
      <c r="B69" s="57" t="s">
        <v>320</v>
      </c>
      <c r="C69" s="58">
        <v>0</v>
      </c>
      <c r="D69" s="58">
        <v>0</v>
      </c>
      <c r="E69" s="58">
        <v>0</v>
      </c>
    </row>
    <row r="70" spans="1:5" s="47" customFormat="1" ht="15" customHeight="1">
      <c r="A70" s="56" t="s">
        <v>321</v>
      </c>
      <c r="B70" s="57" t="s">
        <v>322</v>
      </c>
      <c r="C70" s="58">
        <v>0</v>
      </c>
      <c r="D70" s="58">
        <v>0</v>
      </c>
      <c r="E70" s="58">
        <v>0</v>
      </c>
    </row>
    <row r="71" spans="1:5" s="47" customFormat="1" ht="15" customHeight="1">
      <c r="A71" s="56" t="s">
        <v>323</v>
      </c>
      <c r="B71" s="57" t="s">
        <v>324</v>
      </c>
      <c r="C71" s="58">
        <v>0.8</v>
      </c>
      <c r="D71" s="58">
        <v>0</v>
      </c>
      <c r="E71" s="58">
        <v>0.8</v>
      </c>
    </row>
  </sheetData>
  <sheetProtection/>
  <mergeCells count="9">
    <mergeCell ref="A2:E2"/>
    <mergeCell ref="A4:B4"/>
    <mergeCell ref="A8:B8"/>
    <mergeCell ref="A9:B9"/>
    <mergeCell ref="A5:A7"/>
    <mergeCell ref="B5:B7"/>
    <mergeCell ref="C4:C7"/>
    <mergeCell ref="D4:D7"/>
    <mergeCell ref="E4:E7"/>
  </mergeCells>
  <printOptions horizontalCentered="1"/>
  <pageMargins left="0.35" right="0.35" top="0.67" bottom="0.79" header="0.63" footer="0.2"/>
  <pageSetup fitToHeight="1" fitToWidth="1" horizontalDpi="600" verticalDpi="600" orientation="portrait" paperSize="9" scale="52"/>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zoomScale="85" zoomScaleNormal="85" workbookViewId="0" topLeftCell="A1">
      <selection activeCell="G12" sqref="G12"/>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t="s">
        <v>325</v>
      </c>
    </row>
    <row r="2" spans="1:9" s="1" customFormat="1" ht="30" customHeight="1">
      <c r="A2" s="7" t="s">
        <v>326</v>
      </c>
      <c r="B2" s="7"/>
      <c r="C2" s="7"/>
      <c r="D2" s="7"/>
      <c r="E2" s="7"/>
      <c r="F2" s="7"/>
      <c r="G2" s="7"/>
      <c r="H2" s="7"/>
      <c r="I2" s="7"/>
    </row>
    <row r="3" spans="1:9" s="2" customFormat="1" ht="15" customHeight="1">
      <c r="A3" s="8" t="s">
        <v>2</v>
      </c>
      <c r="B3" s="9"/>
      <c r="C3" s="9"/>
      <c r="D3" s="10"/>
      <c r="E3" s="10"/>
      <c r="F3" s="10"/>
      <c r="G3" s="10"/>
      <c r="H3" s="10"/>
      <c r="I3" s="37" t="s">
        <v>3</v>
      </c>
    </row>
    <row r="4" spans="1:9" s="3" customFormat="1" ht="20.25" customHeight="1">
      <c r="A4" s="11" t="s">
        <v>193</v>
      </c>
      <c r="B4" s="12"/>
      <c r="C4" s="12"/>
      <c r="D4" s="13" t="s">
        <v>327</v>
      </c>
      <c r="E4" s="13" t="s">
        <v>328</v>
      </c>
      <c r="F4" s="13" t="s">
        <v>329</v>
      </c>
      <c r="G4" s="13"/>
      <c r="H4" s="13"/>
      <c r="I4" s="38" t="s">
        <v>330</v>
      </c>
    </row>
    <row r="5" spans="1:9" s="3" customFormat="1" ht="27" customHeight="1">
      <c r="A5" s="14" t="s">
        <v>81</v>
      </c>
      <c r="B5" s="15"/>
      <c r="C5" s="15" t="s">
        <v>82</v>
      </c>
      <c r="D5" s="16"/>
      <c r="E5" s="16"/>
      <c r="F5" s="16" t="s">
        <v>331</v>
      </c>
      <c r="G5" s="16" t="s">
        <v>194</v>
      </c>
      <c r="H5" s="16" t="s">
        <v>168</v>
      </c>
      <c r="I5" s="39"/>
    </row>
    <row r="6" spans="1:9" s="3" customFormat="1" ht="18" customHeight="1">
      <c r="A6" s="14"/>
      <c r="B6" s="15"/>
      <c r="C6" s="15"/>
      <c r="D6" s="16"/>
      <c r="E6" s="16"/>
      <c r="F6" s="16"/>
      <c r="G6" s="16"/>
      <c r="H6" s="16"/>
      <c r="I6" s="39"/>
    </row>
    <row r="7" spans="1:9" s="3" customFormat="1" ht="22.5" customHeight="1">
      <c r="A7" s="14"/>
      <c r="B7" s="15"/>
      <c r="C7" s="15"/>
      <c r="D7" s="16"/>
      <c r="E7" s="16"/>
      <c r="F7" s="16"/>
      <c r="G7" s="16"/>
      <c r="H7" s="16"/>
      <c r="I7" s="39"/>
    </row>
    <row r="8" spans="1:9" s="3" customFormat="1" ht="22.5" customHeight="1">
      <c r="A8" s="14" t="s">
        <v>83</v>
      </c>
      <c r="B8" s="15"/>
      <c r="C8" s="15"/>
      <c r="D8" s="15">
        <v>1</v>
      </c>
      <c r="E8" s="15">
        <v>2</v>
      </c>
      <c r="F8" s="15">
        <v>3</v>
      </c>
      <c r="G8" s="15">
        <v>4</v>
      </c>
      <c r="H8" s="15">
        <v>5</v>
      </c>
      <c r="I8" s="40">
        <v>6</v>
      </c>
    </row>
    <row r="9" spans="1:9" s="3" customFormat="1" ht="22.5" customHeight="1">
      <c r="A9" s="14" t="s">
        <v>84</v>
      </c>
      <c r="B9" s="15"/>
      <c r="C9" s="15"/>
      <c r="D9" s="17"/>
      <c r="E9" s="17"/>
      <c r="F9" s="17"/>
      <c r="G9" s="17"/>
      <c r="H9" s="17"/>
      <c r="I9" s="41"/>
    </row>
    <row r="10" spans="1:9" s="4" customFormat="1" ht="30" customHeight="1">
      <c r="A10" s="18"/>
      <c r="B10" s="19"/>
      <c r="C10" s="20"/>
      <c r="D10" s="21"/>
      <c r="E10" s="21"/>
      <c r="F10" s="21"/>
      <c r="G10" s="22"/>
      <c r="H10" s="22"/>
      <c r="I10" s="42"/>
    </row>
    <row r="11" spans="1:9" s="4" customFormat="1" ht="30" customHeight="1">
      <c r="A11" s="18"/>
      <c r="B11" s="19"/>
      <c r="C11" s="23"/>
      <c r="D11" s="21"/>
      <c r="E11" s="21"/>
      <c r="F11" s="21"/>
      <c r="G11" s="21"/>
      <c r="H11" s="21"/>
      <c r="I11" s="42"/>
    </row>
    <row r="12" spans="1:9" s="4" customFormat="1" ht="30" customHeight="1">
      <c r="A12" s="18"/>
      <c r="B12" s="19"/>
      <c r="C12" s="24"/>
      <c r="D12" s="21"/>
      <c r="E12" s="21"/>
      <c r="F12" s="21"/>
      <c r="G12" s="21"/>
      <c r="H12" s="21"/>
      <c r="I12" s="42"/>
    </row>
    <row r="13" spans="1:9" s="4" customFormat="1" ht="30" customHeight="1">
      <c r="A13" s="18"/>
      <c r="B13" s="19"/>
      <c r="C13" s="25"/>
      <c r="D13" s="21"/>
      <c r="E13" s="21"/>
      <c r="F13" s="21"/>
      <c r="G13" s="21"/>
      <c r="H13" s="21"/>
      <c r="I13" s="42"/>
    </row>
    <row r="14" spans="1:9" s="4" customFormat="1" ht="30" customHeight="1">
      <c r="A14" s="26"/>
      <c r="B14" s="27"/>
      <c r="C14" s="28"/>
      <c r="D14" s="21"/>
      <c r="E14" s="21"/>
      <c r="F14" s="21"/>
      <c r="G14" s="21"/>
      <c r="H14" s="21"/>
      <c r="I14" s="42"/>
    </row>
    <row r="15" spans="1:9" s="4" customFormat="1" ht="30" customHeight="1">
      <c r="A15" s="26"/>
      <c r="B15" s="27"/>
      <c r="C15" s="23"/>
      <c r="D15" s="21"/>
      <c r="E15" s="21"/>
      <c r="F15" s="21"/>
      <c r="G15" s="21"/>
      <c r="H15" s="21"/>
      <c r="I15" s="42"/>
    </row>
    <row r="16" spans="1:9" s="4" customFormat="1" ht="30" customHeight="1">
      <c r="A16" s="26"/>
      <c r="B16" s="27"/>
      <c r="C16" s="24"/>
      <c r="D16" s="21"/>
      <c r="E16" s="21"/>
      <c r="F16" s="21"/>
      <c r="G16" s="21"/>
      <c r="H16" s="21"/>
      <c r="I16" s="42"/>
    </row>
    <row r="17" spans="1:9" s="4" customFormat="1" ht="30" customHeight="1">
      <c r="A17" s="29"/>
      <c r="B17" s="30"/>
      <c r="C17" s="31"/>
      <c r="D17" s="32"/>
      <c r="E17" s="32"/>
      <c r="F17" s="32"/>
      <c r="G17" s="32"/>
      <c r="H17" s="32"/>
      <c r="I17" s="43"/>
    </row>
    <row r="18" spans="1:256" ht="22.5" customHeight="1">
      <c r="A18" s="33" t="s">
        <v>332</v>
      </c>
      <c r="B18" s="34"/>
      <c r="C18" s="34"/>
      <c r="D18" s="34"/>
      <c r="E18" s="34"/>
      <c r="F18" s="34"/>
      <c r="G18" s="34"/>
      <c r="H18" s="34"/>
      <c r="I18" s="34"/>
      <c r="IT18"/>
      <c r="IU18"/>
      <c r="IV18"/>
    </row>
    <row r="19" spans="1:256" ht="33" customHeight="1">
      <c r="A19" s="35" t="s">
        <v>333</v>
      </c>
      <c r="B19" s="35"/>
      <c r="C19" s="35"/>
      <c r="D19" s="35"/>
      <c r="E19" s="35"/>
      <c r="F19" s="35"/>
      <c r="G19" s="35"/>
      <c r="H19" s="35"/>
      <c r="I19" s="35"/>
      <c r="IT19"/>
      <c r="IU19"/>
      <c r="IV19"/>
    </row>
    <row r="20" ht="14.25">
      <c r="A20" s="36"/>
    </row>
    <row r="21" ht="14.25">
      <c r="A21" s="36"/>
    </row>
    <row r="22" ht="14.25">
      <c r="A22" s="36"/>
    </row>
    <row r="23" ht="14.25">
      <c r="A23" s="36"/>
    </row>
  </sheetData>
  <sheetProtection/>
  <mergeCells count="23">
    <mergeCell ref="A2:I2"/>
    <mergeCell ref="A4:C4"/>
    <mergeCell ref="F4:H4"/>
    <mergeCell ref="A8:C8"/>
    <mergeCell ref="A9:C9"/>
    <mergeCell ref="A10:B10"/>
    <mergeCell ref="A11:B11"/>
    <mergeCell ref="A12:B12"/>
    <mergeCell ref="A13:B13"/>
    <mergeCell ref="A14:B14"/>
    <mergeCell ref="A15:B15"/>
    <mergeCell ref="A16:B16"/>
    <mergeCell ref="A17:B17"/>
    <mergeCell ref="A18:I18"/>
    <mergeCell ref="A19:I19"/>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2017-07-24T01:59:17Z</cp:lastPrinted>
  <dcterms:created xsi:type="dcterms:W3CDTF">2011-12-26T04:36:18Z</dcterms:created>
  <dcterms:modified xsi:type="dcterms:W3CDTF">2017-07-26T09:29:18Z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y fmtid="{D5CDD505-2E9C-101B-9397-08002B2CF9AE}" pid="4" name="KSOReadingLayo">
    <vt:bool>false</vt:bool>
  </property>
</Properties>
</file>