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0" firstSheet="6" activeTab="9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" sheetId="58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一般功能明细'!$A$3:$AN$12</definedName>
    <definedName name="_xlnm._FilterDatabase" localSheetId="4" hidden="1">'4一般经济明细'!$A$6:$A$34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Database" localSheetId="3" hidden="1">#REF!</definedName>
    <definedName name="Database" localSheetId="16" hidden="1">#REF!</definedName>
    <definedName name="Database" localSheetId="13" hidden="1">#REF!</definedName>
    <definedName name="Database" localSheetId="0" hidden="1">#REF!</definedName>
    <definedName name="Database" localSheetId="8" hidden="1">#REF!</definedName>
    <definedName name="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'[2]P1012001'!$A$6:$E$117</definedName>
    <definedName name="gxxe2003" localSheetId="6">'[3]P1012001'!$A$6:$E$117</definedName>
    <definedName name="gxxe2003" localSheetId="11">'[2]P1012001'!$A$6:$E$117</definedName>
    <definedName name="gxxe2003">'[3]P1012001'!$A$6:$E$117</definedName>
    <definedName name="gxxe20032" localSheetId="4">'[4]P1012001'!$A$6:$E$117</definedName>
    <definedName name="gxxe20032" localSheetId="6">'[2]P1012001'!$A$6:$E$117</definedName>
    <definedName name="gxxe20032" localSheetId="11">'[4]P1012001'!$A$6:$E$117</definedName>
    <definedName name="gxxe20032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'15国资转移支付'!$A$1:$D$9</definedName>
    <definedName name="_xlnm.Print_Area" localSheetId="1">'1收入'!$A$1:$D$35</definedName>
    <definedName name="_xlnm.Print_Area" localSheetId="2">'2支出'!$A$1:$D$30</definedName>
    <definedName name="_xlnm.Print_Area" localSheetId="3">'3 一般功能明细'!$A$1:$D$12</definedName>
    <definedName name="_xlnm.Print_Area" localSheetId="4">'4一般经济明细'!$A$1:$D$35</definedName>
    <definedName name="_xlnm.Print_Area" localSheetId="6">'5转移支付'!$A$1:$C$17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'8支出'!$A$1:$F$14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一般功能明细'!$1:$3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4">[10]四月份月报!#REF!</definedName>
    <definedName name="位次d" localSheetId="6">[9]四月份月报!#REF!</definedName>
    <definedName name="位次d" localSheetId="7">[9]四月份月报!#REF!</definedName>
    <definedName name="位次d" localSheetId="11">[10]四月份月报!#REF!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<sst xmlns="http://schemas.openxmlformats.org/spreadsheetml/2006/main" count="1052" uniqueCount="348">
  <si>
    <t xml:space="preserve"> </t>
  </si>
  <si>
    <t>一般公共预算</t>
  </si>
  <si>
    <t>双街镇人民政府2019年一般公共收入决算表</t>
  </si>
  <si>
    <t>表一</t>
  </si>
  <si>
    <t>单位：万元</t>
  </si>
  <si>
    <t>项           目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</si>
  <si>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</si>
  <si>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</si>
  <si>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</si>
  <si>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</si>
  <si>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</si>
  <si>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</si>
  <si>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</si>
  <si>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</si>
  <si>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</si>
  <si>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</si>
  <si>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</si>
  <si>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</si>
  <si>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</si>
  <si>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</si>
  <si>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</si>
  <si>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</si>
  <si>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</si>
  <si>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</si>
  <si>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</si>
  <si>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</si>
  <si>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</si>
  <si>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</si>
  <si>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</si>
  <si>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</si>
  <si>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</si>
  <si>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</si>
  <si>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</si>
  <si>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</si>
  <si>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</si>
  <si>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</si>
  <si>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</si>
  <si>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上</t>
    </r>
    <r>
      <rPr>
        <sz val="12"/>
        <rFont val="宋体"/>
        <charset val="134"/>
      </rPr>
      <t>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</si>
  <si>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调入调出资金等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</si>
  <si>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一般债务收入</t>
    </r>
  </si>
  <si>
    <t>一 般 公 共 收 入 总 计</t>
  </si>
  <si>
    <t>双街镇人民政府2019年一般公共支出决算表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</si>
  <si>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</si>
  <si>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</si>
  <si>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</si>
  <si>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</si>
  <si>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</si>
  <si>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</si>
  <si>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</si>
  <si>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</si>
  <si>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</si>
  <si>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</si>
  <si>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</si>
  <si>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</si>
  <si>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</si>
  <si>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</si>
  <si>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</si>
  <si>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</si>
  <si>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</si>
  <si>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</si>
  <si>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</si>
  <si>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</si>
  <si>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其他支出</t>
  </si>
  <si>
    <t>预备费</t>
  </si>
  <si>
    <t>减：一般公共支出</t>
  </si>
  <si>
    <t>减：上解支出</t>
  </si>
  <si>
    <t>一 般 公 共 结 余</t>
  </si>
  <si>
    <t>结转项目资金</t>
  </si>
  <si>
    <t>双街镇人民政府2019年一般公共支出决算功能分类明细表</t>
  </si>
  <si>
    <t>表三</t>
  </si>
  <si>
    <t>项        目</t>
  </si>
  <si>
    <t>决   算</t>
  </si>
  <si>
    <t>人大事务</t>
  </si>
  <si>
    <t xml:space="preserve">  其他人大事务支出</t>
  </si>
  <si>
    <t>政府办公厅（室）及相关机构事务</t>
  </si>
  <si>
    <t xml:space="preserve">  行政运行</t>
  </si>
  <si>
    <t xml:space="preserve">  其他政府办公厅（室）及相关机构事务支出</t>
  </si>
  <si>
    <t>财政事务</t>
  </si>
  <si>
    <t xml:space="preserve">  其他财政事务支出</t>
  </si>
  <si>
    <t>群众团体事务</t>
  </si>
  <si>
    <t xml:space="preserve">  其他群众团体事务支出</t>
  </si>
  <si>
    <t>组织事务</t>
  </si>
  <si>
    <t xml:space="preserve">  其他组织事务支出</t>
  </si>
  <si>
    <t>宣传事务</t>
  </si>
  <si>
    <t xml:space="preserve">  其他宣传事务支出</t>
  </si>
  <si>
    <t>其他公共安全支出</t>
  </si>
  <si>
    <t xml:space="preserve">  其他公共安全支出</t>
  </si>
  <si>
    <t>普通教育</t>
  </si>
  <si>
    <t xml:space="preserve">  学前教育</t>
  </si>
  <si>
    <t xml:space="preserve">  小学教育</t>
  </si>
  <si>
    <t>成人教育</t>
  </si>
  <si>
    <t xml:space="preserve">  成人高等教育</t>
  </si>
  <si>
    <t>文化和旅游</t>
  </si>
  <si>
    <t xml:space="preserve">  群众文化</t>
  </si>
  <si>
    <t>体育</t>
  </si>
  <si>
    <t xml:space="preserve">  群众体育</t>
  </si>
  <si>
    <t>人力资源和社会保障管理事务</t>
  </si>
  <si>
    <t xml:space="preserve">  其他人力资源和社会保障管理事务支出</t>
  </si>
  <si>
    <t>民政管理事务</t>
  </si>
  <si>
    <t xml:space="preserve">  基层政权和社区建设</t>
  </si>
  <si>
    <t xml:space="preserve">  其他民政管理事务支出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</si>
  <si>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</si>
  <si>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</si>
  <si>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</si>
  <si>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</si>
  <si>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农村籍退役士兵老年生活补助</t>
  </si>
  <si>
    <t>退役安置</t>
  </si>
  <si>
    <t xml:space="preserve">  退役士兵安置</t>
  </si>
  <si>
    <t>最低生活保障</t>
  </si>
  <si>
    <t xml:space="preserve">  城市最低生活保障金支出</t>
  </si>
  <si>
    <t xml:space="preserve">  农村最低生活保障金支出</t>
  </si>
  <si>
    <t>特困人员救助供养</t>
  </si>
  <si>
    <t xml:space="preserve">  农村特困人员救助供养支出</t>
  </si>
  <si>
    <t>其他生活救助</t>
  </si>
  <si>
    <t xml:space="preserve">  其他农村生活救助</t>
  </si>
  <si>
    <t>卫生健康支出</t>
  </si>
  <si>
    <t>卫生健康管理事务</t>
  </si>
  <si>
    <t xml:space="preserve">  其他卫生健康管理事务支出</t>
  </si>
  <si>
    <t>基层医疗卫生机构</t>
  </si>
  <si>
    <t xml:space="preserve">  乡镇卫生院</t>
  </si>
  <si>
    <t>计划生育事务</t>
  </si>
  <si>
    <t xml:space="preserve">  计划生育服务</t>
  </si>
  <si>
    <t>污染防治</t>
  </si>
  <si>
    <t xml:space="preserve">  大气</t>
  </si>
  <si>
    <t>自然生态保护</t>
  </si>
  <si>
    <t xml:space="preserve">  农村环境保护</t>
  </si>
  <si>
    <t>城乡社区管理事务</t>
  </si>
  <si>
    <t xml:space="preserve">  城管执法</t>
  </si>
  <si>
    <t xml:space="preserve">  其他城乡社区管理事务支出</t>
  </si>
  <si>
    <t>城乡社区规划与管理</t>
  </si>
  <si>
    <t xml:space="preserve">  城乡社区规划与管理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</si>
  <si>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</si>
  <si>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</si>
  <si>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</si>
  <si>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</si>
  <si>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农业</t>
  </si>
  <si>
    <t xml:space="preserve">  农业资源保护修复与利用</t>
  </si>
  <si>
    <t xml:space="preserve">  其他农业支出</t>
  </si>
  <si>
    <t>水利</t>
  </si>
  <si>
    <t xml:space="preserve">  其他水利支出</t>
  </si>
  <si>
    <t>支持中小企业发展和管理支出</t>
  </si>
  <si>
    <t xml:space="preserve">  其他支持中小企业发展和管理支出</t>
  </si>
  <si>
    <t>双街镇人民政府2019年一般公共支出决算经济分类明细表</t>
  </si>
  <si>
    <t>表四</t>
  </si>
  <si>
    <t>项         目</t>
  </si>
  <si>
    <r>
      <rPr>
        <sz val="12"/>
        <rFont val="黑体"/>
        <charset val="134"/>
      </rPr>
      <t xml:space="preserve">预 </t>
    </r>
    <r>
      <rPr>
        <sz val="12"/>
        <rFont val="黑体"/>
        <charset val="134"/>
      </rPr>
      <t xml:space="preserve">  </t>
    </r>
    <r>
      <rPr>
        <sz val="12"/>
        <rFont val="黑体"/>
        <charset val="134"/>
      </rPr>
      <t>算</t>
    </r>
  </si>
  <si>
    <t>　　一 般 公 共 支 出 合 计</t>
  </si>
  <si>
    <t>一、基本支出</t>
  </si>
  <si>
    <t>机关工资福利支出小计</t>
  </si>
  <si>
    <t>基本工资</t>
  </si>
  <si>
    <t>津贴补贴</t>
  </si>
  <si>
    <t>绩效工资</t>
  </si>
  <si>
    <t>机关事业单位基本养老保障缴费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</si>
  <si>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</si>
  <si>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</si>
  <si>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</si>
  <si>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</si>
  <si>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</si>
  <si>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</si>
  <si>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机关商品服务支出小计</t>
  </si>
  <si>
    <t>办公费</t>
  </si>
  <si>
    <t>工会经费</t>
  </si>
  <si>
    <t>培训费</t>
  </si>
  <si>
    <t>其他商品和服务支出</t>
  </si>
  <si>
    <t>对个人和家庭的补助小计</t>
  </si>
  <si>
    <t>退休费</t>
  </si>
  <si>
    <t>抚恤金</t>
  </si>
  <si>
    <t>生活补助</t>
  </si>
  <si>
    <t>二、项目支出</t>
  </si>
  <si>
    <t>工资福利支出</t>
  </si>
  <si>
    <t>商品和服务支出</t>
  </si>
  <si>
    <t>对个人和家庭的补助</t>
  </si>
  <si>
    <t>对企事业单位的补贴</t>
  </si>
  <si>
    <t>对社会保障基金补助</t>
  </si>
  <si>
    <t>基本建设支出</t>
  </si>
  <si>
    <t>其他资本性支出</t>
  </si>
  <si>
    <t>双街镇人民政府2019年一般公共预算基本支出决算
经济分类明细表</t>
  </si>
  <si>
    <t>合计</t>
  </si>
  <si>
    <t>2019年区对双街镇人民政府税收返还和一般公共预算转移支付决算表</t>
  </si>
  <si>
    <t>表五</t>
  </si>
  <si>
    <t>项目</t>
  </si>
  <si>
    <t>收入</t>
  </si>
  <si>
    <t>支出</t>
  </si>
  <si>
    <t>区对镇税收返还和转移支付合计</t>
  </si>
  <si>
    <t>一、区对镇转移支付</t>
  </si>
  <si>
    <t>（一）一般性转移支付</t>
  </si>
  <si>
    <t>教育一般性转移支付支出</t>
  </si>
  <si>
    <t>社会保障和就业一般性转移支付支出</t>
  </si>
  <si>
    <t>（二）专项转移支付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</si>
  <si>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</si>
  <si>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</si>
  <si>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</si>
  <si>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</si>
  <si>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</si>
  <si>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</si>
  <si>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二、区对镇税收返还</t>
  </si>
  <si>
    <t>增值税税收返还支出</t>
  </si>
  <si>
    <t>双街镇人民政府2019年政府一般债务限额和余额情况表</t>
  </si>
  <si>
    <t>表六</t>
  </si>
  <si>
    <t>金         额</t>
  </si>
  <si>
    <t>政府债券</t>
  </si>
  <si>
    <t>国有企事业单位债务等</t>
  </si>
  <si>
    <r>
      <rPr>
        <sz val="12"/>
        <rFont val="宋体"/>
        <charset val="134"/>
      </rPr>
      <t>一、2018</t>
    </r>
    <r>
      <rPr>
        <sz val="12"/>
        <rFont val="黑体"/>
        <charset val="134"/>
      </rPr>
      <t>年末政府一般债务余额</t>
    </r>
  </si>
  <si>
    <t>二、2019年末政府一般债务余额限额</t>
  </si>
  <si>
    <t>三、2019年政府一般债务举借额</t>
  </si>
  <si>
    <t>四、2019年政府一般债务还本额</t>
  </si>
  <si>
    <t>五、2019年末政府一般债务余额</t>
  </si>
  <si>
    <t>政府性基金预算</t>
  </si>
  <si>
    <t>双街镇人民政府2019年政府性基金收入决算表</t>
  </si>
  <si>
    <t>表七</t>
  </si>
  <si>
    <t>决  算</t>
  </si>
  <si>
    <t>政 府 性 基 金 收 入 合 计</t>
  </si>
  <si>
    <t>0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</si>
  <si>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</si>
  <si>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</si>
  <si>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</si>
  <si>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</si>
  <si>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</si>
  <si>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</si>
  <si>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</si>
  <si>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</si>
  <si>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其他政府性基金收入</t>
    </r>
  </si>
  <si>
    <t xml:space="preserve">  政 府 性 基 金 收 入 合 计</t>
  </si>
  <si>
    <t xml:space="preserve">  加：转移支付收入</t>
  </si>
  <si>
    <t>100%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</si>
  <si>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</si>
  <si>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调入调出资金等</t>
    </r>
  </si>
  <si>
    <t xml:space="preserve">      专项债务转贷收入</t>
  </si>
  <si>
    <t xml:space="preserve">  政 府 性 基 金 收 入 总 计</t>
  </si>
  <si>
    <t>双街镇人民政府2019年政府性基金支出决算表</t>
  </si>
  <si>
    <t>表八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</si>
  <si>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</si>
  <si>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</si>
  <si>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</si>
  <si>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</si>
  <si>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</si>
  <si>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资源勘探电力信息等支出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</si>
  <si>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</si>
  <si>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</si>
  <si>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</si>
  <si>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</si>
  <si>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结转项目资金</t>
    </r>
  </si>
  <si>
    <t>2019年区对双街镇人民政府性基金转移支付决算表</t>
  </si>
  <si>
    <t>表九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</si>
  <si>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</si>
  <si>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</si>
  <si>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</si>
  <si>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</si>
  <si>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</si>
  <si>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</si>
  <si>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</si>
  <si>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</si>
  <si>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</si>
  <si>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</si>
  <si>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双街镇人民政府2019年政府专项债务限额和余额情况表</t>
  </si>
  <si>
    <t>表十</t>
  </si>
  <si>
    <r>
      <rPr>
        <sz val="12"/>
        <rFont val="宋体"/>
        <charset val="134"/>
      </rPr>
      <t>一、2018</t>
    </r>
    <r>
      <rPr>
        <sz val="12"/>
        <rFont val="黑体"/>
        <charset val="134"/>
      </rPr>
      <t>年末政府专项债务余额</t>
    </r>
  </si>
  <si>
    <t>二、2019年末政府专项债务余额限额</t>
  </si>
  <si>
    <t>三、2019年政府专项债务举借额</t>
  </si>
  <si>
    <t>四、2019年政府专项债务还本额</t>
  </si>
  <si>
    <t>五、2019年末政府专项债务余额</t>
  </si>
  <si>
    <t>社会保险基金预算</t>
  </si>
  <si>
    <t>双街镇人民政府2019年社会保险基金收入决算表</t>
  </si>
  <si>
    <t>表十一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</si>
  <si>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</si>
  <si>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</si>
  <si>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</si>
  <si>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</si>
  <si>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</si>
  <si>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</si>
  <si>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</si>
  <si>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</si>
  <si>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</si>
  <si>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</si>
  <si>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收入</t>
    </r>
  </si>
  <si>
    <t>八、机关事业单位基本养老保险基金收入</t>
  </si>
  <si>
    <t>双街镇人民政府2019年社会保险基金支出决算表</t>
  </si>
  <si>
    <t>表十二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</si>
  <si>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</si>
  <si>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</si>
  <si>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</si>
  <si>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</si>
  <si>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</si>
  <si>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</si>
  <si>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</si>
  <si>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</si>
  <si>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</si>
  <si>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</si>
  <si>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</si>
  <si>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</si>
  <si>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</si>
  <si>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</si>
  <si>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</si>
  <si>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</si>
  <si>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</si>
  <si>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</si>
  <si>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支出</t>
    </r>
  </si>
  <si>
    <t>八、机关事业单位基本养老保险基金支出</t>
  </si>
  <si>
    <t>国有资本经营预算</t>
  </si>
  <si>
    <t>双街镇人民政府2019年国有资本经营收入决算表</t>
  </si>
  <si>
    <t>表十三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</si>
  <si>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</si>
  <si>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</si>
  <si>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</si>
  <si>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</si>
  <si>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</si>
  <si>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</si>
  <si>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</si>
  <si>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</si>
  <si>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</si>
  <si>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</si>
  <si>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</si>
  <si>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</si>
  <si>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</si>
  <si>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</si>
  <si>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</si>
  <si>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</si>
  <si>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</si>
  <si>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</si>
  <si>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</si>
  <si>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</si>
  <si>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</si>
  <si>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</si>
  <si>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双街镇人民政府2019年国有资本经营支出决算表</t>
  </si>
  <si>
    <t>表十四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</si>
  <si>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</si>
  <si>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</si>
  <si>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</si>
  <si>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</si>
  <si>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</si>
  <si>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</si>
  <si>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</si>
  <si>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</si>
  <si>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</si>
  <si>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</si>
  <si>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</si>
  <si>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</si>
  <si>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</si>
  <si>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</si>
  <si>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</si>
  <si>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2019年区对双街镇国有资本经营转移支付决算表</t>
  </si>
  <si>
    <t>表十五</t>
  </si>
  <si>
    <t>决算为上
年执行％</t>
  </si>
  <si>
    <t>区对双街镇转移支付合计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</si>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</sst>
</file>

<file path=xl/styles.xml><?xml version="1.0" encoding="utf-8"?>
<styleSheet xmlns="http://schemas.openxmlformats.org/spreadsheetml/2006/main">
  <numFmts count="32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-* #,##0_$_-;\-* #,##0_$_-;_-* &quot;-&quot;_$_-;_-@_-"/>
    <numFmt numFmtId="41" formatCode="_ * #,##0_ ;_ * \-#,##0_ ;_ * &quot;-&quot;_ ;_ @_ "/>
    <numFmt numFmtId="178" formatCode="_(&quot;$&quot;* #,##0.00_);_(&quot;$&quot;* \(#,##0.00\);_(&quot;$&quot;* &quot;-&quot;??_);_(@_)"/>
    <numFmt numFmtId="179" formatCode="_-&quot;$&quot;* #,##0_-;\-&quot;$&quot;* #,##0_-;_-&quot;$&quot;* &quot;-&quot;_-;_-@_-"/>
    <numFmt numFmtId="180" formatCode="_(* #,##0.00_);_(* \(#,##0.00\);_(* &quot;-&quot;??_);_(@_)"/>
    <numFmt numFmtId="181" formatCode="_-* #,##0.00&quot;$&quot;_-;\-* #,##0.00&quot;$&quot;_-;_-* &quot;-&quot;??&quot;$&quot;_-;_-@_-"/>
    <numFmt numFmtId="182" formatCode="\$#,##0.00;\(\$#,##0.00\)"/>
    <numFmt numFmtId="183" formatCode="yyyy&quot;年&quot;m&quot;月&quot;d&quot;日&quot;;@"/>
    <numFmt numFmtId="184" formatCode="#,##0;\(#,##0\)"/>
    <numFmt numFmtId="185" formatCode="0;_琀"/>
    <numFmt numFmtId="186" formatCode="#,##0;\-#,##0;&quot;-&quot;"/>
    <numFmt numFmtId="187" formatCode="\$#,##0;\(\$#,##0\)"/>
    <numFmt numFmtId="188" formatCode="_-* #,##0&quot;$&quot;_-;\-* #,##0&quot;$&quot;_-;_-* &quot;-&quot;&quot;$&quot;_-;_-@_-"/>
    <numFmt numFmtId="189" formatCode="_-* #,##0.00_$_-;\-* #,##0.00_$_-;_-* &quot;-&quot;??_$_-;_-@_-"/>
    <numFmt numFmtId="190" formatCode="#,##0.0_ "/>
    <numFmt numFmtId="191" formatCode="_(* #,##0_);_(* \(#,##0\);_(* &quot;-&quot;_);_(@_)"/>
    <numFmt numFmtId="192" formatCode="0.0"/>
    <numFmt numFmtId="193" formatCode="0_);[Red]\(0\)"/>
    <numFmt numFmtId="194" formatCode="#,##0_ "/>
    <numFmt numFmtId="195" formatCode="0.0%"/>
    <numFmt numFmtId="196" formatCode="0.00_ "/>
    <numFmt numFmtId="197" formatCode="0.0_ "/>
    <numFmt numFmtId="198" formatCode="_ * #,##0_ ;_ * \-#,##0_ ;_ * &quot;-&quot;??_ ;_ @_ "/>
    <numFmt numFmtId="199" formatCode="#,##0.0_);[Red]\(#,##0.0\)"/>
    <numFmt numFmtId="200" formatCode="0.0_);[Red]\(0.0\)"/>
    <numFmt numFmtId="201" formatCode="#,##0_);[Red]\(#,##0\)"/>
    <numFmt numFmtId="202" formatCode="0.00_);[Red]\(0.00\)"/>
    <numFmt numFmtId="203" formatCode="#,##0.0"/>
  </numFmts>
  <fonts count="103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21"/>
      <name val="黑体"/>
      <charset val="134"/>
    </font>
    <font>
      <sz val="22"/>
      <name val="黑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40"/>
      <name val="华文中宋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2"/>
      <name val="楷体_GB2312"/>
      <charset val="134"/>
    </font>
    <font>
      <sz val="28"/>
      <name val="华文新魏"/>
      <charset val="134"/>
    </font>
    <font>
      <sz val="24"/>
      <name val="华文中宋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sz val="13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2"/>
      <name val="Segoe UI"/>
      <charset val="134"/>
    </font>
    <font>
      <sz val="20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sz val="11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16"/>
      <name val="宋体"/>
      <charset val="134"/>
    </font>
    <font>
      <sz val="10"/>
      <name val="Arial"/>
      <charset val="134"/>
    </font>
    <font>
      <sz val="12"/>
      <color indexed="20"/>
      <name val="楷体_GB2312"/>
      <charset val="134"/>
    </font>
    <font>
      <sz val="12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color indexed="17"/>
      <name val="宋体"/>
      <charset val="134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42"/>
      <name val="宋体"/>
      <charset val="134"/>
    </font>
    <font>
      <sz val="11"/>
      <color rgb="FF9C0006"/>
      <name val="宋体"/>
      <charset val="0"/>
      <scheme val="minor"/>
    </font>
    <font>
      <sz val="10.5"/>
      <color indexed="17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9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Arial"/>
      <charset val="134"/>
    </font>
    <font>
      <sz val="11"/>
      <color rgb="FF006100"/>
      <name val="宋体"/>
      <charset val="0"/>
      <scheme val="minor"/>
    </font>
    <font>
      <b/>
      <sz val="11"/>
      <color indexed="62"/>
      <name val="宋体"/>
      <charset val="134"/>
    </font>
    <font>
      <b/>
      <sz val="21"/>
      <name val="楷体_GB2312"/>
      <charset val="134"/>
    </font>
    <font>
      <sz val="12"/>
      <name val="Arial"/>
      <charset val="134"/>
    </font>
    <font>
      <sz val="12"/>
      <name val="Times New Roman"/>
      <charset val="134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3"/>
      <color indexed="62"/>
      <name val="宋体"/>
      <charset val="134"/>
    </font>
    <font>
      <sz val="11"/>
      <name val="ＭＳ Ｐゴシック"/>
      <charset val="134"/>
    </font>
    <font>
      <sz val="11"/>
      <color indexed="52"/>
      <name val="宋体"/>
      <charset val="134"/>
    </font>
    <font>
      <b/>
      <i/>
      <sz val="16"/>
      <name val="Helv"/>
      <charset val="134"/>
    </font>
    <font>
      <sz val="11"/>
      <color indexed="10"/>
      <name val="宋体"/>
      <charset val="134"/>
    </font>
    <font>
      <b/>
      <sz val="10"/>
      <name val="MS Sans Serif"/>
      <charset val="134"/>
    </font>
    <font>
      <b/>
      <sz val="15"/>
      <color indexed="62"/>
      <name val="宋体"/>
      <charset val="134"/>
    </font>
    <font>
      <b/>
      <sz val="12"/>
      <color indexed="8"/>
      <name val="宋体"/>
      <charset val="134"/>
    </font>
    <font>
      <sz val="11"/>
      <color indexed="60"/>
      <name val="宋体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i/>
      <sz val="11"/>
      <color indexed="23"/>
      <name val="宋体"/>
      <charset val="134"/>
    </font>
    <font>
      <sz val="12"/>
      <name val="Helv"/>
      <charset val="134"/>
    </font>
    <font>
      <sz val="8"/>
      <name val="Arial"/>
      <charset val="134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name val="Arial"/>
      <charset val="134"/>
    </font>
    <font>
      <sz val="8"/>
      <name val="Times New Roman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0"/>
      <name val="宋体"/>
      <charset val="134"/>
    </font>
    <font>
      <sz val="12"/>
      <name val="Courier"/>
      <charset val="134"/>
    </font>
    <font>
      <sz val="9"/>
      <color indexed="17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sz val="12"/>
      <name val="바탕체"/>
      <charset val="134"/>
    </font>
  </fonts>
  <fills count="7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73">
    <xf numFmtId="0" fontId="0" fillId="0" borderId="0"/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2" fontId="41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21" borderId="20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/>
    <xf numFmtId="41" fontId="41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3" fillId="3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7" fillId="32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1" fillId="35" borderId="22" applyNumberFormat="0" applyFon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0" borderId="0"/>
    <xf numFmtId="0" fontId="54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17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6" fillId="13" borderId="23" applyNumberFormat="0" applyAlignment="0" applyProtection="0">
      <alignment vertical="center"/>
    </xf>
    <xf numFmtId="0" fontId="61" fillId="6" borderId="20" applyNumberFormat="0" applyAlignment="0" applyProtection="0">
      <alignment vertical="center"/>
    </xf>
    <xf numFmtId="0" fontId="50" fillId="30" borderId="21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179" fontId="36" fillId="0" borderId="0" applyFont="0" applyFill="0" applyBorder="0" applyAlignment="0" applyProtection="0"/>
    <xf numFmtId="0" fontId="33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0" borderId="26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6" fillId="0" borderId="0"/>
    <xf numFmtId="0" fontId="2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40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40" fontId="74" fillId="0" borderId="0" applyFont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6" fillId="0" borderId="0"/>
    <xf numFmtId="0" fontId="40" fillId="2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0" fontId="22" fillId="0" borderId="0"/>
    <xf numFmtId="0" fontId="27" fillId="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7" fillId="26" borderId="0" applyNumberFormat="0" applyBorder="0" applyAlignment="0" applyProtection="0"/>
    <xf numFmtId="0" fontId="7" fillId="40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7" fillId="24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4" fillId="0" borderId="0"/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7" fillId="32" borderId="0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7" fillId="42" borderId="0" applyNumberFormat="0" applyBorder="0" applyAlignment="0" applyProtection="0"/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2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/>
    <xf numFmtId="0" fontId="4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7" fillId="69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43" fillId="22" borderId="0" applyNumberFormat="0" applyBorder="0" applyAlignment="0" applyProtection="0">
      <alignment vertical="center"/>
    </xf>
    <xf numFmtId="41" fontId="45" fillId="0" borderId="0" applyFont="0" applyFill="0" applyBorder="0" applyAlignment="0" applyProtection="0"/>
    <xf numFmtId="0" fontId="7" fillId="38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7" fillId="38" borderId="0" applyNumberFormat="0" applyBorder="0" applyAlignment="0" applyProtection="0"/>
    <xf numFmtId="0" fontId="47" fillId="65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" fillId="0" borderId="0"/>
    <xf numFmtId="0" fontId="3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4" fillId="0" borderId="0"/>
    <xf numFmtId="0" fontId="27" fillId="20" borderId="0" applyNumberFormat="0" applyBorder="0" applyAlignment="0" applyProtection="0">
      <alignment vertical="center"/>
    </xf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186" fontId="87" fillId="0" borderId="0" applyFill="0" applyBorder="0" applyAlignment="0"/>
    <xf numFmtId="0" fontId="35" fillId="63" borderId="0" applyNumberFormat="0" applyBorder="0" applyAlignment="0" applyProtection="0"/>
    <xf numFmtId="0" fontId="88" fillId="37" borderId="23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9" fillId="72" borderId="3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8" fillId="0" borderId="0" applyProtection="0">
      <alignment vertical="center"/>
    </xf>
    <xf numFmtId="0" fontId="30" fillId="7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74" fillId="0" borderId="0" applyFont="0" applyFill="0" applyBorder="0" applyAlignment="0" applyProtection="0"/>
    <xf numFmtId="184" fontId="45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8" fontId="36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182" fontId="45" fillId="0" borderId="0"/>
    <xf numFmtId="0" fontId="27" fillId="5" borderId="0" applyNumberFormat="0" applyBorder="0" applyAlignment="0" applyProtection="0">
      <alignment vertical="center"/>
    </xf>
    <xf numFmtId="0" fontId="69" fillId="0" borderId="0" applyProtection="0"/>
    <xf numFmtId="187" fontId="45" fillId="0" borderId="0"/>
    <xf numFmtId="0" fontId="27" fillId="5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" fontId="69" fillId="0" borderId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" fillId="0" borderId="0"/>
    <xf numFmtId="0" fontId="90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38" fontId="86" fillId="25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5" fillId="0" borderId="36" applyNumberFormat="0" applyAlignment="0" applyProtection="0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5" fillId="0" borderId="5">
      <alignment horizontal="left" vertical="center"/>
    </xf>
    <xf numFmtId="0" fontId="79" fillId="0" borderId="32" applyNumberFormat="0" applyFill="0" applyAlignment="0" applyProtection="0">
      <alignment vertical="center"/>
    </xf>
    <xf numFmtId="0" fontId="92" fillId="0" borderId="0" applyProtection="0"/>
    <xf numFmtId="0" fontId="30" fillId="7" borderId="0" applyNumberFormat="0" applyBorder="0" applyAlignment="0" applyProtection="0">
      <alignment vertical="center"/>
    </xf>
    <xf numFmtId="0" fontId="65" fillId="0" borderId="0" applyProtection="0"/>
    <xf numFmtId="10" fontId="86" fillId="37" borderId="1" applyNumberFormat="0" applyBorder="0" applyAlignment="0" applyProtection="0"/>
    <xf numFmtId="0" fontId="53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6" fillId="13" borderId="2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5" fillId="0" borderId="31" applyNumberFormat="0" applyFill="0" applyAlignment="0" applyProtection="0">
      <alignment vertical="center"/>
    </xf>
    <xf numFmtId="9" fontId="72" fillId="0" borderId="0" applyFont="0" applyFill="0" applyBorder="0" applyAlignment="0" applyProtection="0"/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37" fontId="82" fillId="0" borderId="0"/>
    <xf numFmtId="0" fontId="85" fillId="0" borderId="0"/>
    <xf numFmtId="0" fontId="30" fillId="7" borderId="0" applyNumberFormat="0" applyBorder="0" applyAlignment="0" applyProtection="0">
      <alignment vertical="center"/>
    </xf>
    <xf numFmtId="0" fontId="93" fillId="0" borderId="0"/>
    <xf numFmtId="0" fontId="27" fillId="5" borderId="0" applyNumberFormat="0" applyBorder="0" applyAlignment="0" applyProtection="0">
      <alignment vertical="center"/>
    </xf>
    <xf numFmtId="0" fontId="40" fillId="53" borderId="29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4" fillId="37" borderId="37" applyNumberFormat="0" applyAlignment="0" applyProtection="0">
      <alignment vertical="center"/>
    </xf>
    <xf numFmtId="10" fontId="36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1" fontId="36" fillId="0" borderId="0"/>
    <xf numFmtId="0" fontId="4" fillId="0" borderId="0"/>
    <xf numFmtId="0" fontId="43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69" fillId="0" borderId="28" applyProtection="0"/>
    <xf numFmtId="0" fontId="37" fillId="5" borderId="0" applyNumberFormat="0" applyBorder="0" applyAlignment="0" applyProtection="0">
      <alignment vertical="center"/>
    </xf>
    <xf numFmtId="181" fontId="70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71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/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10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/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6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0" fillId="66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63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5" fillId="0" borderId="3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0" fillId="0" borderId="0"/>
    <xf numFmtId="0" fontId="38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6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8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5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7" fillId="0" borderId="0"/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5" fillId="63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0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9" fillId="7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4" fillId="0" borderId="0"/>
    <xf numFmtId="0" fontId="4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87" fillId="0" borderId="0"/>
    <xf numFmtId="0" fontId="4" fillId="0" borderId="0"/>
    <xf numFmtId="0" fontId="4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100" fillId="0" borderId="0"/>
    <xf numFmtId="0" fontId="4" fillId="0" borderId="0"/>
    <xf numFmtId="0" fontId="4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7" borderId="0" applyNumberFormat="0" applyBorder="0" applyAlignment="0" applyProtection="0">
      <alignment vertical="center"/>
    </xf>
    <xf numFmtId="0" fontId="4" fillId="0" borderId="0"/>
    <xf numFmtId="0" fontId="4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87" fillId="0" borderId="0"/>
    <xf numFmtId="0" fontId="43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7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43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Protection="0">
      <alignment vertical="center"/>
    </xf>
    <xf numFmtId="0" fontId="98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" fontId="22" fillId="0" borderId="1">
      <alignment vertical="center"/>
      <protection locked="0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4" fillId="25" borderId="37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188" fontId="70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1" fillId="72" borderId="34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189" fontId="70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91" fillId="0" borderId="35" applyNumberFormat="0" applyFill="0" applyAlignment="0" applyProtection="0">
      <alignment vertical="center"/>
    </xf>
    <xf numFmtId="183" fontId="32" fillId="0" borderId="0" applyFont="0" applyFill="0" applyBorder="0" applyAlignment="0" applyProtection="0"/>
    <xf numFmtId="0" fontId="88" fillId="25" borderId="23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77" fontId="7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5" fontId="32" fillId="0" borderId="0" applyFont="0" applyFill="0" applyBorder="0" applyAlignment="0" applyProtection="0"/>
    <xf numFmtId="4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2" fillId="0" borderId="0"/>
    <xf numFmtId="0" fontId="80" fillId="76" borderId="0" applyNumberFormat="0" applyBorder="0" applyAlignment="0" applyProtection="0"/>
    <xf numFmtId="0" fontId="80" fillId="77" borderId="0" applyNumberFormat="0" applyBorder="0" applyAlignment="0" applyProtection="0"/>
    <xf numFmtId="0" fontId="49" fillId="78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6" fillId="13" borderId="23" applyNumberFormat="0" applyAlignment="0" applyProtection="0">
      <alignment vertical="center"/>
    </xf>
    <xf numFmtId="192" fontId="22" fillId="0" borderId="1">
      <alignment vertical="center"/>
      <protection locked="0"/>
    </xf>
    <xf numFmtId="0" fontId="36" fillId="0" borderId="0"/>
    <xf numFmtId="0" fontId="4" fillId="53" borderId="29" applyNumberFormat="0" applyFont="0" applyAlignment="0" applyProtection="0">
      <alignment vertical="center"/>
    </xf>
    <xf numFmtId="0" fontId="74" fillId="0" borderId="0" applyFont="0" applyFill="0" applyBorder="0" applyAlignment="0" applyProtection="0"/>
    <xf numFmtId="0" fontId="102" fillId="0" borderId="0"/>
  </cellStyleXfs>
  <cellXfs count="259">
    <xf numFmtId="0" fontId="0" fillId="0" borderId="0" xfId="0"/>
    <xf numFmtId="0" fontId="1" fillId="0" borderId="0" xfId="279" applyFont="1" applyAlignment="1">
      <alignment vertical="top"/>
    </xf>
    <xf numFmtId="0" fontId="0" fillId="0" borderId="0" xfId="279" applyFont="1">
      <alignment vertical="center"/>
    </xf>
    <xf numFmtId="0" fontId="2" fillId="0" borderId="0" xfId="279" applyFont="1">
      <alignment vertical="center"/>
    </xf>
    <xf numFmtId="0" fontId="3" fillId="0" borderId="0" xfId="279" applyFont="1">
      <alignment vertical="center"/>
    </xf>
    <xf numFmtId="0" fontId="4" fillId="0" borderId="0" xfId="279">
      <alignment vertical="center"/>
    </xf>
    <xf numFmtId="0" fontId="5" fillId="0" borderId="0" xfId="808" applyFont="1" applyFill="1" applyAlignment="1">
      <alignment horizontal="center" vertical="top"/>
    </xf>
    <xf numFmtId="0" fontId="5" fillId="0" borderId="0" xfId="808" applyFont="1" applyFill="1" applyAlignment="1">
      <alignment vertical="top"/>
    </xf>
    <xf numFmtId="0" fontId="0" fillId="0" borderId="0" xfId="279" applyFont="1" applyAlignment="1">
      <alignment horizontal="right" vertical="center"/>
    </xf>
    <xf numFmtId="0" fontId="2" fillId="0" borderId="1" xfId="1067" applyFont="1" applyFill="1" applyBorder="1" applyAlignment="1">
      <alignment horizontal="center" vertical="center" wrapText="1"/>
    </xf>
    <xf numFmtId="194" fontId="2" fillId="0" borderId="2" xfId="1067" applyNumberFormat="1" applyFont="1" applyFill="1" applyBorder="1" applyAlignment="1">
      <alignment horizontal="center" vertical="center" wrapText="1"/>
    </xf>
    <xf numFmtId="194" fontId="2" fillId="0" borderId="2" xfId="1078" applyNumberFormat="1" applyFont="1" applyFill="1" applyBorder="1" applyAlignment="1">
      <alignment horizontal="center" vertical="center" wrapText="1"/>
    </xf>
    <xf numFmtId="0" fontId="2" fillId="0" borderId="2" xfId="1078" applyFont="1" applyFill="1" applyBorder="1" applyAlignment="1">
      <alignment horizontal="center" vertical="center" wrapText="1"/>
    </xf>
    <xf numFmtId="190" fontId="2" fillId="0" borderId="2" xfId="808" applyNumberFormat="1" applyFont="1" applyFill="1" applyBorder="1" applyAlignment="1" applyProtection="1">
      <alignment horizontal="center" vertical="center" wrapText="1"/>
    </xf>
    <xf numFmtId="194" fontId="2" fillId="0" borderId="3" xfId="1067" applyNumberFormat="1" applyFont="1" applyFill="1" applyBorder="1" applyAlignment="1">
      <alignment horizontal="center" vertical="center" wrapText="1"/>
    </xf>
    <xf numFmtId="194" fontId="2" fillId="0" borderId="3" xfId="1078" applyNumberFormat="1" applyFont="1" applyFill="1" applyBorder="1" applyAlignment="1">
      <alignment horizontal="center" vertical="center" wrapText="1"/>
    </xf>
    <xf numFmtId="0" fontId="2" fillId="0" borderId="3" xfId="1078" applyFont="1" applyFill="1" applyBorder="1" applyAlignment="1">
      <alignment horizontal="center" vertical="center" wrapText="1"/>
    </xf>
    <xf numFmtId="190" fontId="2" fillId="0" borderId="3" xfId="808" applyNumberFormat="1" applyFont="1" applyFill="1" applyBorder="1" applyAlignment="1" applyProtection="1">
      <alignment horizontal="center" vertical="center" wrapText="1"/>
    </xf>
    <xf numFmtId="0" fontId="2" fillId="0" borderId="1" xfId="1076" applyFont="1" applyFill="1" applyBorder="1" applyAlignment="1">
      <alignment horizontal="left" vertical="center" indent="1"/>
    </xf>
    <xf numFmtId="194" fontId="0" fillId="0" borderId="1" xfId="808" applyNumberFormat="1" applyFont="1" applyFill="1" applyBorder="1" applyAlignment="1" applyProtection="1">
      <alignment horizontal="right" vertical="center"/>
    </xf>
    <xf numFmtId="0" fontId="2" fillId="0" borderId="1" xfId="808" applyNumberFormat="1" applyFont="1" applyFill="1" applyBorder="1" applyAlignment="1" applyProtection="1">
      <alignment horizontal="left" vertical="center" indent="1"/>
    </xf>
    <xf numFmtId="0" fontId="0" fillId="0" borderId="1" xfId="808" applyNumberFormat="1" applyFont="1" applyFill="1" applyBorder="1" applyAlignment="1" applyProtection="1">
      <alignment horizontal="left" vertical="center" wrapText="1" indent="3"/>
    </xf>
    <xf numFmtId="0" fontId="6" fillId="0" borderId="0" xfId="1073" applyFont="1" applyAlignment="1">
      <alignment horizontal="center" vertical="top"/>
    </xf>
    <xf numFmtId="0" fontId="7" fillId="0" borderId="0" xfId="1073" applyFont="1"/>
    <xf numFmtId="0" fontId="8" fillId="0" borderId="0" xfId="1073" applyFont="1"/>
    <xf numFmtId="0" fontId="7" fillId="0" borderId="0" xfId="1073" applyFont="1" applyAlignment="1">
      <alignment horizontal="right"/>
    </xf>
    <xf numFmtId="0" fontId="7" fillId="0" borderId="0" xfId="1073" applyFont="1" applyBorder="1" applyAlignment="1">
      <alignment horizontal="right" vertical="center" wrapText="1"/>
    </xf>
    <xf numFmtId="0" fontId="9" fillId="0" borderId="1" xfId="1073" applyFont="1" applyBorder="1" applyAlignment="1">
      <alignment horizontal="left" vertical="center" wrapText="1" indent="1"/>
    </xf>
    <xf numFmtId="0" fontId="7" fillId="0" borderId="1" xfId="1073" applyFont="1" applyFill="1" applyBorder="1" applyAlignment="1">
      <alignment horizontal="left" vertical="center" wrapText="1" indent="1"/>
    </xf>
    <xf numFmtId="0" fontId="7" fillId="0" borderId="1" xfId="1073" applyFont="1" applyBorder="1" applyAlignment="1">
      <alignment horizontal="left" vertical="center" wrapText="1" indent="1"/>
    </xf>
    <xf numFmtId="0" fontId="7" fillId="0" borderId="1" xfId="1073" applyFont="1" applyBorder="1" applyAlignment="1">
      <alignment horizontal="left" vertical="center" wrapText="1"/>
    </xf>
    <xf numFmtId="0" fontId="7" fillId="0" borderId="1" xfId="1073" applyFont="1" applyFill="1" applyBorder="1" applyAlignment="1">
      <alignment vertical="center" wrapText="1"/>
    </xf>
    <xf numFmtId="0" fontId="9" fillId="0" borderId="1" xfId="1067" applyFont="1" applyFill="1" applyBorder="1" applyAlignment="1">
      <alignment horizontal="left" vertical="center" wrapText="1" indent="1"/>
    </xf>
    <xf numFmtId="0" fontId="0" fillId="0" borderId="1" xfId="808" applyNumberFormat="1" applyFont="1" applyFill="1" applyBorder="1" applyAlignment="1" applyProtection="1">
      <alignment horizontal="left" vertical="center" indent="1"/>
    </xf>
    <xf numFmtId="0" fontId="7" fillId="0" borderId="1" xfId="1073" applyFont="1" applyBorder="1" applyAlignment="1">
      <alignment horizontal="left" vertical="center" wrapText="1" indent="2"/>
    </xf>
    <xf numFmtId="0" fontId="0" fillId="0" borderId="1" xfId="1067" applyFont="1" applyFill="1" applyBorder="1" applyAlignment="1">
      <alignment horizontal="left" vertical="center" wrapText="1"/>
    </xf>
    <xf numFmtId="0" fontId="4" fillId="0" borderId="0" xfId="1080"/>
    <xf numFmtId="0" fontId="10" fillId="0" borderId="0" xfId="1080" applyFont="1" applyAlignment="1">
      <alignment vertical="center" wrapText="1"/>
    </xf>
    <xf numFmtId="0" fontId="4" fillId="0" borderId="0" xfId="1080" applyAlignment="1">
      <alignment horizontal="right"/>
    </xf>
    <xf numFmtId="0" fontId="11" fillId="0" borderId="0" xfId="1080" applyFont="1" applyAlignment="1">
      <alignment horizontal="center" wrapText="1"/>
    </xf>
    <xf numFmtId="0" fontId="12" fillId="0" borderId="0" xfId="1080" applyFont="1" applyAlignment="1">
      <alignment horizontal="center"/>
    </xf>
    <xf numFmtId="0" fontId="13" fillId="0" borderId="0" xfId="1080" applyFont="1" applyAlignment="1">
      <alignment horizontal="center"/>
    </xf>
    <xf numFmtId="57" fontId="14" fillId="0" borderId="0" xfId="1080" applyNumberFormat="1" applyFont="1"/>
    <xf numFmtId="0" fontId="15" fillId="0" borderId="0" xfId="1080" applyFont="1" applyAlignment="1">
      <alignment horizontal="center"/>
    </xf>
    <xf numFmtId="57" fontId="16" fillId="0" borderId="0" xfId="1080" applyNumberFormat="1" applyFont="1" applyAlignment="1">
      <alignment horizontal="center"/>
    </xf>
    <xf numFmtId="0" fontId="17" fillId="0" borderId="0" xfId="1080" applyFont="1"/>
    <xf numFmtId="31" fontId="18" fillId="0" borderId="0" xfId="1080" applyNumberFormat="1" applyFont="1" applyAlignment="1">
      <alignment horizontal="center"/>
    </xf>
    <xf numFmtId="31" fontId="19" fillId="0" borderId="0" xfId="1080" applyNumberFormat="1" applyFont="1" applyAlignment="1"/>
    <xf numFmtId="0" fontId="4" fillId="0" borderId="0" xfId="1080" applyAlignment="1">
      <alignment horizontal="center"/>
    </xf>
    <xf numFmtId="0" fontId="10" fillId="0" borderId="0" xfId="1080" applyFont="1" applyAlignment="1">
      <alignment horizontal="center" vertical="center" wrapText="1"/>
    </xf>
    <xf numFmtId="0" fontId="6" fillId="0" borderId="0" xfId="808" applyFont="1" applyFill="1" applyAlignment="1">
      <alignment vertical="top" wrapText="1"/>
    </xf>
    <xf numFmtId="0" fontId="0" fillId="0" borderId="0" xfId="808" applyFont="1" applyFill="1">
      <alignment vertical="center"/>
    </xf>
    <xf numFmtId="0" fontId="2" fillId="0" borderId="0" xfId="808" applyFont="1" applyFill="1">
      <alignment vertical="center"/>
    </xf>
    <xf numFmtId="0" fontId="20" fillId="0" borderId="0" xfId="808" applyFont="1" applyFill="1" applyBorder="1">
      <alignment vertical="center"/>
    </xf>
    <xf numFmtId="0" fontId="20" fillId="0" borderId="0" xfId="808" applyFont="1" applyFill="1">
      <alignment vertical="center"/>
    </xf>
    <xf numFmtId="195" fontId="20" fillId="0" borderId="0" xfId="43" applyNumberFormat="1" applyFont="1" applyFill="1" applyAlignment="1">
      <alignment vertical="center"/>
    </xf>
    <xf numFmtId="0" fontId="4" fillId="0" borderId="0" xfId="978">
      <alignment vertical="center"/>
    </xf>
    <xf numFmtId="0" fontId="6" fillId="0" borderId="0" xfId="808" applyFont="1" applyFill="1" applyAlignment="1">
      <alignment horizontal="center" vertical="top" wrapText="1"/>
    </xf>
    <xf numFmtId="195" fontId="0" fillId="0" borderId="0" xfId="43" applyNumberFormat="1" applyFont="1" applyFill="1" applyAlignment="1">
      <alignment horizontal="right" vertical="center"/>
    </xf>
    <xf numFmtId="0" fontId="0" fillId="0" borderId="0" xfId="978" applyNumberFormat="1" applyFont="1" applyFill="1" applyBorder="1" applyAlignment="1">
      <alignment horizontal="right" vertical="center"/>
    </xf>
    <xf numFmtId="196" fontId="20" fillId="0" borderId="0" xfId="808" applyNumberFormat="1" applyFont="1" applyFill="1">
      <alignment vertical="center"/>
    </xf>
    <xf numFmtId="197" fontId="0" fillId="0" borderId="0" xfId="1067" applyNumberFormat="1" applyFont="1" applyFill="1" applyAlignment="1">
      <alignment vertical="center"/>
    </xf>
    <xf numFmtId="0" fontId="7" fillId="0" borderId="1" xfId="978" applyNumberFormat="1" applyFont="1" applyFill="1" applyBorder="1" applyAlignment="1">
      <alignment horizontal="left" vertical="center" indent="1" shrinkToFit="1"/>
    </xf>
    <xf numFmtId="0" fontId="7" fillId="0" borderId="1" xfId="978" applyNumberFormat="1" applyFont="1" applyFill="1" applyBorder="1" applyAlignment="1">
      <alignment horizontal="left" vertical="center" wrapText="1" indent="1"/>
    </xf>
    <xf numFmtId="0" fontId="0" fillId="0" borderId="1" xfId="978" applyNumberFormat="1" applyFont="1" applyFill="1" applyBorder="1" applyAlignment="1">
      <alignment horizontal="left" vertical="center" wrapText="1" indent="1"/>
    </xf>
    <xf numFmtId="197" fontId="20" fillId="0" borderId="0" xfId="808" applyNumberFormat="1" applyFont="1" applyFill="1">
      <alignment vertical="center"/>
    </xf>
    <xf numFmtId="195" fontId="20" fillId="0" borderId="0" xfId="43" applyNumberFormat="1" applyFont="1" applyFill="1" applyBorder="1" applyAlignment="1">
      <alignment vertical="center"/>
    </xf>
    <xf numFmtId="10" fontId="0" fillId="0" borderId="0" xfId="43" applyNumberFormat="1" applyFont="1" applyFill="1" applyBorder="1" applyAlignment="1" applyProtection="1">
      <alignment horizontal="right" vertical="center"/>
    </xf>
    <xf numFmtId="0" fontId="3" fillId="0" borderId="0" xfId="279" applyFont="1" applyAlignment="1">
      <alignment vertical="center"/>
    </xf>
    <xf numFmtId="0" fontId="21" fillId="0" borderId="0" xfId="279" applyFont="1">
      <alignment vertical="center"/>
    </xf>
    <xf numFmtId="0" fontId="6" fillId="0" borderId="0" xfId="279" applyFont="1" applyFill="1" applyAlignment="1">
      <alignment horizontal="center" vertical="top"/>
    </xf>
    <xf numFmtId="0" fontId="2" fillId="0" borderId="1" xfId="279" applyFont="1" applyBorder="1" applyAlignment="1">
      <alignment horizontal="center" vertical="center"/>
    </xf>
    <xf numFmtId="0" fontId="2" fillId="0" borderId="1" xfId="279" applyFont="1" applyBorder="1" applyAlignment="1">
      <alignment horizontal="center" vertical="center" wrapText="1"/>
    </xf>
    <xf numFmtId="0" fontId="4" fillId="0" borderId="1" xfId="279" applyFont="1" applyBorder="1" applyAlignment="1">
      <alignment horizontal="left" vertical="center" wrapText="1" indent="2"/>
    </xf>
    <xf numFmtId="194" fontId="0" fillId="0" borderId="1" xfId="279" applyNumberFormat="1" applyFont="1" applyFill="1" applyBorder="1">
      <alignment vertical="center"/>
    </xf>
    <xf numFmtId="0" fontId="0" fillId="0" borderId="1" xfId="279" applyFont="1" applyBorder="1" applyAlignment="1">
      <alignment horizontal="left" vertical="center" wrapText="1" indent="2"/>
    </xf>
    <xf numFmtId="0" fontId="0" fillId="0" borderId="4" xfId="279" applyFont="1" applyBorder="1" applyAlignment="1">
      <alignment horizontal="center" vertical="center" wrapText="1"/>
    </xf>
    <xf numFmtId="0" fontId="0" fillId="0" borderId="5" xfId="279" applyFont="1" applyBorder="1" applyAlignment="1">
      <alignment horizontal="center" vertical="center" wrapText="1"/>
    </xf>
    <xf numFmtId="0" fontId="0" fillId="0" borderId="6" xfId="279" applyFont="1" applyBorder="1" applyAlignment="1">
      <alignment horizontal="center" vertical="center" wrapText="1"/>
    </xf>
    <xf numFmtId="0" fontId="6" fillId="0" borderId="0" xfId="808" applyFont="1" applyFill="1" applyAlignment="1">
      <alignment vertical="top"/>
    </xf>
    <xf numFmtId="0" fontId="4" fillId="0" borderId="0" xfId="808" applyFill="1">
      <alignment vertical="center"/>
    </xf>
    <xf numFmtId="194" fontId="4" fillId="0" borderId="0" xfId="808" applyNumberFormat="1" applyFill="1">
      <alignment vertical="center"/>
    </xf>
    <xf numFmtId="194" fontId="0" fillId="0" borderId="0" xfId="808" applyNumberFormat="1" applyFont="1" applyFill="1">
      <alignment vertical="center"/>
    </xf>
    <xf numFmtId="0" fontId="0" fillId="0" borderId="0" xfId="808" applyFont="1" applyFill="1" applyAlignment="1">
      <alignment horizontal="right" vertical="center"/>
    </xf>
    <xf numFmtId="193" fontId="0" fillId="0" borderId="1" xfId="1068" applyNumberFormat="1" applyFont="1" applyFill="1" applyBorder="1" applyAlignment="1">
      <alignment horizontal="right" vertical="center"/>
    </xf>
    <xf numFmtId="10" fontId="0" fillId="0" borderId="1" xfId="1068" applyNumberFormat="1" applyFont="1" applyFill="1" applyBorder="1" applyAlignment="1">
      <alignment horizontal="right" vertical="center"/>
    </xf>
    <xf numFmtId="199" fontId="4" fillId="0" borderId="0" xfId="808" applyNumberFormat="1" applyFill="1">
      <alignment vertical="center"/>
    </xf>
    <xf numFmtId="0" fontId="0" fillId="0" borderId="1" xfId="808" applyNumberFormat="1" applyFont="1" applyFill="1" applyBorder="1" applyAlignment="1" applyProtection="1">
      <alignment horizontal="left" vertical="center" wrapText="1" indent="1"/>
    </xf>
    <xf numFmtId="0" fontId="0" fillId="0" borderId="1" xfId="808" applyFont="1" applyFill="1" applyBorder="1" applyAlignment="1">
      <alignment horizontal="left" vertical="center" wrapText="1" indent="1"/>
    </xf>
    <xf numFmtId="0" fontId="4" fillId="0" borderId="7" xfId="808" applyFill="1" applyBorder="1">
      <alignment vertical="center"/>
    </xf>
    <xf numFmtId="200" fontId="20" fillId="0" borderId="0" xfId="808" applyNumberFormat="1" applyFont="1" applyFill="1">
      <alignment vertical="center"/>
    </xf>
    <xf numFmtId="0" fontId="6" fillId="0" borderId="0" xfId="808" applyFont="1" applyFill="1" applyAlignment="1">
      <alignment horizontal="center" vertical="top"/>
    </xf>
    <xf numFmtId="200" fontId="0" fillId="0" borderId="0" xfId="808" applyNumberFormat="1" applyFont="1" applyFill="1" applyAlignment="1">
      <alignment horizontal="right" vertical="center"/>
    </xf>
    <xf numFmtId="9" fontId="0" fillId="0" borderId="1" xfId="1068" applyNumberFormat="1" applyFont="1" applyFill="1" applyBorder="1" applyAlignment="1">
      <alignment horizontal="right" vertical="center"/>
    </xf>
    <xf numFmtId="49" fontId="0" fillId="0" borderId="1" xfId="1068" applyNumberFormat="1" applyFont="1" applyFill="1" applyBorder="1" applyAlignment="1">
      <alignment horizontal="right" vertical="center"/>
    </xf>
    <xf numFmtId="0" fontId="0" fillId="0" borderId="8" xfId="808" applyNumberFormat="1" applyFont="1" applyFill="1" applyBorder="1" applyAlignment="1" applyProtection="1">
      <alignment horizontal="left" vertical="center" indent="1"/>
    </xf>
    <xf numFmtId="0" fontId="2" fillId="0" borderId="3" xfId="808" applyNumberFormat="1" applyFont="1" applyFill="1" applyBorder="1" applyAlignment="1" applyProtection="1">
      <alignment horizontal="left" vertical="center" indent="1"/>
    </xf>
    <xf numFmtId="190" fontId="4" fillId="0" borderId="0" xfId="808" applyNumberFormat="1" applyFill="1">
      <alignment vertical="center"/>
    </xf>
    <xf numFmtId="0" fontId="0" fillId="0" borderId="0" xfId="1067" applyFont="1" applyFill="1" applyAlignment="1">
      <alignment vertical="center"/>
    </xf>
    <xf numFmtId="201" fontId="4" fillId="0" borderId="0" xfId="808" applyNumberFormat="1" applyFill="1">
      <alignment vertical="center"/>
    </xf>
    <xf numFmtId="199" fontId="4" fillId="0" borderId="7" xfId="808" applyNumberFormat="1" applyFill="1" applyBorder="1">
      <alignment vertical="center"/>
    </xf>
    <xf numFmtId="190" fontId="4" fillId="0" borderId="7" xfId="808" applyNumberFormat="1" applyFill="1" applyBorder="1">
      <alignment vertical="center"/>
    </xf>
    <xf numFmtId="0" fontId="0" fillId="0" borderId="7" xfId="1067" applyFont="1" applyFill="1" applyBorder="1" applyAlignment="1">
      <alignment vertical="center"/>
    </xf>
    <xf numFmtId="0" fontId="6" fillId="0" borderId="0" xfId="1067" applyFont="1" applyFill="1" applyAlignment="1">
      <alignment vertical="top"/>
    </xf>
    <xf numFmtId="0" fontId="2" fillId="0" borderId="0" xfId="1067" applyFont="1" applyFill="1" applyAlignment="1">
      <alignment vertical="center" wrapText="1"/>
    </xf>
    <xf numFmtId="0" fontId="3" fillId="0" borderId="0" xfId="1067" applyFont="1" applyFill="1" applyAlignment="1">
      <alignment vertical="center"/>
    </xf>
    <xf numFmtId="193" fontId="0" fillId="0" borderId="0" xfId="1067" applyNumberFormat="1" applyFont="1" applyFill="1" applyAlignment="1">
      <alignment vertical="center"/>
    </xf>
    <xf numFmtId="194" fontId="0" fillId="0" borderId="0" xfId="1067" applyNumberFormat="1" applyFont="1" applyFill="1" applyAlignment="1">
      <alignment vertical="center"/>
    </xf>
    <xf numFmtId="190" fontId="0" fillId="0" borderId="0" xfId="1067" applyNumberFormat="1" applyFont="1" applyFill="1" applyAlignment="1">
      <alignment vertical="center"/>
    </xf>
    <xf numFmtId="0" fontId="6" fillId="0" borderId="0" xfId="1067" applyFont="1" applyFill="1" applyAlignment="1">
      <alignment horizontal="center" vertical="top"/>
    </xf>
    <xf numFmtId="190" fontId="0" fillId="0" borderId="0" xfId="1067" applyNumberFormat="1" applyFont="1" applyFill="1" applyAlignment="1">
      <alignment horizontal="right" vertical="center"/>
    </xf>
    <xf numFmtId="193" fontId="2" fillId="0" borderId="1" xfId="1067" applyNumberFormat="1" applyFont="1" applyFill="1" applyBorder="1" applyAlignment="1">
      <alignment horizontal="center" vertical="center" wrapText="1"/>
    </xf>
    <xf numFmtId="193" fontId="0" fillId="0" borderId="1" xfId="1067" applyNumberFormat="1" applyFont="1" applyFill="1" applyBorder="1" applyAlignment="1">
      <alignment horizontal="right" vertical="center"/>
    </xf>
    <xf numFmtId="49" fontId="0" fillId="0" borderId="1" xfId="1067" applyNumberFormat="1" applyFont="1" applyFill="1" applyBorder="1" applyAlignment="1">
      <alignment horizontal="right" vertical="center"/>
    </xf>
    <xf numFmtId="0" fontId="0" fillId="0" borderId="1" xfId="1067" applyFont="1" applyFill="1" applyBorder="1" applyAlignment="1">
      <alignment horizontal="left" vertical="center" indent="1"/>
    </xf>
    <xf numFmtId="0" fontId="0" fillId="0" borderId="1" xfId="1067" applyFont="1" applyFill="1" applyBorder="1" applyAlignment="1">
      <alignment horizontal="left" vertical="center" indent="2"/>
    </xf>
    <xf numFmtId="0" fontId="9" fillId="0" borderId="1" xfId="1067" applyFont="1" applyFill="1" applyBorder="1" applyAlignment="1">
      <alignment horizontal="left" vertical="center" wrapText="1"/>
    </xf>
    <xf numFmtId="194" fontId="3" fillId="0" borderId="0" xfId="1067" applyNumberFormat="1" applyFont="1" applyFill="1" applyAlignment="1">
      <alignment vertical="center"/>
    </xf>
    <xf numFmtId="193" fontId="0" fillId="0" borderId="0" xfId="1067" applyNumberFormat="1" applyFont="1" applyFill="1" applyBorder="1" applyAlignment="1">
      <alignment vertical="center"/>
    </xf>
    <xf numFmtId="0" fontId="4" fillId="0" borderId="0" xfId="345" applyFill="1"/>
    <xf numFmtId="198" fontId="20" fillId="0" borderId="0" xfId="1459" applyNumberFormat="1" applyFont="1" applyFill="1" applyAlignment="1">
      <alignment vertical="center"/>
    </xf>
    <xf numFmtId="0" fontId="20" fillId="0" borderId="0" xfId="808" applyFont="1" applyFill="1" applyAlignment="1">
      <alignment horizontal="center" vertical="center"/>
    </xf>
    <xf numFmtId="0" fontId="6" fillId="0" borderId="0" xfId="1076" applyFont="1" applyFill="1" applyAlignment="1">
      <alignment horizontal="center" vertical="top"/>
    </xf>
    <xf numFmtId="0" fontId="0" fillId="0" borderId="0" xfId="808" applyFont="1" applyFill="1" applyBorder="1">
      <alignment vertical="center"/>
    </xf>
    <xf numFmtId="198" fontId="0" fillId="0" borderId="0" xfId="1459" applyNumberFormat="1" applyFont="1" applyFill="1" applyAlignment="1">
      <alignment vertical="center"/>
    </xf>
    <xf numFmtId="0" fontId="0" fillId="0" borderId="9" xfId="1076" applyFont="1" applyFill="1" applyBorder="1" applyAlignment="1">
      <alignment horizontal="right" vertical="center"/>
    </xf>
    <xf numFmtId="0" fontId="0" fillId="0" borderId="0" xfId="808" applyFont="1" applyFill="1" applyAlignment="1">
      <alignment horizontal="center" vertical="center"/>
    </xf>
    <xf numFmtId="0" fontId="2" fillId="0" borderId="6" xfId="1067" applyFont="1" applyFill="1" applyBorder="1" applyAlignment="1">
      <alignment horizontal="center" vertical="center" wrapText="1"/>
    </xf>
    <xf numFmtId="0" fontId="2" fillId="0" borderId="0" xfId="808" applyFont="1" applyFill="1" applyAlignment="1">
      <alignment horizontal="center" vertical="center"/>
    </xf>
    <xf numFmtId="194" fontId="7" fillId="0" borderId="6" xfId="1459" applyNumberFormat="1" applyFont="1" applyFill="1" applyBorder="1" applyAlignment="1" applyProtection="1">
      <alignment horizontal="right" vertical="center"/>
    </xf>
    <xf numFmtId="0" fontId="0" fillId="0" borderId="1" xfId="1076" applyFont="1" applyFill="1" applyBorder="1" applyAlignment="1">
      <alignment horizontal="left" vertical="center" indent="2"/>
    </xf>
    <xf numFmtId="198" fontId="7" fillId="0" borderId="1" xfId="1459" applyNumberFormat="1" applyFont="1" applyFill="1" applyBorder="1" applyAlignment="1" applyProtection="1">
      <alignment horizontal="right" vertical="center"/>
    </xf>
    <xf numFmtId="0" fontId="0" fillId="0" borderId="1" xfId="1076" applyFont="1" applyFill="1" applyBorder="1" applyAlignment="1">
      <alignment horizontal="left" vertical="center" indent="4"/>
    </xf>
    <xf numFmtId="0" fontId="4" fillId="0" borderId="0" xfId="345" applyFill="1" applyAlignment="1">
      <alignment horizontal="center"/>
    </xf>
    <xf numFmtId="198" fontId="7" fillId="2" borderId="1" xfId="1459" applyNumberFormat="1" applyFont="1" applyFill="1" applyBorder="1" applyAlignment="1" applyProtection="1">
      <alignment horizontal="right" vertical="center"/>
    </xf>
    <xf numFmtId="0" fontId="22" fillId="0" borderId="0" xfId="345" applyNumberFormat="1" applyFont="1" applyFill="1" applyBorder="1" applyAlignment="1" applyProtection="1">
      <alignment horizontal="left" vertical="center" indent="4"/>
    </xf>
    <xf numFmtId="0" fontId="6" fillId="0" borderId="0" xfId="1065" applyFont="1" applyFill="1" applyAlignment="1">
      <alignment vertical="top" wrapText="1"/>
    </xf>
    <xf numFmtId="0" fontId="0" fillId="0" borderId="0" xfId="1065" applyFont="1" applyFill="1">
      <alignment vertical="center"/>
    </xf>
    <xf numFmtId="0" fontId="2" fillId="0" borderId="0" xfId="1065" applyFont="1" applyFill="1">
      <alignment vertical="center"/>
    </xf>
    <xf numFmtId="0" fontId="4" fillId="0" borderId="0" xfId="1075" applyFill="1"/>
    <xf numFmtId="0" fontId="20" fillId="0" borderId="0" xfId="1065" applyFont="1" applyFill="1">
      <alignment vertical="center"/>
    </xf>
    <xf numFmtId="193" fontId="0" fillId="0" borderId="0" xfId="1446" applyNumberFormat="1" applyFont="1" applyFill="1" applyAlignment="1">
      <alignment vertical="center"/>
    </xf>
    <xf numFmtId="193" fontId="20" fillId="0" borderId="0" xfId="1446" applyNumberFormat="1" applyFont="1" applyFill="1" applyAlignment="1">
      <alignment vertical="center"/>
    </xf>
    <xf numFmtId="198" fontId="20" fillId="0" borderId="0" xfId="1446" applyNumberFormat="1" applyFont="1" applyFill="1" applyAlignment="1">
      <alignment vertical="center"/>
    </xf>
    <xf numFmtId="0" fontId="6" fillId="0" borderId="0" xfId="1065" applyFont="1" applyFill="1" applyAlignment="1">
      <alignment horizontal="center" vertical="top" wrapText="1"/>
    </xf>
    <xf numFmtId="193" fontId="0" fillId="0" borderId="0" xfId="1065" applyNumberFormat="1" applyFont="1" applyFill="1">
      <alignment vertical="center"/>
    </xf>
    <xf numFmtId="193" fontId="0" fillId="0" borderId="0" xfId="1065" applyNumberFormat="1" applyFont="1" applyFill="1" applyAlignment="1">
      <alignment horizontal="right" vertical="center"/>
    </xf>
    <xf numFmtId="0" fontId="0" fillId="0" borderId="0" xfId="1065" applyFont="1" applyFill="1" applyAlignment="1">
      <alignment horizontal="right" vertical="center"/>
    </xf>
    <xf numFmtId="0" fontId="2" fillId="0" borderId="1" xfId="521" applyFont="1" applyFill="1" applyBorder="1" applyAlignment="1">
      <alignment horizontal="centerContinuous" vertical="center" wrapText="1"/>
    </xf>
    <xf numFmtId="193" fontId="2" fillId="0" borderId="1" xfId="521" applyNumberFormat="1" applyFont="1" applyFill="1" applyBorder="1" applyAlignment="1">
      <alignment horizontal="center" vertical="center" wrapText="1"/>
    </xf>
    <xf numFmtId="0" fontId="2" fillId="0" borderId="1" xfId="1065" applyNumberFormat="1" applyFont="1" applyFill="1" applyBorder="1" applyAlignment="1" applyProtection="1">
      <alignment horizontal="center" vertical="center"/>
    </xf>
    <xf numFmtId="0" fontId="2" fillId="0" borderId="0" xfId="521" applyFont="1" applyFill="1" applyBorder="1" applyAlignment="1">
      <alignment horizontal="center" vertical="center" wrapText="1"/>
    </xf>
    <xf numFmtId="0" fontId="0" fillId="0" borderId="1" xfId="1075" applyFont="1" applyFill="1" applyBorder="1" applyAlignment="1">
      <alignment horizontal="left" vertical="center" indent="1"/>
    </xf>
    <xf numFmtId="202" fontId="0" fillId="0" borderId="1" xfId="1446" applyNumberFormat="1" applyFont="1" applyFill="1" applyBorder="1" applyAlignment="1">
      <alignment vertical="center"/>
    </xf>
    <xf numFmtId="9" fontId="20" fillId="0" borderId="1" xfId="1446" applyNumberFormat="1" applyFont="1" applyFill="1" applyBorder="1" applyAlignment="1" applyProtection="1">
      <alignment horizontal="right" vertical="center"/>
    </xf>
    <xf numFmtId="198" fontId="20" fillId="0" borderId="0" xfId="1446" applyNumberFormat="1" applyFont="1" applyFill="1" applyBorder="1" applyAlignment="1" applyProtection="1">
      <alignment horizontal="right" vertical="center"/>
    </xf>
    <xf numFmtId="49" fontId="23" fillId="0" borderId="1" xfId="716" applyNumberFormat="1" applyFont="1" applyFill="1" applyBorder="1" applyAlignment="1">
      <alignment horizontal="left" vertical="center" indent="2"/>
    </xf>
    <xf numFmtId="49" fontId="0" fillId="0" borderId="1" xfId="716" applyNumberFormat="1" applyFont="1" applyFill="1" applyBorder="1" applyAlignment="1">
      <alignment horizontal="left" vertical="center" indent="3"/>
    </xf>
    <xf numFmtId="198" fontId="20" fillId="0" borderId="0" xfId="1446" applyNumberFormat="1" applyFont="1" applyFill="1" applyBorder="1" applyAlignment="1">
      <alignment vertical="center"/>
    </xf>
    <xf numFmtId="0" fontId="20" fillId="3" borderId="0" xfId="1065" applyFont="1" applyFill="1">
      <alignment vertical="center"/>
    </xf>
    <xf numFmtId="0" fontId="20" fillId="0" borderId="0" xfId="1065" applyFont="1" applyFill="1" applyAlignment="1">
      <alignment horizontal="center" vertical="center"/>
    </xf>
    <xf numFmtId="0" fontId="0" fillId="0" borderId="0" xfId="1065" applyFont="1" applyFill="1" applyAlignment="1">
      <alignment horizontal="center" vertical="center"/>
    </xf>
    <xf numFmtId="0" fontId="2" fillId="0" borderId="0" xfId="1065" applyFont="1" applyFill="1" applyAlignment="1">
      <alignment horizontal="center" vertical="center"/>
    </xf>
    <xf numFmtId="196" fontId="2" fillId="0" borderId="1" xfId="1065" applyNumberFormat="1" applyFont="1" applyFill="1" applyBorder="1" applyAlignment="1" applyProtection="1">
      <alignment vertical="center" wrapText="1"/>
    </xf>
    <xf numFmtId="196" fontId="0" fillId="0" borderId="1" xfId="1446" applyNumberFormat="1" applyFont="1" applyFill="1" applyBorder="1" applyAlignment="1">
      <alignment vertical="center"/>
    </xf>
    <xf numFmtId="196" fontId="0" fillId="0" borderId="1" xfId="1075" applyNumberFormat="1" applyFont="1" applyFill="1" applyBorder="1" applyAlignment="1">
      <alignment horizontal="left" vertical="center" indent="1"/>
    </xf>
    <xf numFmtId="196" fontId="23" fillId="0" borderId="1" xfId="716" applyNumberFormat="1" applyFont="1" applyFill="1" applyBorder="1" applyAlignment="1">
      <alignment horizontal="left" vertical="center" indent="2"/>
    </xf>
    <xf numFmtId="196" fontId="0" fillId="0" borderId="1" xfId="716" applyNumberFormat="1" applyFont="1" applyFill="1" applyBorder="1" applyAlignment="1">
      <alignment horizontal="left" vertical="center" indent="3"/>
    </xf>
    <xf numFmtId="0" fontId="4" fillId="0" borderId="0" xfId="1075" applyFill="1" applyAlignment="1">
      <alignment horizontal="center"/>
    </xf>
    <xf numFmtId="196" fontId="0" fillId="3" borderId="1" xfId="1075" applyNumberFormat="1" applyFont="1" applyFill="1" applyBorder="1" applyAlignment="1">
      <alignment horizontal="left" vertical="center" indent="1"/>
    </xf>
    <xf numFmtId="196" fontId="0" fillId="3" borderId="1" xfId="1446" applyNumberFormat="1" applyFont="1" applyFill="1" applyBorder="1" applyAlignment="1">
      <alignment vertical="center"/>
    </xf>
    <xf numFmtId="9" fontId="20" fillId="3" borderId="1" xfId="1446" applyNumberFormat="1" applyFont="1" applyFill="1" applyBorder="1" applyAlignment="1" applyProtection="1">
      <alignment horizontal="right" vertical="center"/>
    </xf>
    <xf numFmtId="198" fontId="20" fillId="3" borderId="0" xfId="1446" applyNumberFormat="1" applyFont="1" applyFill="1" applyAlignment="1">
      <alignment vertical="center"/>
    </xf>
    <xf numFmtId="0" fontId="20" fillId="3" borderId="0" xfId="1065" applyFont="1" applyFill="1" applyAlignment="1">
      <alignment horizontal="center" vertical="center"/>
    </xf>
    <xf numFmtId="196" fontId="0" fillId="0" borderId="1" xfId="1075" applyNumberFormat="1" applyFont="1" applyFill="1" applyBorder="1" applyAlignment="1" applyProtection="1">
      <alignment horizontal="left" vertical="center" indent="2"/>
    </xf>
    <xf numFmtId="9" fontId="20" fillId="0" borderId="1" xfId="1446" applyNumberFormat="1" applyFont="1" applyFill="1" applyBorder="1" applyAlignment="1">
      <alignment vertical="center"/>
    </xf>
    <xf numFmtId="196" fontId="0" fillId="0" borderId="1" xfId="1075" applyNumberFormat="1" applyFont="1" applyFill="1" applyBorder="1" applyAlignment="1">
      <alignment horizontal="left" vertical="center" indent="2"/>
    </xf>
    <xf numFmtId="0" fontId="24" fillId="0" borderId="0" xfId="1069" applyFont="1" applyFill="1" applyAlignment="1">
      <alignment vertical="top" wrapText="1"/>
    </xf>
    <xf numFmtId="0" fontId="0" fillId="0" borderId="0" xfId="1069" applyFont="1" applyFill="1" applyAlignment="1">
      <alignment horizontal="center" vertical="center" wrapText="1"/>
    </xf>
    <xf numFmtId="0" fontId="3" fillId="0" borderId="0" xfId="1069" applyFont="1" applyFill="1" applyAlignment="1">
      <alignment horizontal="center" vertical="center" wrapText="1"/>
    </xf>
    <xf numFmtId="0" fontId="0" fillId="0" borderId="0" xfId="1069" applyFont="1" applyFill="1" applyAlignment="1">
      <alignment vertical="center" wrapText="1"/>
    </xf>
    <xf numFmtId="201" fontId="0" fillId="0" borderId="0" xfId="1069" applyNumberFormat="1" applyFont="1" applyFill="1" applyAlignment="1">
      <alignment vertical="center"/>
    </xf>
    <xf numFmtId="192" fontId="6" fillId="0" borderId="0" xfId="1069" applyNumberFormat="1" applyFont="1" applyFill="1" applyBorder="1" applyAlignment="1">
      <alignment horizontal="center" vertical="top" wrapText="1"/>
    </xf>
    <xf numFmtId="0" fontId="0" fillId="0" borderId="0" xfId="1066" applyFont="1" applyFill="1" applyAlignment="1">
      <alignment wrapText="1"/>
    </xf>
    <xf numFmtId="201" fontId="2" fillId="0" borderId="0" xfId="1070" applyNumberFormat="1" applyFont="1" applyFill="1" applyBorder="1" applyAlignment="1">
      <alignment horizontal="center" vertical="top"/>
    </xf>
    <xf numFmtId="201" fontId="0" fillId="0" borderId="0" xfId="1066" applyNumberFormat="1" applyFont="1" applyFill="1" applyAlignment="1">
      <alignment horizontal="right" vertical="center"/>
    </xf>
    <xf numFmtId="0" fontId="2" fillId="0" borderId="1" xfId="1070" applyFont="1" applyFill="1" applyBorder="1" applyAlignment="1">
      <alignment horizontal="center" vertical="center" wrapText="1"/>
    </xf>
    <xf numFmtId="201" fontId="2" fillId="0" borderId="1" xfId="1070" applyNumberFormat="1" applyFont="1" applyFill="1" applyBorder="1" applyAlignment="1">
      <alignment horizontal="center" vertical="center"/>
    </xf>
    <xf numFmtId="0" fontId="2" fillId="0" borderId="1" xfId="1069" applyFont="1" applyFill="1" applyBorder="1" applyAlignment="1">
      <alignment horizontal="center" vertical="center" wrapText="1"/>
    </xf>
    <xf numFmtId="201" fontId="0" fillId="0" borderId="1" xfId="1069" applyNumberFormat="1" applyFont="1" applyFill="1" applyBorder="1" applyAlignment="1">
      <alignment vertical="center"/>
    </xf>
    <xf numFmtId="9" fontId="0" fillId="0" borderId="1" xfId="1069" applyNumberFormat="1" applyFont="1" applyFill="1" applyBorder="1" applyAlignment="1">
      <alignment vertical="center"/>
    </xf>
    <xf numFmtId="0" fontId="0" fillId="0" borderId="1" xfId="808" applyNumberFormat="1" applyFont="1" applyFill="1" applyBorder="1" applyAlignment="1" applyProtection="1">
      <alignment horizontal="left" vertical="center" wrapText="1"/>
    </xf>
    <xf numFmtId="0" fontId="0" fillId="0" borderId="1" xfId="1069" applyFont="1" applyFill="1" applyBorder="1" applyAlignment="1">
      <alignment vertical="center" wrapText="1"/>
    </xf>
    <xf numFmtId="0" fontId="4" fillId="2" borderId="0" xfId="808" applyFill="1">
      <alignment vertical="center"/>
    </xf>
    <xf numFmtId="201" fontId="20" fillId="0" borderId="0" xfId="808" applyNumberFormat="1" applyFont="1" applyFill="1">
      <alignment vertical="center"/>
    </xf>
    <xf numFmtId="0" fontId="0" fillId="2" borderId="0" xfId="808" applyFont="1" applyFill="1">
      <alignment vertical="center"/>
    </xf>
    <xf numFmtId="201" fontId="0" fillId="0" borderId="0" xfId="808" applyNumberFormat="1" applyFont="1" applyFill="1">
      <alignment vertical="center"/>
    </xf>
    <xf numFmtId="190" fontId="0" fillId="0" borderId="0" xfId="808" applyNumberFormat="1" applyFont="1" applyFill="1" applyAlignment="1">
      <alignment horizontal="right" vertical="center"/>
    </xf>
    <xf numFmtId="0" fontId="25" fillId="0" borderId="2" xfId="1067" applyFont="1" applyFill="1" applyBorder="1" applyAlignment="1">
      <alignment horizontal="center" vertical="center" wrapText="1"/>
    </xf>
    <xf numFmtId="0" fontId="25" fillId="2" borderId="2" xfId="1067" applyFont="1" applyFill="1" applyBorder="1" applyAlignment="1">
      <alignment horizontal="center" vertical="center" wrapText="1"/>
    </xf>
    <xf numFmtId="201" fontId="25" fillId="0" borderId="2" xfId="808" applyNumberFormat="1" applyFont="1" applyFill="1" applyBorder="1" applyAlignment="1">
      <alignment horizontal="center" vertical="center"/>
    </xf>
    <xf numFmtId="0" fontId="25" fillId="0" borderId="3" xfId="1067" applyFont="1" applyFill="1" applyBorder="1" applyAlignment="1">
      <alignment horizontal="center" vertical="center" wrapText="1"/>
    </xf>
    <xf numFmtId="0" fontId="25" fillId="2" borderId="3" xfId="1067" applyFont="1" applyFill="1" applyBorder="1" applyAlignment="1">
      <alignment horizontal="center" vertical="center" wrapText="1"/>
    </xf>
    <xf numFmtId="201" fontId="25" fillId="0" borderId="3" xfId="808" applyNumberFormat="1" applyFont="1" applyFill="1" applyBorder="1" applyAlignment="1">
      <alignment horizontal="center" vertical="center"/>
    </xf>
    <xf numFmtId="194" fontId="0" fillId="2" borderId="1" xfId="808" applyNumberFormat="1" applyFont="1" applyFill="1" applyBorder="1" applyAlignment="1" applyProtection="1">
      <alignment horizontal="right" vertical="center"/>
    </xf>
    <xf numFmtId="9" fontId="0" fillId="0" borderId="1" xfId="43" applyFont="1" applyFill="1" applyBorder="1" applyAlignment="1">
      <alignment horizontal="right" vertical="center"/>
    </xf>
    <xf numFmtId="0" fontId="0" fillId="0" borderId="1" xfId="808" applyNumberFormat="1" applyFont="1" applyFill="1" applyBorder="1" applyAlignment="1" applyProtection="1">
      <alignment horizontal="left" vertical="center" indent="2"/>
    </xf>
    <xf numFmtId="198" fontId="0" fillId="2" borderId="1" xfId="32" applyNumberFormat="1" applyFont="1" applyFill="1" applyBorder="1" applyAlignment="1" applyProtection="1">
      <alignment horizontal="right" vertical="center"/>
    </xf>
    <xf numFmtId="194" fontId="4" fillId="0" borderId="1" xfId="808" applyNumberFormat="1" applyFill="1" applyBorder="1" applyAlignment="1">
      <alignment horizontal="right" vertical="center"/>
    </xf>
    <xf numFmtId="43" fontId="0" fillId="0" borderId="0" xfId="808" applyNumberFormat="1" applyFont="1" applyFill="1">
      <alignment vertical="center"/>
    </xf>
    <xf numFmtId="198" fontId="0" fillId="2" borderId="1" xfId="32" applyNumberFormat="1" applyFont="1" applyFill="1" applyBorder="1" applyAlignment="1">
      <alignment horizontal="right" vertical="center"/>
    </xf>
    <xf numFmtId="0" fontId="4" fillId="0" borderId="1" xfId="808" applyFill="1" applyBorder="1" applyAlignment="1">
      <alignment horizontal="right" vertical="center"/>
    </xf>
    <xf numFmtId="202" fontId="0" fillId="4" borderId="10" xfId="0" applyNumberFormat="1" applyFont="1" applyFill="1" applyBorder="1" applyAlignment="1">
      <alignment horizontal="center" vertical="center"/>
    </xf>
    <xf numFmtId="202" fontId="0" fillId="4" borderId="11" xfId="0" applyNumberFormat="1" applyFont="1" applyFill="1" applyBorder="1" applyAlignment="1">
      <alignment vertical="center"/>
    </xf>
    <xf numFmtId="202" fontId="0" fillId="4" borderId="12" xfId="0" applyNumberFormat="1" applyFont="1" applyFill="1" applyBorder="1" applyAlignment="1">
      <alignment vertical="center"/>
    </xf>
    <xf numFmtId="198" fontId="0" fillId="2" borderId="2" xfId="32" applyNumberFormat="1" applyFont="1" applyFill="1" applyBorder="1" applyAlignment="1">
      <alignment horizontal="right" vertical="center"/>
    </xf>
    <xf numFmtId="0" fontId="4" fillId="0" borderId="2" xfId="808" applyFill="1" applyBorder="1" applyAlignment="1">
      <alignment horizontal="right" vertical="center"/>
    </xf>
    <xf numFmtId="199" fontId="0" fillId="4" borderId="11" xfId="0" applyNumberFormat="1" applyFont="1" applyFill="1" applyBorder="1" applyAlignment="1">
      <alignment vertical="center"/>
    </xf>
    <xf numFmtId="9" fontId="0" fillId="0" borderId="2" xfId="43" applyFont="1" applyFill="1" applyBorder="1" applyAlignment="1">
      <alignment horizontal="right" vertical="center"/>
    </xf>
    <xf numFmtId="201" fontId="20" fillId="0" borderId="4" xfId="808" applyNumberFormat="1" applyFont="1" applyFill="1" applyBorder="1" applyAlignment="1">
      <alignment vertical="center"/>
    </xf>
    <xf numFmtId="198" fontId="0" fillId="2" borderId="3" xfId="32" applyNumberFormat="1" applyFont="1" applyFill="1" applyBorder="1" applyAlignment="1">
      <alignment horizontal="right" vertical="center"/>
    </xf>
    <xf numFmtId="176" fontId="4" fillId="0" borderId="3" xfId="808" applyNumberFormat="1" applyFill="1" applyBorder="1" applyAlignment="1">
      <alignment horizontal="right" vertical="center"/>
    </xf>
    <xf numFmtId="203" fontId="0" fillId="4" borderId="4" xfId="0" applyNumberFormat="1" applyFont="1" applyFill="1" applyBorder="1" applyAlignment="1">
      <alignment vertical="center"/>
    </xf>
    <xf numFmtId="9" fontId="0" fillId="0" borderId="3" xfId="43" applyFont="1" applyFill="1" applyBorder="1" applyAlignment="1">
      <alignment horizontal="right" vertical="center"/>
    </xf>
    <xf numFmtId="0" fontId="2" fillId="0" borderId="1" xfId="808" applyFont="1" applyFill="1" applyBorder="1" applyAlignment="1">
      <alignment horizontal="left" vertical="center" indent="1"/>
    </xf>
    <xf numFmtId="194" fontId="0" fillId="2" borderId="1" xfId="1067" applyNumberFormat="1" applyFont="1" applyFill="1" applyBorder="1" applyAlignment="1">
      <alignment horizontal="right" vertical="center"/>
    </xf>
    <xf numFmtId="194" fontId="0" fillId="0" borderId="1" xfId="1067" applyNumberFormat="1" applyFont="1" applyFill="1" applyBorder="1" applyAlignment="1">
      <alignment horizontal="right" vertical="center"/>
    </xf>
    <xf numFmtId="0" fontId="0" fillId="0" borderId="1" xfId="808" applyFont="1" applyFill="1" applyBorder="1" applyAlignment="1">
      <alignment horizontal="left" vertical="center" indent="1"/>
    </xf>
    <xf numFmtId="194" fontId="4" fillId="2" borderId="1" xfId="808" applyNumberFormat="1" applyFill="1" applyBorder="1" applyAlignment="1">
      <alignment horizontal="right" vertical="center"/>
    </xf>
    <xf numFmtId="176" fontId="4" fillId="2" borderId="1" xfId="808" applyNumberFormat="1" applyFill="1" applyBorder="1" applyAlignment="1">
      <alignment horizontal="right" vertical="center"/>
    </xf>
    <xf numFmtId="176" fontId="4" fillId="0" borderId="1" xfId="808" applyNumberFormat="1" applyFill="1" applyBorder="1" applyAlignment="1">
      <alignment horizontal="right" vertical="center"/>
    </xf>
    <xf numFmtId="0" fontId="0" fillId="0" borderId="1" xfId="808" applyFont="1" applyFill="1" applyBorder="1" applyAlignment="1">
      <alignment horizontal="left" vertical="center" indent="2"/>
    </xf>
    <xf numFmtId="0" fontId="4" fillId="2" borderId="1" xfId="808" applyFill="1" applyBorder="1" applyAlignment="1">
      <alignment horizontal="right" vertical="center"/>
    </xf>
    <xf numFmtId="0" fontId="2" fillId="0" borderId="0" xfId="1067" applyFont="1" applyFill="1" applyAlignment="1">
      <alignment vertical="center"/>
    </xf>
    <xf numFmtId="0" fontId="26" fillId="0" borderId="0" xfId="1067" applyFont="1" applyFill="1" applyAlignment="1">
      <alignment vertical="center"/>
    </xf>
    <xf numFmtId="0" fontId="0" fillId="2" borderId="0" xfId="1067" applyFont="1" applyFill="1" applyAlignment="1">
      <alignment vertical="center"/>
    </xf>
    <xf numFmtId="0" fontId="2" fillId="2" borderId="1" xfId="1067" applyFont="1" applyFill="1" applyBorder="1" applyAlignment="1">
      <alignment horizontal="center" vertical="center" wrapText="1"/>
    </xf>
    <xf numFmtId="0" fontId="2" fillId="0" borderId="13" xfId="1067" applyFont="1" applyFill="1" applyBorder="1" applyAlignment="1">
      <alignment horizontal="center" vertical="center" wrapText="1"/>
    </xf>
    <xf numFmtId="0" fontId="2" fillId="0" borderId="14" xfId="1067" applyFont="1" applyFill="1" applyBorder="1" applyAlignment="1">
      <alignment horizontal="center" vertical="center"/>
    </xf>
    <xf numFmtId="0" fontId="2" fillId="0" borderId="15" xfId="1067" applyFont="1" applyFill="1" applyBorder="1" applyAlignment="1">
      <alignment horizontal="center" vertical="center" wrapText="1"/>
    </xf>
    <xf numFmtId="0" fontId="2" fillId="0" borderId="16" xfId="1067" applyFont="1" applyFill="1" applyBorder="1" applyAlignment="1">
      <alignment horizontal="center" vertical="center"/>
    </xf>
    <xf numFmtId="0" fontId="2" fillId="0" borderId="1" xfId="1067" applyFont="1" applyFill="1" applyBorder="1" applyAlignment="1">
      <alignment horizontal="left" vertical="center" wrapText="1" indent="1"/>
    </xf>
    <xf numFmtId="194" fontId="0" fillId="2" borderId="4" xfId="1067" applyNumberFormat="1" applyFont="1" applyFill="1" applyBorder="1" applyAlignment="1">
      <alignment horizontal="right" vertical="center"/>
    </xf>
    <xf numFmtId="194" fontId="0" fillId="0" borderId="4" xfId="1067" applyNumberFormat="1" applyFont="1" applyFill="1" applyBorder="1" applyAlignment="1">
      <alignment horizontal="right" vertical="center"/>
    </xf>
    <xf numFmtId="9" fontId="0" fillId="0" borderId="1" xfId="1067" applyNumberFormat="1" applyFont="1" applyFill="1" applyBorder="1" applyAlignment="1">
      <alignment vertical="center"/>
    </xf>
    <xf numFmtId="0" fontId="2" fillId="0" borderId="1" xfId="1067" applyFont="1" applyFill="1" applyBorder="1" applyAlignment="1">
      <alignment horizontal="left" vertical="center" indent="1"/>
    </xf>
    <xf numFmtId="190" fontId="2" fillId="0" borderId="0" xfId="1067" applyNumberFormat="1" applyFont="1" applyFill="1" applyAlignment="1">
      <alignment vertical="center"/>
    </xf>
    <xf numFmtId="0" fontId="0" fillId="0" borderId="1" xfId="1067" applyFont="1" applyFill="1" applyBorder="1" applyAlignment="1">
      <alignment vertical="center"/>
    </xf>
    <xf numFmtId="194" fontId="0" fillId="0" borderId="4" xfId="1067" applyNumberFormat="1" applyFont="1" applyFill="1" applyBorder="1" applyAlignment="1">
      <alignment horizontal="center" vertical="center"/>
    </xf>
    <xf numFmtId="194" fontId="0" fillId="0" borderId="1" xfId="1067" applyNumberFormat="1" applyFont="1" applyFill="1" applyBorder="1" applyAlignment="1">
      <alignment vertical="center"/>
    </xf>
    <xf numFmtId="194" fontId="0" fillId="2" borderId="1" xfId="1068" applyNumberFormat="1" applyFont="1" applyFill="1" applyBorder="1" applyAlignment="1">
      <alignment horizontal="right" vertical="center"/>
    </xf>
    <xf numFmtId="0" fontId="0" fillId="0" borderId="8" xfId="1067" applyFont="1" applyFill="1" applyBorder="1" applyAlignment="1">
      <alignment horizontal="left" vertical="center" indent="2"/>
    </xf>
    <xf numFmtId="194" fontId="0" fillId="2" borderId="8" xfId="1067" applyNumberFormat="1" applyFont="1" applyFill="1" applyBorder="1" applyAlignment="1">
      <alignment horizontal="right" vertical="center"/>
    </xf>
    <xf numFmtId="0" fontId="0" fillId="0" borderId="8" xfId="1067" applyFont="1" applyFill="1" applyBorder="1" applyAlignment="1">
      <alignment vertical="center"/>
    </xf>
    <xf numFmtId="194" fontId="0" fillId="0" borderId="8" xfId="1067" applyNumberFormat="1" applyFont="1" applyFill="1" applyBorder="1" applyAlignment="1">
      <alignment vertical="center"/>
    </xf>
    <xf numFmtId="0" fontId="2" fillId="0" borderId="3" xfId="1067" applyFont="1" applyFill="1" applyBorder="1" applyAlignment="1">
      <alignment horizontal="left" vertical="center" wrapText="1" indent="1"/>
    </xf>
    <xf numFmtId="194" fontId="0" fillId="2" borderId="1" xfId="1068" applyNumberFormat="1" applyFont="1" applyFill="1" applyBorder="1" applyAlignment="1">
      <alignment vertical="center"/>
    </xf>
    <xf numFmtId="194" fontId="0" fillId="0" borderId="1" xfId="1068" applyNumberFormat="1" applyFont="1" applyFill="1" applyBorder="1" applyAlignment="1">
      <alignment vertical="center"/>
    </xf>
    <xf numFmtId="194" fontId="0" fillId="0" borderId="3" xfId="1067" applyNumberFormat="1" applyFont="1" applyFill="1" applyBorder="1" applyAlignment="1">
      <alignment vertical="center"/>
    </xf>
  </cellXfs>
  <cellStyles count="1473">
    <cellStyle name="常规" xfId="0" builtinId="0"/>
    <cellStyle name="差_安徽 缺口县区测算(地方填报)1_财力性转移支付2010年预算参考数_附件 1 " xfId="1"/>
    <cellStyle name="差_gdp" xfId="2"/>
    <cellStyle name="货币[0]" xfId="3" builtinId="7"/>
    <cellStyle name="差_县区合并测算20080421_民生政策最低支出需求" xfId="4"/>
    <cellStyle name="差_县市旗测算-新科目（20080627）_县市旗测算-新科目（含人口规模效应）" xfId="5"/>
    <cellStyle name="20% - 强调文字颜色 1 2" xfId="6"/>
    <cellStyle name="差_县区合并测算20080421_县市旗测算-新科目（含人口规模效应）_财力性转移支付2010年预算参考数_附件 1 " xfId="7"/>
    <cellStyle name="差_行政公检法测算_民生政策最低支出需求" xfId="8"/>
    <cellStyle name="差_行政公检法测算_县市旗测算-新科目（含人口规模效应）_财力性转移支付2010年预算参考数_附件 1 " xfId="9"/>
    <cellStyle name="20% - 强调文字颜色 3" xfId="10" builtinId="38"/>
    <cellStyle name="差_其他部门(按照总人口测算）—20080416_民生政策最低支出需求_附件 1 " xfId="11"/>
    <cellStyle name="差_财政供养人员_附件 1 " xfId="12"/>
    <cellStyle name="差_30云南_1" xfId="13"/>
    <cellStyle name="输入" xfId="14" builtinId="20"/>
    <cellStyle name="好_2006年28四川_财力性转移支付2010年预算参考数_附件 1 " xfId="15"/>
    <cellStyle name="差_核定人数对比_附件 1 " xfId="16"/>
    <cellStyle name="货币" xfId="17" builtinId="4"/>
    <cellStyle name="好_县区合并测算20080421_不含人员经费系数_附件 1 " xfId="18"/>
    <cellStyle name="好_34青海" xfId="19"/>
    <cellStyle name="差_30云南_1_财力性转移支付2010年预算参考数" xfId="20"/>
    <cellStyle name="差_07临沂_附件 1 " xfId="21"/>
    <cellStyle name="好_县区合并测算20080421_财力性转移支付2010年预算参考数_附件 1 " xfId="22"/>
    <cellStyle name="Accent2 - 40%" xfId="23"/>
    <cellStyle name="千位分隔[0]" xfId="24" builtinId="6"/>
    <cellStyle name="差_11大理_财力性转移支付2010年预算参考数_附件 1 " xfId="25"/>
    <cellStyle name="差_自行调整差异系数顺序" xfId="26"/>
    <cellStyle name="20% - Accent4" xfId="27"/>
    <cellStyle name="40% - 强调文字颜色 3" xfId="28" builtinId="39"/>
    <cellStyle name="好_分析缺口率_财力性转移支付2010年预算参考数" xfId="29"/>
    <cellStyle name="差" xfId="30" builtinId="27"/>
    <cellStyle name="差_市辖区测算-新科目（20080626）" xfId="31"/>
    <cellStyle name="千位分隔" xfId="32" builtinId="3"/>
    <cellStyle name="60% - 强调文字颜色 3" xfId="33" builtinId="40"/>
    <cellStyle name="差_县市旗测算20080508_不含人员经费系数_财力性转移支付2010年预算参考数_附件 1 " xfId="34"/>
    <cellStyle name="Accent2 - 60%" xfId="35"/>
    <cellStyle name="超链接" xfId="36" builtinId="8"/>
    <cellStyle name="差_缺口县区测算(财政部标准)" xfId="37"/>
    <cellStyle name="差_危改资金测算_附件 1 " xfId="38"/>
    <cellStyle name="好_卫生部门_财力性转移支付2010年预算参考数_附件 1 " xfId="39"/>
    <cellStyle name="差_不含人员经费系数_财力性转移支付2010年预算参考数_附件 1 " xfId="40"/>
    <cellStyle name="好_县市旗测算20080508_县市旗测算-新科目（含人口规模效应）" xfId="41"/>
    <cellStyle name="差_22湖南_财力性转移支付2010年预算参考数_附件 1 " xfId="42"/>
    <cellStyle name="百分比" xfId="43" builtinId="5"/>
    <cellStyle name="已访问的超链接" xfId="44" builtinId="9"/>
    <cellStyle name="常规 6" xfId="45"/>
    <cellStyle name="差_安徽 缺口县区测算(地方填报)1_财力性转移支付2010年预算参考数" xfId="46"/>
    <cellStyle name="注释" xfId="47" builtinId="10"/>
    <cellStyle name="60% - 强调文字颜色 2" xfId="48" builtinId="36"/>
    <cellStyle name="好_行政公检法测算_民生政策最低支出需求" xfId="49"/>
    <cellStyle name="差_第一部分：综合全_附件 1 " xfId="50"/>
    <cellStyle name="好_教育(按照总人口测算）—20080416_不含人员经费系数_财力性转移支付2010年预算参考数" xfId="51"/>
    <cellStyle name="标题 4" xfId="52" builtinId="19"/>
    <cellStyle name="差_县区合并测算20080423(按照各省比重）_民生政策最低支出需求_财力性转移支付2010年预算参考数_附件 1 " xfId="53"/>
    <cellStyle name="警告文本" xfId="54" builtinId="11"/>
    <cellStyle name="_ET_STYLE_NoName_00_" xfId="55"/>
    <cellStyle name="标题" xfId="56" builtinId="15"/>
    <cellStyle name="好_22湖南_财力性转移支付2010年预算参考数_附件 1 " xfId="57"/>
    <cellStyle name="差_2006年28四川" xfId="58"/>
    <cellStyle name="解释性文本" xfId="59" builtinId="53"/>
    <cellStyle name="差_测算结果汇总_财力性转移支付2010年预算参考数" xfId="60"/>
    <cellStyle name="标题 1" xfId="61" builtinId="16"/>
    <cellStyle name="百分比 4" xfId="62"/>
    <cellStyle name="差_农林水和城市维护标准支出20080505－县区合计_财力性转移支付2010年预算参考数" xfId="63"/>
    <cellStyle name="差_核定人数下发表" xfId="64"/>
    <cellStyle name="标题 2" xfId="65" builtinId="17"/>
    <cellStyle name="差_28四川_附件 1 " xfId="66"/>
    <cellStyle name="百分比 5" xfId="67"/>
    <cellStyle name="好_Book2_财力性转移支付2010年预算参考数" xfId="68"/>
    <cellStyle name="差_2016年科目0114_附件 1 " xfId="69"/>
    <cellStyle name="常规 5 2 2" xfId="70"/>
    <cellStyle name="好_14安徽_财力性转移支付2010年预算参考数_附件 1 " xfId="71"/>
    <cellStyle name="差_测算结果_财力性转移支付2010年预算参考数" xfId="72"/>
    <cellStyle name="差_一般预算支出口径剔除表_财力性转移支付2010年预算参考数_附件 1 " xfId="73"/>
    <cellStyle name="60% - 强调文字颜色 1" xfId="74" builtinId="32"/>
    <cellStyle name="好_汇总表_财力性转移支付2010年预算参考数" xfId="75"/>
    <cellStyle name="标题 3" xfId="76" builtinId="18"/>
    <cellStyle name="差_县市旗测算-新科目（20080626）_财力性转移支付2010年预算参考数_附件 1 " xfId="77"/>
    <cellStyle name="60% - 强调文字颜色 4" xfId="78" builtinId="44"/>
    <cellStyle name="差_行政公检法测算_附件 1 " xfId="79"/>
    <cellStyle name="输出" xfId="80" builtinId="21"/>
    <cellStyle name="好_卫生(按照总人口测算）—20080416_不含人员经费系数_财力性转移支付2010年预算参考数_附件 1 " xfId="81"/>
    <cellStyle name="好_民生政策最低支出需求_附件 1 " xfId="82"/>
    <cellStyle name="常规 26" xfId="83"/>
    <cellStyle name="Input" xfId="84"/>
    <cellStyle name="计算" xfId="85" builtinId="22"/>
    <cellStyle name="检查单元格" xfId="86" builtinId="23"/>
    <cellStyle name="差_汇总表_附件 1 " xfId="87"/>
    <cellStyle name="差_2007一般预算支出口径剔除表" xfId="88"/>
    <cellStyle name="40% - 强调文字颜色 4 2" xfId="89"/>
    <cellStyle name="好_行政（人员）_县市旗测算-新科目（含人口规模效应）_附件 1 " xfId="90"/>
    <cellStyle name="20% - 强调文字颜色 6" xfId="91" builtinId="50"/>
    <cellStyle name="好_县市旗测算-新科目（20080626）_不含人员经费系数_财力性转移支付2010年预算参考数" xfId="92"/>
    <cellStyle name="Currency [0]" xfId="93"/>
    <cellStyle name="强调文字颜色 2" xfId="94" builtinId="33"/>
    <cellStyle name="差_Book1_附件 1 " xfId="95"/>
    <cellStyle name="链接单元格" xfId="96" builtinId="24"/>
    <cellStyle name="差_Book2" xfId="97"/>
    <cellStyle name="汇总" xfId="98" builtinId="25"/>
    <cellStyle name="好_云南省2008年转移支付测算——州市本级考核部分及政策性测算_财力性转移支付2010年预算参考数_附件 1 " xfId="99"/>
    <cellStyle name="差_平邑_财力性转移支付2010年预算参考数" xfId="100"/>
    <cellStyle name="好" xfId="101" builtinId="26"/>
    <cellStyle name="差_教育(按照总人口测算）—20080416_县市旗测算-新科目（含人口规模效应）_财力性转移支付2010年预算参考数" xfId="102"/>
    <cellStyle name="Heading 3" xfId="103"/>
    <cellStyle name="适中" xfId="104" builtinId="28"/>
    <cellStyle name="20% - 强调文字颜色 5" xfId="105" builtinId="46"/>
    <cellStyle name="差_行政（人员）_县市旗测算-新科目（含人口规模效应）" xfId="106"/>
    <cellStyle name="强调文字颜色 1" xfId="107" builtinId="29"/>
    <cellStyle name="20% - 强调文字颜色 1" xfId="108" builtinId="30"/>
    <cellStyle name="差_人员工资和公用经费2_财力性转移支付2010年预算参考数_附件 1 " xfId="109"/>
    <cellStyle name="差_农林水和城市维护标准支出20080505－县区合计_民生政策最低支出需求_财力性转移支付2010年预算参考数_附件 1 " xfId="110"/>
    <cellStyle name="20% - Accent2" xfId="111"/>
    <cellStyle name="40% - 强调文字颜色 1" xfId="112" builtinId="31"/>
    <cellStyle name="差_市辖区测算20080510_民生政策最低支出需求_财力性转移支付2010年预算参考数_附件 1 " xfId="113"/>
    <cellStyle name="差_县市旗测算-新科目（20080626）_不含人员经费系数" xfId="114"/>
    <cellStyle name="差_分县成本差异系数_民生政策最低支出需求_财力性转移支付2010年预算参考数_附件 1 " xfId="115"/>
    <cellStyle name="差_2006年全省财力计算表（中央、决算）_附件 1 " xfId="116"/>
    <cellStyle name="差_附表_附件 1 " xfId="117"/>
    <cellStyle name="20% - 强调文字颜色 2" xfId="118" builtinId="34"/>
    <cellStyle name="好_行政公检法测算_县市旗测算-新科目（含人口规模效应）_财力性转移支付2010年预算参考数" xfId="119"/>
    <cellStyle name="20% - Accent3" xfId="120"/>
    <cellStyle name="好_30云南_附件 1 " xfId="121"/>
    <cellStyle name="40% - 强调文字颜色 2" xfId="122" builtinId="35"/>
    <cellStyle name="差_教育(按照总人口测算）—20080416_不含人员经费系数_财力性转移支付2010年预算参考数" xfId="123"/>
    <cellStyle name="强调文字颜色 3" xfId="124" builtinId="37"/>
    <cellStyle name="强调文字颜色 4" xfId="125" builtinId="41"/>
    <cellStyle name="好_11大理_附件 1 " xfId="126"/>
    <cellStyle name="差_其他部门(按照总人口测算）—20080416_不含人员经费系数_财力性转移支付2010年预算参考数" xfId="127"/>
    <cellStyle name="差_2006年34青海_财力性转移支付2010年预算参考数" xfId="128"/>
    <cellStyle name="20% - 强调文字颜色 4" xfId="129" builtinId="42"/>
    <cellStyle name="差_核定人数下发表_财力性转移支付2010年预算参考数_附件 1 " xfId="130"/>
    <cellStyle name="20% - Accent5" xfId="131"/>
    <cellStyle name="好_11大理_财力性转移支付2010年预算参考数" xfId="132"/>
    <cellStyle name="好_12滨州_附件 1 " xfId="133"/>
    <cellStyle name="40% - 强调文字颜色 4" xfId="134" builtinId="43"/>
    <cellStyle name="差_行政公检法测算_县市旗测算-新科目（含人口规模效应）" xfId="135"/>
    <cellStyle name="强调文字颜色 5" xfId="136" builtinId="45"/>
    <cellStyle name="差_2007年收支情况及2008年收支预计表(汇总表)_附件 1 " xfId="137"/>
    <cellStyle name="差_2006年30云南" xfId="138"/>
    <cellStyle name="20% - Accent6" xfId="139"/>
    <cellStyle name="差_行政(燃修费)_县市旗测算-新科目（含人口规模效应）_财力性转移支付2010年预算参考数_附件 1 " xfId="140"/>
    <cellStyle name="好_文体广播部门_附件 1 " xfId="141"/>
    <cellStyle name="差_行政(燃修费)_民生政策最低支出需求" xfId="142"/>
    <cellStyle name="40% - 强调文字颜色 5" xfId="143" builtinId="47"/>
    <cellStyle name="差_市辖区测算20080510_民生政策最低支出需求_财力性转移支付2010年预算参考数" xfId="144"/>
    <cellStyle name="差_分县成本差异系数_民生政策最低支出需求_财力性转移支付2010年预算参考数" xfId="145"/>
    <cellStyle name="60% - 强调文字颜色 5" xfId="146" builtinId="48"/>
    <cellStyle name="差_缺口县区测算(财政部标准)_附件 1 " xfId="147"/>
    <cellStyle name="差_2006年全省财力计算表（中央、决算）" xfId="148"/>
    <cellStyle name="好_成本差异系数" xfId="149"/>
    <cellStyle name="差_2_财力性转移支付2010年预算参考数" xfId="150"/>
    <cellStyle name="强调文字颜色 6" xfId="151" builtinId="49"/>
    <cellStyle name="好_人员工资和公用经费_财力性转移支付2010年预算参考数_附件 1 " xfId="152"/>
    <cellStyle name="40% - 强调文字颜色 6" xfId="153" builtinId="51"/>
    <cellStyle name="60% - 强调文字颜色 6" xfId="154" builtinId="52"/>
    <cellStyle name="好_卫生(按照总人口测算）—20080416_民生政策最低支出需求" xfId="155"/>
    <cellStyle name="?鹎%U龡&amp;H齲_x0001_C铣_x0014__x0007__x0001__x0001_" xfId="156"/>
    <cellStyle name="差_2008年全省汇总收支计算表_财力性转移支付2010年预算参考数" xfId="157"/>
    <cellStyle name="Accent1 - 20%" xfId="158"/>
    <cellStyle name="20% - Accent1" xfId="159"/>
    <cellStyle name="好_22湖南_附件 1 " xfId="160"/>
    <cellStyle name="好_同德_财力性转移支付2010年预算参考数_附件 1 " xfId="161"/>
    <cellStyle name="好_市辖区测算20080510_县市旗测算-新科目（含人口规模效应）_财力性转移支付2010年预算参考数_附件 1 " xfId="162"/>
    <cellStyle name="20% - 强调文字颜色 2 2" xfId="163"/>
    <cellStyle name="20% - 强调文字颜色 3 2" xfId="164"/>
    <cellStyle name="Heading 2" xfId="165"/>
    <cellStyle name="常规 3" xfId="166"/>
    <cellStyle name="好_其他部门(按照总人口测算）—20080416_县市旗测算-新科目（含人口规模效应）" xfId="167"/>
    <cellStyle name="差_20河南_附件 1 " xfId="168"/>
    <cellStyle name="20% - 强调文字颜色 4 2" xfId="169"/>
    <cellStyle name="콤마_BOILER-CO1" xfId="170"/>
    <cellStyle name="20% - 强调文字颜色 5 2" xfId="171"/>
    <cellStyle name="20% - 强调文字颜色 6 2" xfId="172"/>
    <cellStyle name="40% - Accent1" xfId="173"/>
    <cellStyle name="好_卫生部门_财力性转移支付2010年预算参考数" xfId="174"/>
    <cellStyle name="差_不含人员经费系数_财力性转移支付2010年预算参考数" xfId="175"/>
    <cellStyle name="40% - Accent2" xfId="176"/>
    <cellStyle name="差_22湖南_财力性转移支付2010年预算参考数" xfId="177"/>
    <cellStyle name="差_汇总表_财力性转移支付2010年预算参考数" xfId="178"/>
    <cellStyle name="差_云南 缺口县区测算(地方填报)" xfId="179"/>
    <cellStyle name="好_安徽 缺口县区测算(地方填报)1_财力性转移支付2010年预算参考数_附件 1 " xfId="180"/>
    <cellStyle name="40% - Accent3" xfId="181"/>
    <cellStyle name="差_市辖区测算20080510_附件 1 " xfId="182"/>
    <cellStyle name="好_县区合并测算20080423(按照各省比重）" xfId="183"/>
    <cellStyle name="差_分县成本差异系数_附件 1 " xfId="184"/>
    <cellStyle name="差_全国友协2010年度中央部门决算（草案）" xfId="185"/>
    <cellStyle name="好_山东省民生支出标准" xfId="186"/>
    <cellStyle name="Normal - Style1" xfId="187"/>
    <cellStyle name="40% - Accent4" xfId="188"/>
    <cellStyle name="警告文本 2" xfId="189"/>
    <cellStyle name="40% - Accent5" xfId="190"/>
    <cellStyle name="差_行政（人员）_不含人员经费系数_财力性转移支付2010年预算参考数_附件 1 " xfId="191"/>
    <cellStyle name="40% - Accent6" xfId="192"/>
    <cellStyle name="40% - 强调文字颜色 1 2" xfId="193"/>
    <cellStyle name="好_Book1_财力性转移支付2010年预算参考数_附件 1 " xfId="194"/>
    <cellStyle name="差_县区合并测算20080423(按照各省比重）_不含人员经费系数_附件 1 " xfId="195"/>
    <cellStyle name="40% - 强调文字颜色 2 2" xfId="196"/>
    <cellStyle name="40% - 强调文字颜色 3 2" xfId="197"/>
    <cellStyle name="好_缺口县区测算_附件 1 " xfId="198"/>
    <cellStyle name="40% - 强调文字颜色 5 2" xfId="199"/>
    <cellStyle name="差_行政公检法测算_不含人员经费系数_财力性转移支付2010年预算参考数" xfId="200"/>
    <cellStyle name="差_03昭通" xfId="201"/>
    <cellStyle name="40% - 强调文字颜色 6 2" xfId="202"/>
    <cellStyle name="常规 4_2008年横排表0721" xfId="203"/>
    <cellStyle name="好_市辖区测算-新科目（20080626）_不含人员经费系数_财力性转移支付2010年预算参考数_附件 1 " xfId="204"/>
    <cellStyle name="差_行政公检法测算_不含人员经费系数" xfId="205"/>
    <cellStyle name="60% - Accent1" xfId="206"/>
    <cellStyle name="Comma_1995" xfId="207"/>
    <cellStyle name="常规 2 2" xfId="208"/>
    <cellStyle name="差_同德" xfId="209"/>
    <cellStyle name="60% - Accent2" xfId="210"/>
    <cellStyle name="差_市辖区测算20080510_县市旗测算-新科目（含人口规模效应）_财力性转移支付2010年预算参考数" xfId="211"/>
    <cellStyle name="60% - Accent3" xfId="212"/>
    <cellStyle name="60% - Accent4" xfId="213"/>
    <cellStyle name="差_县区合并测算20080421_县市旗测算-新科目（含人口规模效应）_财力性转移支付2010年预算参考数" xfId="214"/>
    <cellStyle name="强调文字颜色 4 2" xfId="215"/>
    <cellStyle name="好_行政(燃修费)_县市旗测算-新科目（含人口规模效应）_附件 1 " xfId="216"/>
    <cellStyle name="60% - Accent5" xfId="217"/>
    <cellStyle name="好_检验表" xfId="218"/>
    <cellStyle name="60% - Accent6" xfId="219"/>
    <cellStyle name="差_县市旗测算-新科目（20080627）_民生政策最低支出需求_财力性转移支付2010年预算参考数_附件 1 " xfId="220"/>
    <cellStyle name="Heading 4" xfId="221"/>
    <cellStyle name="콤마 [0]_BOILER-CO1" xfId="222"/>
    <cellStyle name="好_县市旗测算-新科目（20080627）_财力性转移支付2010年预算参考数" xfId="223"/>
    <cellStyle name="好_市辖区测算-新科目（20080626）_县市旗测算-新科目（含人口规模效应）_财力性转移支付2010年预算参考数" xfId="224"/>
    <cellStyle name="好_2008年预计支出与2007年对比" xfId="225"/>
    <cellStyle name="60% - 强调文字颜色 1 2" xfId="226"/>
    <cellStyle name="差_文体广播事业(按照总人口测算）—20080416_民生政策最低支出需求_财力性转移支付2010年预算参考数" xfId="227"/>
    <cellStyle name="差_第五部分(才淼、饶永宏）_附件 1 " xfId="228"/>
    <cellStyle name="好_县市旗测算20080508_不含人员经费系数_财力性转移支付2010年预算参考数" xfId="229"/>
    <cellStyle name="好_社保处下达区县2015年指标（第二批）" xfId="230"/>
    <cellStyle name="差_34青海_财力性转移支付2010年预算参考数" xfId="231"/>
    <cellStyle name="常规 5" xfId="232"/>
    <cellStyle name="60% - 强调文字颜色 2 2" xfId="233"/>
    <cellStyle name="差_市辖区测算-新科目（20080626）_民生政策最低支出需求_财力性转移支付2010年预算参考数_附件 1 " xfId="234"/>
    <cellStyle name="60% - 强调文字颜色 3 2" xfId="235"/>
    <cellStyle name="差_农林水和城市维护标准支出20080505－县区合计_不含人员经费系数_附件 1 " xfId="236"/>
    <cellStyle name="差_总人口_附件 1 " xfId="237"/>
    <cellStyle name="差_山东省民生支出标准_附件 1 " xfId="238"/>
    <cellStyle name="Neutral" xfId="239"/>
    <cellStyle name="好_2006年全省财力计算表（中央、决算）_附件 1 " xfId="240"/>
    <cellStyle name="好_测算结果_财力性转移支付2010年预算参考数_附件 1 " xfId="241"/>
    <cellStyle name="60% - 强调文字颜色 4 2" xfId="242"/>
    <cellStyle name="差_行政公检法测算_民生政策最低支出需求_财力性转移支付2010年预算参考数" xfId="243"/>
    <cellStyle name="差_1_附件 1 " xfId="244"/>
    <cellStyle name="60% - 强调文字颜色 5 2" xfId="245"/>
    <cellStyle name="60% - 强调文字颜色 6 2" xfId="246"/>
    <cellStyle name="Accent1" xfId="247"/>
    <cellStyle name="Accent1 - 40%" xfId="248"/>
    <cellStyle name="差_县市旗测算20080508_民生政策最低支出需求" xfId="249"/>
    <cellStyle name="差_其他部门(按照总人口测算）—20080416_附件 1 " xfId="250"/>
    <cellStyle name="Accent1 - 60%" xfId="251"/>
    <cellStyle name="Accent1_2006年33甘肃" xfId="252"/>
    <cellStyle name="Accent2" xfId="253"/>
    <cellStyle name="差_危改资金测算_财力性转移支付2010年预算参考数_附件 1 " xfId="254"/>
    <cellStyle name="差_缺口县区测算（11.13）_附件 1 " xfId="255"/>
    <cellStyle name="Accent2 - 20%" xfId="256"/>
    <cellStyle name="常规 3 2 3" xfId="257"/>
    <cellStyle name="差_其他部门(按照总人口测算）—20080416_民生政策最低支出需求_财力性转移支付2010年预算参考数_附件 1 " xfId="258"/>
    <cellStyle name="差_财政供养人员_财力性转移支付2010年预算参考数_附件 1 " xfId="259"/>
    <cellStyle name="Accent2_2006年33甘肃" xfId="260"/>
    <cellStyle name="Accent3" xfId="261"/>
    <cellStyle name="Accent3 - 20%" xfId="262"/>
    <cellStyle name="Accent3 - 40%" xfId="263"/>
    <cellStyle name="差_宝坻区_附件 1 " xfId="264"/>
    <cellStyle name="Accent3 - 60%" xfId="265"/>
    <cellStyle name="差_县市旗测算-新科目（20080627）" xfId="266"/>
    <cellStyle name="好_教育(按照总人口测算）—20080416_附件 1 " xfId="267"/>
    <cellStyle name="差_县市旗测算20080508_县市旗测算-新科目（含人口规模效应）_财力性转移支付2010年预算参考数" xfId="268"/>
    <cellStyle name="Accent3_2006年33甘肃" xfId="269"/>
    <cellStyle name="好_27重庆_附件 1 " xfId="270"/>
    <cellStyle name="好_平邑_附件 1 " xfId="271"/>
    <cellStyle name="差_1110洱源县_财力性转移支付2010年预算参考数_附件 1 " xfId="272"/>
    <cellStyle name="Accent4" xfId="273"/>
    <cellStyle name="差_2006年22湖南_财力性转移支付2010年预算参考数" xfId="274"/>
    <cellStyle name="好_行政（人员）_不含人员经费系数" xfId="275"/>
    <cellStyle name="Accent4 - 20%" xfId="276"/>
    <cellStyle name="差_2006年22湖南_财力性转移支付2010年预算参考数_附件 1 " xfId="277"/>
    <cellStyle name="Accent4 - 40%" xfId="278"/>
    <cellStyle name="常规_046-2010年土地出让金、四项收费、新增地全年预计----------------" xfId="279"/>
    <cellStyle name="好_行政(燃修费)" xfId="280"/>
    <cellStyle name="Accent4 - 60%" xfId="281"/>
    <cellStyle name="差_教育(按照总人口测算）—20080416_财力性转移支付2010年预算参考数_附件 1 " xfId="282"/>
    <cellStyle name="差_安徽 缺口县区测算(地方填报)1" xfId="283"/>
    <cellStyle name="Accent5" xfId="284"/>
    <cellStyle name="差_县区合并测算20080423(按照各省比重）_县市旗测算-新科目（含人口规模效应）_财力性转移支付2010年预算参考数" xfId="285"/>
    <cellStyle name="Accent5 - 20%" xfId="286"/>
    <cellStyle name="好_07临沂_附件 1 " xfId="287"/>
    <cellStyle name="千分位[0]_ 白土" xfId="288"/>
    <cellStyle name="Accent5 - 40%" xfId="289"/>
    <cellStyle name="好_不含人员经费系数_财力性转移支付2010年预算参考数" xfId="290"/>
    <cellStyle name="好_农林水和城市维护标准支出20080505－县区合计_县市旗测算-新科目（含人口规模效应）" xfId="291"/>
    <cellStyle name="常规 12" xfId="292"/>
    <cellStyle name="差_2007一般预算支出口径剔除表_附件 1 " xfId="293"/>
    <cellStyle name="差_2006年28四川_财力性转移支付2010年预算参考数" xfId="294"/>
    <cellStyle name="Accent5 - 60%" xfId="295"/>
    <cellStyle name="Accent6" xfId="296"/>
    <cellStyle name="好_文体广播事业(按照总人口测算）—20080416_县市旗测算-新科目（含人口规模效应）_附件 1 " xfId="297"/>
    <cellStyle name="差_Book2_财力性转移支付2010年预算参考数_附件 1 " xfId="298"/>
    <cellStyle name="Accent6 - 20%" xfId="299"/>
    <cellStyle name="好_县区合并测算20080421_不含人员经费系数" xfId="300"/>
    <cellStyle name="好_河南 缺口县区测算(地方填报)_财力性转移支付2010年预算参考数_附件 1 " xfId="301"/>
    <cellStyle name="常规 3 3" xfId="302"/>
    <cellStyle name="差_07临沂" xfId="303"/>
    <cellStyle name="Accent6 - 40%" xfId="304"/>
    <cellStyle name="常规 5 3" xfId="305"/>
    <cellStyle name="差_12滨州_附件 1 " xfId="306"/>
    <cellStyle name="Accent6 - 60%" xfId="307"/>
    <cellStyle name="Accent6_2006年33甘肃" xfId="308"/>
    <cellStyle name="好_县市旗测算20080508_不含人员经费系数_财力性转移支付2010年预算参考数_附件 1 " xfId="309"/>
    <cellStyle name="好_社保处下达区县2015年指标（第二批）_附件 1 " xfId="310"/>
    <cellStyle name="差_34青海_财力性转移支付2010年预算参考数_附件 1 " xfId="311"/>
    <cellStyle name="Bad" xfId="312"/>
    <cellStyle name="好_缺口县区测算(按2007支出增长25%测算)" xfId="313"/>
    <cellStyle name="Calc Currency (0)" xfId="314"/>
    <cellStyle name="差_530623_2006年县级财政报表附表" xfId="315"/>
    <cellStyle name="Calculation" xfId="316"/>
    <cellStyle name="好_成本差异系数（含人口规模）_附件 1 " xfId="317"/>
    <cellStyle name="好_行政（人员）_财力性转移支付2010年预算参考数" xfId="318"/>
    <cellStyle name="差_测算结果汇总_财力性转移支付2010年预算参考数_附件 1 " xfId="319"/>
    <cellStyle name="Check Cell" xfId="320"/>
    <cellStyle name="常规 15" xfId="321"/>
    <cellStyle name="常规 20" xfId="322"/>
    <cellStyle name="差_2006年28四川_财力性转移支付2010年预算参考数_附件 1 " xfId="323"/>
    <cellStyle name="好_河南 缺口县区测算(地方填报白)_财力性转移支付2010年预算参考数" xfId="324"/>
    <cellStyle name="ColLevel_0" xfId="325"/>
    <cellStyle name="好_县市旗测算20080508" xfId="326"/>
    <cellStyle name="Comma [0]" xfId="327"/>
    <cellStyle name="통화_BOILER-CO1" xfId="328"/>
    <cellStyle name="comma zerodec" xfId="329"/>
    <cellStyle name="差_行政（人员）_附件 1 " xfId="330"/>
    <cellStyle name="差_河南 缺口县区测算(地方填报白)" xfId="331"/>
    <cellStyle name="Currency_1995" xfId="332"/>
    <cellStyle name="差_教育(按照总人口测算）—20080416_不含人员经费系数_附件 1 " xfId="333"/>
    <cellStyle name="Currency1" xfId="334"/>
    <cellStyle name="差_一般预算支出口径剔除表_财力性转移支付2010年预算参考数" xfId="335"/>
    <cellStyle name="Date" xfId="336"/>
    <cellStyle name="Dollar (zero dec)" xfId="337"/>
    <cellStyle name="差_行政(燃修费)_县市旗测算-新科目（含人口规模效应）_附件 1 " xfId="338"/>
    <cellStyle name="Explanatory Text" xfId="339"/>
    <cellStyle name="差_1110洱源县" xfId="340"/>
    <cellStyle name="差_市辖区测算-新科目（20080626）_附件 1 " xfId="341"/>
    <cellStyle name="Fixed" xfId="342"/>
    <cellStyle name="好_成本差异系数（含人口规模）_财力性转移支付2010年预算参考数" xfId="343"/>
    <cellStyle name="Good" xfId="344"/>
    <cellStyle name="常规 10" xfId="345"/>
    <cellStyle name="标题 2 2" xfId="346"/>
    <cellStyle name="差_行政公检法测算" xfId="347"/>
    <cellStyle name="Grey" xfId="348"/>
    <cellStyle name="差_县区合并测算20080421_民生政策最低支出需求_财力性转移支付2010年预算参考数_附件 1 " xfId="349"/>
    <cellStyle name="差_县市旗测算-新科目（20080627）_县市旗测算-新科目（含人口规模效应）_财力性转移支付2010年预算参考数_附件 1 " xfId="350"/>
    <cellStyle name="千位分隔 13" xfId="351"/>
    <cellStyle name="Header1" xfId="352"/>
    <cellStyle name="差_34青海_1_财力性转移支付2010年预算参考数_附件 1 " xfId="353"/>
    <cellStyle name="Header2" xfId="354"/>
    <cellStyle name="Heading 1" xfId="355"/>
    <cellStyle name="HEADING1" xfId="356"/>
    <cellStyle name="好_市辖区测算20080510_财力性转移支付2010年预算参考数_附件 1 " xfId="357"/>
    <cellStyle name="HEADING2" xfId="358"/>
    <cellStyle name="Input [yellow]" xfId="359"/>
    <cellStyle name="好_第五部分(才淼、饶永宏）_附件 1 " xfId="360"/>
    <cellStyle name="好_行政(燃修费)_不含人员经费系数_财力性转移支付2010年预算参考数" xfId="361"/>
    <cellStyle name="Input_20121229 提供执行转移支付" xfId="362"/>
    <cellStyle name="差_其他部门(按照总人口测算）—20080416_不含人员经费系数_财力性转移支付2010年预算参考数_附件 1 " xfId="363"/>
    <cellStyle name="差_2006年34青海_财力性转移支付2010年预算参考数_附件 1 " xfId="364"/>
    <cellStyle name="差_09黑龙江_财力性转移支付2010年预算参考数" xfId="365"/>
    <cellStyle name="Linked Cell" xfId="366"/>
    <cellStyle name="归盒啦_95" xfId="367"/>
    <cellStyle name="差_27重庆" xfId="368"/>
    <cellStyle name="差_2008年全省汇总收支计算表_财力性转移支付2010年预算参考数_附件 1 " xfId="369"/>
    <cellStyle name="好_2007年一般预算支出剔除_财力性转移支付2010年预算参考数" xfId="370"/>
    <cellStyle name="no dec" xfId="371"/>
    <cellStyle name="Norma,_laroux_4_营业在建 (2)_E21" xfId="372"/>
    <cellStyle name="好_Book1_财力性转移支付2010年预算参考数" xfId="373"/>
    <cellStyle name="Normal_#10-Headcount" xfId="374"/>
    <cellStyle name="差_县区合并测算20080423(按照各省比重）_不含人员经费系数" xfId="375"/>
    <cellStyle name="Note" xfId="376"/>
    <cellStyle name="差_教育(按照总人口测算）—20080416_县市旗测算-新科目（含人口规模效应）_财力性转移支付2010年预算参考数_附件 1 " xfId="377"/>
    <cellStyle name="好_不含人员经费系数" xfId="378"/>
    <cellStyle name="Output" xfId="379"/>
    <cellStyle name="Percent [2]" xfId="380"/>
    <cellStyle name="好_教育(按照总人口测算）—20080416" xfId="381"/>
    <cellStyle name="好_不含人员经费系数_财力性转移支付2010年预算参考数_附件 1 " xfId="382"/>
    <cellStyle name="好_县市旗测算-新科目（20080627）_民生政策最低支出需求_附件 1 " xfId="383"/>
    <cellStyle name="Percent_laroux" xfId="384"/>
    <cellStyle name="常规 3 4" xfId="385"/>
    <cellStyle name="好_2008年一般预算支出预计" xfId="386"/>
    <cellStyle name="RowLevel_0" xfId="387"/>
    <cellStyle name="Title" xfId="388"/>
    <cellStyle name="好_附表" xfId="389"/>
    <cellStyle name="好_农林水和城市维护标准支出20080505－县区合计_不含人员经费系数" xfId="390"/>
    <cellStyle name="Total" xfId="391"/>
    <cellStyle name="差_城建部门_附件 1 " xfId="392"/>
    <cellStyle name="烹拳_ +Foil &amp; -FOIL &amp; PAPER" xfId="393"/>
    <cellStyle name="差_农林水和城市维护标准支出20080505－县区合计_附件 1 " xfId="394"/>
    <cellStyle name="好_Book2_附件 1 " xfId="395"/>
    <cellStyle name="Warning Text" xfId="396"/>
    <cellStyle name="差_12滨州_财力性转移支付2010年预算参考数" xfId="397"/>
    <cellStyle name="百分比 2" xfId="398"/>
    <cellStyle name="百分比 2 2" xfId="399"/>
    <cellStyle name="差_县市旗测算-新科目（20080626）_县市旗测算-新科目（含人口规模效应）_财力性转移支付2010年预算参考数" xfId="400"/>
    <cellStyle name="百分比 3" xfId="401"/>
    <cellStyle name="差_2007年收支情况及2008年收支预计表(汇总表)_财力性转移支付2010年预算参考数" xfId="402"/>
    <cellStyle name="常规 51" xfId="403"/>
    <cellStyle name="好_Book1_附件 1 " xfId="404"/>
    <cellStyle name="标题 1 2" xfId="405"/>
    <cellStyle name="差_农林水和城市维护标准支出20080505－县区合计_县市旗测算-新科目（含人口规模效应）" xfId="406"/>
    <cellStyle name="标题 3 2" xfId="407"/>
    <cellStyle name="差_2007年收支情况及2008年收支预计表(汇总表)_财力性转移支付2010年预算参考数_附件 1 " xfId="408"/>
    <cellStyle name="差_文体广播事业(按照总人口测算）—20080416_财力性转移支付2010年预算参考数" xfId="409"/>
    <cellStyle name="好_教育(按照总人口测算）—20080416_县市旗测算-新科目（含人口规模效应）_附件 1 " xfId="410"/>
    <cellStyle name="差_30云南" xfId="411"/>
    <cellStyle name="千位分隔 3" xfId="412"/>
    <cellStyle name="标题 4 2" xfId="413"/>
    <cellStyle name="差_2008年支出调整_财力性转移支付2010年预算参考数_附件 1 " xfId="414"/>
    <cellStyle name="标题 5" xfId="415"/>
    <cellStyle name="好_第一部分：综合全" xfId="416"/>
    <cellStyle name="差_2008年支出核定_附件 1 " xfId="417"/>
    <cellStyle name="差_青海 缺口县区测算(地方填报)" xfId="418"/>
    <cellStyle name="差_丽江汇总" xfId="419"/>
    <cellStyle name="表标题" xfId="420"/>
    <cellStyle name="差 2" xfId="421"/>
    <cellStyle name="差_教育(按照总人口测算）—20080416_不含人员经费系数" xfId="422"/>
    <cellStyle name="差_报表_附件 1 " xfId="423"/>
    <cellStyle name="差_2006年27重庆_财力性转移支付2010年预算参考数" xfId="424"/>
    <cellStyle name="差_县市旗测算-新科目（20080626）_县市旗测算-新科目（含人口规模效应）_附件 1 " xfId="425"/>
    <cellStyle name="差_00省级(打印)" xfId="426"/>
    <cellStyle name="好_文体广播事业(按照总人口测算）—20080416_不含人员经费系数" xfId="427"/>
    <cellStyle name="好_1110洱源县" xfId="428"/>
    <cellStyle name="差_2006年27重庆_财力性转移支付2010年预算参考数_附件 1 " xfId="429"/>
    <cellStyle name="差_00省级(打印)_附件 1 " xfId="430"/>
    <cellStyle name="差_行政公检法测算_不含人员经费系数_附件 1 " xfId="431"/>
    <cellStyle name="好_12滨州_财力性转移支付2010年预算参考数" xfId="432"/>
    <cellStyle name="差_行政公检法测算_不含人员经费系数_财力性转移支付2010年预算参考数_附件 1 " xfId="433"/>
    <cellStyle name="差_03昭通_附件 1 " xfId="434"/>
    <cellStyle name="差_测算结果_附件 1 " xfId="435"/>
    <cellStyle name="差_文体广播事业(按照总人口测算）—20080416" xfId="436"/>
    <cellStyle name="常规 40" xfId="437"/>
    <cellStyle name="差_0502通海县" xfId="438"/>
    <cellStyle name="差_0502通海县_附件 1 " xfId="439"/>
    <cellStyle name="好_河南 缺口县区测算(地方填报白)" xfId="440"/>
    <cellStyle name="差_05潍坊" xfId="441"/>
    <cellStyle name="差_5334_2006年迪庆县级财政报表附表_附件 1 " xfId="442"/>
    <cellStyle name="好_缺口县区测算（11.13）" xfId="443"/>
    <cellStyle name="差_行政(燃修费)_附件 1 " xfId="444"/>
    <cellStyle name="差_0605石屏县" xfId="445"/>
    <cellStyle name="差_其他部门(按照总人口测算）—20080416_财力性转移支付2010年预算参考数" xfId="446"/>
    <cellStyle name="好_缺口县区测算（11.13）_财力性转移支付2010年预算参考数" xfId="447"/>
    <cellStyle name="差_0605石屏县_财力性转移支付2010年预算参考数" xfId="448"/>
    <cellStyle name="好_缺口县区测算（11.13）_财力性转移支付2010年预算参考数_附件 1 " xfId="449"/>
    <cellStyle name="差_0605石屏县_财力性转移支付2010年预算参考数_附件 1 " xfId="450"/>
    <cellStyle name="好_缺口县区测算（11.13）_附件 1 " xfId="451"/>
    <cellStyle name="差_0605石屏县_附件 1 " xfId="452"/>
    <cellStyle name="差_其他部门(按照总人口测算）—20080416_财力性转移支付2010年预算参考数_附件 1 " xfId="453"/>
    <cellStyle name="好_卫生(按照总人口测算）—20080416_民生政策最低支出需求_财力性转移支付2010年预算参考数" xfId="454"/>
    <cellStyle name="差_附表_财力性转移支付2010年预算参考数_附件 1 " xfId="455"/>
    <cellStyle name="差_09黑龙江" xfId="456"/>
    <cellStyle name="差_09黑龙江_财力性转移支付2010年预算参考数_附件 1 " xfId="457"/>
    <cellStyle name="差_县区合并测算20080423(按照各省比重）_民生政策最低支出需求_财力性转移支付2010年预算参考数" xfId="458"/>
    <cellStyle name="差_09黑龙江_附件 1 " xfId="459"/>
    <cellStyle name="差_1" xfId="460"/>
    <cellStyle name="差_缺口县区测算(按2007支出增长25%测算)_财力性转移支付2010年预算参考数_附件 1 " xfId="461"/>
    <cellStyle name="差_农林水和城市维护标准支出20080505－县区合计_县市旗测算-新科目（含人口规模效应）_财力性转移支付2010年预算参考数_附件 1 " xfId="462"/>
    <cellStyle name="差_市辖区测算20080510_民生政策最低支出需求" xfId="463"/>
    <cellStyle name="差_分县成本差异系数_民生政策最低支出需求" xfId="464"/>
    <cellStyle name="差_1_财力性转移支付2010年预算参考数" xfId="465"/>
    <cellStyle name="差_市辖区测算20080510_民生政策最低支出需求_附件 1 " xfId="466"/>
    <cellStyle name="差_分县成本差异系数_民生政策最低支出需求_附件 1 " xfId="467"/>
    <cellStyle name="差_1_财力性转移支付2010年预算参考数_附件 1 " xfId="468"/>
    <cellStyle name="好_27重庆" xfId="469"/>
    <cellStyle name="好_平邑" xfId="470"/>
    <cellStyle name="差_1110洱源县_财力性转移支付2010年预算参考数" xfId="471"/>
    <cellStyle name="差_县市旗测算20080508_财力性转移支付2010年预算参考数_附件 1 " xfId="472"/>
    <cellStyle name="差_12滨州" xfId="473"/>
    <cellStyle name="差_1110洱源县_附件 1 " xfId="474"/>
    <cellStyle name="差_成本差异系数（含人口规模）_财力性转移支付2010年预算参考数_附件 1 " xfId="475"/>
    <cellStyle name="好_34青海_财力性转移支付2010年预算参考数" xfId="476"/>
    <cellStyle name="差_11大理" xfId="477"/>
    <cellStyle name="差_11大理_财力性转移支付2010年预算参考数" xfId="478"/>
    <cellStyle name="好_市辖区测算-新科目（20080626）_民生政策最低支出需求_附件 1 " xfId="479"/>
    <cellStyle name="差_河南 缺口县区测算(地方填报白)_财力性转移支付2010年预算参考数_附件 1 " xfId="480"/>
    <cellStyle name="好_34青海_财力性转移支付2010年预算参考数_附件 1 " xfId="481"/>
    <cellStyle name="差_11大理_附件 1 " xfId="482"/>
    <cellStyle name="差_12滨州_财力性转移支付2010年预算参考数_附件 1 " xfId="483"/>
    <cellStyle name="差_云南省2008年转移支付测算——州市本级考核部分及政策性测算" xfId="484"/>
    <cellStyle name="差_14安徽" xfId="485"/>
    <cellStyle name="好_总人口" xfId="486"/>
    <cellStyle name="好_行政公检法测算_不含人员经费系数_附件 1 " xfId="487"/>
    <cellStyle name="差_14安徽_财力性转移支付2010年预算参考数" xfId="488"/>
    <cellStyle name="好_00省级(打印)" xfId="489"/>
    <cellStyle name="差_云南省2008年转移支付测算——州市本级考核部分及政策性测算_财力性转移支付2010年预算参考数" xfId="490"/>
    <cellStyle name="差_核定人数对比_财力性转移支付2010年预算参考数" xfId="491"/>
    <cellStyle name="好_总人口_附件 1 " xfId="492"/>
    <cellStyle name="差_14安徽_财力性转移支付2010年预算参考数_附件 1 " xfId="493"/>
    <cellStyle name="好_00省级(打印)_附件 1 " xfId="494"/>
    <cellStyle name="好_缺口县区测算(按核定人数)_财力性转移支付2010年预算参考数" xfId="495"/>
    <cellStyle name="差_云南省2008年转移支付测算——州市本级考核部分及政策性测算_财力性转移支付2010年预算参考数_附件 1 " xfId="496"/>
    <cellStyle name="差_成本差异系数（含人口规模）_财力性转移支付2010年预算参考数" xfId="497"/>
    <cellStyle name="差_云南省2008年转移支付测算——州市本级考核部分及政策性测算_附件 1 " xfId="498"/>
    <cellStyle name="差_14安徽_附件 1 " xfId="499"/>
    <cellStyle name="差_2" xfId="500"/>
    <cellStyle name="差_20河南" xfId="501"/>
    <cellStyle name="好_成本差异系数_附件 1 " xfId="502"/>
    <cellStyle name="差_2_财力性转移支付2010年预算参考数_附件 1 " xfId="503"/>
    <cellStyle name="差_市辖区测算20080510" xfId="504"/>
    <cellStyle name="差_分县成本差异系数" xfId="505"/>
    <cellStyle name="差_2_附件 1 " xfId="506"/>
    <cellStyle name="好_安徽 缺口县区测算(地方填报)1_财力性转移支付2010年预算参考数" xfId="507"/>
    <cellStyle name="好_34青海_附件 1 " xfId="508"/>
    <cellStyle name="差_30云南_1_财力性转移支付2010年预算参考数_附件 1 " xfId="509"/>
    <cellStyle name="常规 28" xfId="510"/>
    <cellStyle name="差_2006年22湖南" xfId="511"/>
    <cellStyle name="差_2006年22湖南_附件 1 " xfId="512"/>
    <cellStyle name="好_县市旗测算20080508_财力性转移支付2010年预算参考数" xfId="513"/>
    <cellStyle name="常规 5 4" xfId="514"/>
    <cellStyle name="好_云南省2008年转移支付测算——州市本级考核部分及政策性测算_附件 1 " xfId="515"/>
    <cellStyle name="差_2006年27重庆" xfId="516"/>
    <cellStyle name="差_行政(燃修费)_不含人员经费系数" xfId="517"/>
    <cellStyle name="差_2006年27重庆_附件 1 " xfId="518"/>
    <cellStyle name="差_2006年28四川_附件 1 " xfId="519"/>
    <cellStyle name="差_市辖区测算-新科目（20080626）_县市旗测算-新科目（含人口规模效应）_财力性转移支付2010年预算参考数" xfId="520"/>
    <cellStyle name="常规_（修改后）新科目人代会报表---印刷稿5.8 2" xfId="521"/>
    <cellStyle name="好_行政(燃修费)_不含人员经费系数" xfId="522"/>
    <cellStyle name="差_2006年30云南_附件 1 " xfId="523"/>
    <cellStyle name="差_2006年33甘肃" xfId="524"/>
    <cellStyle name="差_其他部门(按照总人口测算）—20080416_不含人员经费系数" xfId="525"/>
    <cellStyle name="差_2006年34青海" xfId="526"/>
    <cellStyle name="差_其他部门(按照总人口测算）—20080416_不含人员经费系数_附件 1 " xfId="527"/>
    <cellStyle name="差_2006年34青海_附件 1 " xfId="528"/>
    <cellStyle name="千位分隔 11" xfId="529"/>
    <cellStyle name="差_2006年水利统计指标统计表" xfId="530"/>
    <cellStyle name="好_2_财力性转移支付2010年预算参考数_附件 1 " xfId="531"/>
    <cellStyle name="差_2006年水利统计指标统计表_财力性转移支付2010年预算参考数" xfId="532"/>
    <cellStyle name="好_汇总_财力性转移支付2010年预算参考数" xfId="533"/>
    <cellStyle name="差_2006年水利统计指标统计表_财力性转移支付2010年预算参考数_附件 1 " xfId="534"/>
    <cellStyle name="差_2006年水利统计指标统计表_附件 1 " xfId="535"/>
    <cellStyle name="好_核定人数下发表_财力性转移支付2010年预算参考数_附件 1 " xfId="536"/>
    <cellStyle name="差_2007年收支情况及2008年收支预计表(汇总表)" xfId="537"/>
    <cellStyle name="强调 1" xfId="538"/>
    <cellStyle name="差_2007年一般预算支出剔除" xfId="539"/>
    <cellStyle name="好_2008年全省汇总收支计算表_财力性转移支付2010年预算参考数" xfId="540"/>
    <cellStyle name="差_汇总表提前告知区县_附件 1 " xfId="541"/>
    <cellStyle name="好_县市旗测算-新科目（20080626）_县市旗测算-新科目（含人口规模效应）" xfId="542"/>
    <cellStyle name="好_2006年27重庆_附件 1 " xfId="543"/>
    <cellStyle name="差_2007年一般预算支出剔除_财力性转移支付2010年预算参考数" xfId="544"/>
    <cellStyle name="差_2007年一般预算支出剔除_财力性转移支付2010年预算参考数_附件 1 " xfId="545"/>
    <cellStyle name="差_2007年一般预算支出剔除_附件 1 " xfId="546"/>
    <cellStyle name="差_汇总表4_财力性转移支付2010年预算参考数_附件 1 " xfId="547"/>
    <cellStyle name="差_2007一般预算支出口径剔除表_财力性转移支付2010年预算参考数" xfId="548"/>
    <cellStyle name="差_县区合并测算20080421_财力性转移支付2010年预算参考数_附件 1 " xfId="549"/>
    <cellStyle name="差_2007一般预算支出口径剔除表_财力性转移支付2010年预算参考数_附件 1 " xfId="550"/>
    <cellStyle name="差_2008计算资料（8月5）" xfId="551"/>
    <cellStyle name="好_全国友协2010年度中央部门决算（草案）" xfId="552"/>
    <cellStyle name="差_2008年全省汇总收支计算表" xfId="553"/>
    <cellStyle name="差_县市旗测算-新科目（20080627）_附件 1 " xfId="554"/>
    <cellStyle name="差_核定人数下发表_财力性转移支付2010年预算参考数" xfId="555"/>
    <cellStyle name="好_12滨州" xfId="556"/>
    <cellStyle name="差_2008年全省汇总收支计算表_附件 1 " xfId="557"/>
    <cellStyle name="好_行政公检法测算_附件 1 " xfId="558"/>
    <cellStyle name="差_2008年一般预算支出预计" xfId="559"/>
    <cellStyle name="差_2008年一般预算支出预计_附件 1 " xfId="560"/>
    <cellStyle name="差_2008年预计支出与2007年对比" xfId="561"/>
    <cellStyle name="链接单元格 2" xfId="562"/>
    <cellStyle name="差_行政(燃修费)_不含人员经费系数_财力性转移支付2010年预算参考数_附件 1 " xfId="563"/>
    <cellStyle name="差_行政（人员）_财力性转移支付2010年预算参考数" xfId="564"/>
    <cellStyle name="差_2008年预计支出与2007年对比_附件 1 " xfId="565"/>
    <cellStyle name="常规 2_004-2010年增消两税返还情况表" xfId="566"/>
    <cellStyle name="差_2008年支出核定" xfId="567"/>
    <cellStyle name="差_平邑_附件 1 " xfId="568"/>
    <cellStyle name="差_2008年支出调整" xfId="569"/>
    <cellStyle name="好_市辖区测算-新科目（20080626）_附件 1 " xfId="570"/>
    <cellStyle name="差_Book1_财力性转移支付2010年预算参考数_附件 1 " xfId="571"/>
    <cellStyle name="差_2008年支出调整_财力性转移支付2010年预算参考数" xfId="572"/>
    <cellStyle name="差_教育(按照总人口测算）—20080416_民生政策最低支出需求" xfId="573"/>
    <cellStyle name="差_2008年支出调整_附件 1 " xfId="574"/>
    <cellStyle name="差_Book2_附件 1 " xfId="575"/>
    <cellStyle name="好_河南 缺口县区测算(地方填报)" xfId="576"/>
    <cellStyle name="差_2015年社会保险基金预算草案表样（报人大）" xfId="577"/>
    <cellStyle name="好_28四川_财力性转移支付2010年预算参考数_附件 1 " xfId="578"/>
    <cellStyle name="好_成本差异系数（含人口规模）_财力性转移支付2010年预算参考数_附件 1 " xfId="579"/>
    <cellStyle name="差_28四川" xfId="580"/>
    <cellStyle name="差_2016年科目0114" xfId="581"/>
    <cellStyle name="好_14安徽_财力性转移支付2010年预算参考数" xfId="582"/>
    <cellStyle name="差_2016人代会附表（2015-9-11）（姚局）-财经委" xfId="583"/>
    <cellStyle name="差_行政公检法测算_县市旗测算-新科目（含人口规模效应）_财力性转移支付2010年预算参考数" xfId="584"/>
    <cellStyle name="好_分县成本差异系数_不含人员经费系数_附件 1 " xfId="585"/>
    <cellStyle name="差_2016人代会附表（2015-9-11）（姚局）-财经委_附件 1 " xfId="586"/>
    <cellStyle name="差_20河南_财力性转移支付2010年预算参考数" xfId="587"/>
    <cellStyle name="好_2007年一般预算支出剔除_附件 1 " xfId="588"/>
    <cellStyle name="差_汇总表4_财力性转移支付2010年预算参考数" xfId="589"/>
    <cellStyle name="差_县区合并测算20080421_财力性转移支付2010年预算参考数" xfId="590"/>
    <cellStyle name="差_20河南_财力性转移支付2010年预算参考数_附件 1 " xfId="591"/>
    <cellStyle name="好_卫生部门" xfId="592"/>
    <cellStyle name="差_不含人员经费系数" xfId="593"/>
    <cellStyle name="好_附表_财力性转移支付2010年预算参考数_附件 1 " xfId="594"/>
    <cellStyle name="差_22湖南" xfId="595"/>
    <cellStyle name="好_530623_2006年县级财政报表附表" xfId="596"/>
    <cellStyle name="好_卫生部门_附件 1 " xfId="597"/>
    <cellStyle name="差_不含人员经费系数_附件 1 " xfId="598"/>
    <cellStyle name="差_行政（人员）_民生政策最低支出需求_财力性转移支付2010年预算参考数" xfId="599"/>
    <cellStyle name="差_22湖南_附件 1 " xfId="600"/>
    <cellStyle name="差_27重庆_财力性转移支付2010年预算参考数" xfId="601"/>
    <cellStyle name="好_2006年水利统计指标统计表_财力性转移支付2010年预算参考数" xfId="602"/>
    <cellStyle name="差_27重庆_财力性转移支付2010年预算参考数_附件 1 " xfId="603"/>
    <cellStyle name="差_27重庆_附件 1 " xfId="604"/>
    <cellStyle name="好_2007年一般预算支出剔除_财力性转移支付2010年预算参考数_附件 1 " xfId="605"/>
    <cellStyle name="差_检验表（调整后）" xfId="606"/>
    <cellStyle name="差_28四川_财力性转移支付2010年预算参考数" xfId="607"/>
    <cellStyle name="好_14安徽" xfId="608"/>
    <cellStyle name="差_检验表（调整后）_附件 1 " xfId="609"/>
    <cellStyle name="差_分县成本差异系数_财力性转移支付2010年预算参考数" xfId="610"/>
    <cellStyle name="差_28四川_财力性转移支付2010年预算参考数_附件 1 " xfId="611"/>
    <cellStyle name="好_14安徽_附件 1 " xfId="612"/>
    <cellStyle name="差_市辖区测算20080510_财力性转移支付2010年预算参考数" xfId="613"/>
    <cellStyle name="差_30云南_1_附件 1 " xfId="614"/>
    <cellStyle name="差_县市旗测算20080508_不含人员经费系数_财力性转移支付2010年预算参考数" xfId="615"/>
    <cellStyle name="常规 19" xfId="616"/>
    <cellStyle name="常规 24" xfId="617"/>
    <cellStyle name="差_农林水和城市维护标准支出20080505－县区合计_县市旗测算-新科目（含人口规模效应）_附件 1 " xfId="618"/>
    <cellStyle name="差_文体广播事业(按照总人口测算）—20080416_财力性转移支付2010年预算参考数_附件 1 " xfId="619"/>
    <cellStyle name="差_30云南_附件 1 " xfId="620"/>
    <cellStyle name="差_33甘肃" xfId="621"/>
    <cellStyle name="差_青海 缺口县区测算(地方填报)_财力性转移支付2010年预算参考数_附件 1 " xfId="622"/>
    <cellStyle name="好_县市旗测算20080508_不含人员经费系数" xfId="623"/>
    <cellStyle name="差_34青海" xfId="624"/>
    <cellStyle name="差_34青海_1" xfId="625"/>
    <cellStyle name="好_县市旗测算-新科目（20080626）_附件 1 " xfId="626"/>
    <cellStyle name="好_人员工资和公用经费2_财力性转移支付2010年预算参考数" xfId="627"/>
    <cellStyle name="好_财政供养人员" xfId="628"/>
    <cellStyle name="差_行政(燃修费)_财力性转移支付2010年预算参考数_附件 1 " xfId="629"/>
    <cellStyle name="差_34青海_1_财力性转移支付2010年预算参考数" xfId="630"/>
    <cellStyle name="差_34青海_1_附件 1 " xfId="631"/>
    <cellStyle name="好_县区合并测算20080423(按照各省比重）_不含人员经费系数" xfId="632"/>
    <cellStyle name="好_成本差异系数_财力性转移支付2010年预算参考数" xfId="633"/>
    <cellStyle name="好_县市旗测算20080508_不含人员经费系数_附件 1 " xfId="634"/>
    <cellStyle name="差_34青海_附件 1 " xfId="635"/>
    <cellStyle name="差_5.中央部门决算（草案)-1" xfId="636"/>
    <cellStyle name="差_530629_2006年县级财政报表附表" xfId="637"/>
    <cellStyle name="差_530629_2006年县级财政报表附表_附件 1 " xfId="638"/>
    <cellStyle name="差_市辖区测算20080510_不含人员经费系数_附件 1 " xfId="639"/>
    <cellStyle name="差_分县成本差异系数_不含人员经费系数_附件 1 " xfId="640"/>
    <cellStyle name="差_5334_2006年迪庆县级财政报表附表" xfId="641"/>
    <cellStyle name="差_Book1" xfId="642"/>
    <cellStyle name="好_市辖区测算-新科目（20080626）" xfId="643"/>
    <cellStyle name="差_Book1_财力性转移支付2010年预算参考数" xfId="644"/>
    <cellStyle name="差_平邑" xfId="645"/>
    <cellStyle name="差_行政公检法测算_民生政策最低支出需求_附件 1 " xfId="646"/>
    <cellStyle name="好_文体广播事业(按照总人口测算）—20080416_县市旗测算-新科目（含人口规模效应）" xfId="647"/>
    <cellStyle name="差_Book2_财力性转移支付2010年预算参考数" xfId="648"/>
    <cellStyle name="差_gdp_附件 1 " xfId="649"/>
    <cellStyle name="差_M01-2(州市补助收入)" xfId="650"/>
    <cellStyle name="差_M01-2(州市补助收入)_附件 1 " xfId="651"/>
    <cellStyle name="好_530629_2006年县级财政报表附表" xfId="652"/>
    <cellStyle name="差_安徽 缺口县区测算(地方填报)1_附件 1 " xfId="653"/>
    <cellStyle name="差_宝坻区" xfId="654"/>
    <cellStyle name="差_测算结果汇总_附件 1 " xfId="655"/>
    <cellStyle name="差_报表" xfId="656"/>
    <cellStyle name="好_分析缺口率_财力性转移支付2010年预算参考数_附件 1 " xfId="657"/>
    <cellStyle name="差_附件 1 " xfId="658"/>
    <cellStyle name="差_表二--电子版" xfId="659"/>
    <cellStyle name="差_财政供养人员" xfId="660"/>
    <cellStyle name="常规 11" xfId="661"/>
    <cellStyle name="差_其他部门(按照总人口测算）—20080416_民生政策最低支出需求" xfId="662"/>
    <cellStyle name="差_行政(燃修费)_民生政策最低支出需求_附件 1 " xfId="663"/>
    <cellStyle name="差_其他部门(按照总人口测算）—20080416_民生政策最低支出需求_财力性转移支付2010年预算参考数" xfId="664"/>
    <cellStyle name="好_27重庆_财力性转移支付2010年预算参考数_附件 1 " xfId="665"/>
    <cellStyle name="好_平邑_财力性转移支付2010年预算参考数_附件 1 " xfId="666"/>
    <cellStyle name="差_财政供养人员_财力性转移支付2010年预算参考数" xfId="667"/>
    <cellStyle name="差_测算结果" xfId="668"/>
    <cellStyle name="好_2006年27重庆_财力性转移支付2010年预算参考数_附件 1 " xfId="669"/>
    <cellStyle name="差_测算结果_财力性转移支付2010年预算参考数_附件 1 " xfId="670"/>
    <cellStyle name="差_测算结果汇总" xfId="671"/>
    <cellStyle name="差_成本差异系数" xfId="672"/>
    <cellStyle name="差_市辖区测算-新科目（20080626）_财力性转移支付2010年预算参考数_附件 1 " xfId="673"/>
    <cellStyle name="差_行政（人员）_民生政策最低支出需求_财力性转移支付2010年预算参考数_附件 1 " xfId="674"/>
    <cellStyle name="好_2016年科目0114" xfId="675"/>
    <cellStyle name="差_成本差异系数（含人口规模）" xfId="676"/>
    <cellStyle name="差_成本差异系数（含人口规模）_附件 1 " xfId="677"/>
    <cellStyle name="差_成本差异系数_财力性转移支付2010年预算参考数" xfId="678"/>
    <cellStyle name="好_汇总表4_财力性转移支付2010年预算参考数" xfId="679"/>
    <cellStyle name="差_成本差异系数_财力性转移支付2010年预算参考数_附件 1 " xfId="680"/>
    <cellStyle name="常规 4 2" xfId="681"/>
    <cellStyle name="差_成本差异系数_附件 1 " xfId="682"/>
    <cellStyle name="好_县区合并测算20080423(按照各省比重）_不含人员经费系数_附件 1 " xfId="683"/>
    <cellStyle name="差_城建部门" xfId="684"/>
    <cellStyle name="好_成本差异系数_财力性转移支付2010年预算参考数_附件 1 " xfId="685"/>
    <cellStyle name="差_农林水和城市维护标准支出20080505－县区合计" xfId="686"/>
    <cellStyle name="差_行政（人员）_县市旗测算-新科目（含人口规模效应）_财力性转移支付2010年预算参考数_附件 1 " xfId="687"/>
    <cellStyle name="差_出版署2010年度中央部门决算草案" xfId="688"/>
    <cellStyle name="好_其他部门(按照总人口测算）—20080416_不含人员经费系数_财力性转移支付2010年预算参考数" xfId="689"/>
    <cellStyle name="好_34青海_1_财力性转移支付2010年预算参考数" xfId="690"/>
    <cellStyle name="差_行政（人员）_民生政策最低支出需求" xfId="691"/>
    <cellStyle name="差_第五部分(才淼、饶永宏）" xfId="692"/>
    <cellStyle name="千位分隔 5 2" xfId="693"/>
    <cellStyle name="差_第一部分：综合全" xfId="694"/>
    <cellStyle name="差_县市旗测算-新科目（20080626）_县市旗测算-新科目（含人口规模效应）_财力性转移支付2010年预算参考数_附件 1 " xfId="695"/>
    <cellStyle name="差_分析缺口率" xfId="696"/>
    <cellStyle name="差_检验表_附件 1 " xfId="697"/>
    <cellStyle name="差_分析缺口率_财力性转移支付2010年预算参考数" xfId="698"/>
    <cellStyle name="差_分析缺口率_财力性转移支付2010年预算参考数_附件 1 " xfId="699"/>
    <cellStyle name="差_数据--基础数据--预算组--2015年人代会预算部分--2015.01.20--人代会前第6稿--按姚局意见改--调市级项级明细_政府预算公开模板" xfId="700"/>
    <cellStyle name="差_分析缺口率_附件 1 " xfId="701"/>
    <cellStyle name="差_分县成本差异系数_不含人员经费系数" xfId="702"/>
    <cellStyle name="差_卫生(按照总人口测算）—20080416_财力性转移支付2010年预算参考数_附件 1 " xfId="703"/>
    <cellStyle name="差_市辖区测算20080510_不含人员经费系数" xfId="704"/>
    <cellStyle name="差_市辖区测算20080510_不含人员经费系数_财力性转移支付2010年预算参考数" xfId="705"/>
    <cellStyle name="差_分县成本差异系数_不含人员经费系数_财力性转移支付2010年预算参考数" xfId="706"/>
    <cellStyle name="普通_ 白土" xfId="707"/>
    <cellStyle name="差_市辖区测算20080510_不含人员经费系数_财力性转移支付2010年预算参考数_附件 1 " xfId="708"/>
    <cellStyle name="差_分县成本差异系数_不含人员经费系数_财力性转移支付2010年预算参考数_附件 1 " xfId="709"/>
    <cellStyle name="差_市辖区测算20080510_财力性转移支付2010年预算参考数_附件 1 " xfId="710"/>
    <cellStyle name="差_分县成本差异系数_财力性转移支付2010年预算参考数_附件 1 " xfId="711"/>
    <cellStyle name="差_行政公检法测算_财力性转移支付2010年预算参考数_附件 1 " xfId="712"/>
    <cellStyle name="差_附表" xfId="713"/>
    <cellStyle name="好_2006年水利统计指标统计表_附件 1 " xfId="714"/>
    <cellStyle name="差_附表_财力性转移支付2010年预算参考数" xfId="715"/>
    <cellStyle name="常规_2016年科目0114" xfId="716"/>
    <cellStyle name="差_行政(燃修费)" xfId="717"/>
    <cellStyle name="差_行政(燃修费)_不含人员经费系数_财力性转移支付2010年预算参考数" xfId="718"/>
    <cellStyle name="差_行政(燃修费)_不含人员经费系数_附件 1 " xfId="719"/>
    <cellStyle name="差_教育(按照总人口测算）—20080416_民生政策最低支出需求_附件 1 " xfId="720"/>
    <cellStyle name="差_行政(燃修费)_财力性转移支付2010年预算参考数" xfId="721"/>
    <cellStyle name="差_行政(燃修费)_民生政策最低支出需求_财力性转移支付2010年预算参考数" xfId="722"/>
    <cellStyle name="差_行政(燃修费)_民生政策最低支出需求_财力性转移支付2010年预算参考数_附件 1 " xfId="723"/>
    <cellStyle name="差_行政(燃修费)_县市旗测算-新科目（含人口规模效应）" xfId="724"/>
    <cellStyle name="差_行政(燃修费)_县市旗测算-新科目（含人口规模效应）_财力性转移支付2010年预算参考数" xfId="725"/>
    <cellStyle name="差_行政（人员）" xfId="726"/>
    <cellStyle name="差_重点民生支出需求测算表社保（农村低保）081112_附件 1 " xfId="727"/>
    <cellStyle name="好_文体广播事业(按照总人口测算）—20080416_不含人员经费系数_财力性转移支付2010年预算参考数" xfId="728"/>
    <cellStyle name="好_农林水和城市维护标准支出20080505－县区合计_民生政策最低支出需求_附件 1 " xfId="729"/>
    <cellStyle name="好_1110洱源县_财力性转移支付2010年预算参考数" xfId="730"/>
    <cellStyle name="差_行政（人员）_不含人员经费系数" xfId="731"/>
    <cellStyle name="差_行政（人员）_不含人员经费系数_财力性转移支付2010年预算参考数" xfId="732"/>
    <cellStyle name="好_文体广播事业(按照总人口测算）—20080416_不含人员经费系数_财力性转移支付2010年预算参考数_附件 1 " xfId="733"/>
    <cellStyle name="好_1110洱源县_财力性转移支付2010年预算参考数_附件 1 " xfId="734"/>
    <cellStyle name="差_行政（人员）_不含人员经费系数_附件 1 " xfId="735"/>
    <cellStyle name="差_其他部门(按照总人口测算）—20080416" xfId="736"/>
    <cellStyle name="差_缺口县区测算(按核定人数)_附件 1 " xfId="737"/>
    <cellStyle name="未定义" xfId="738"/>
    <cellStyle name="差_行政（人员）_财力性转移支付2010年预算参考数_附件 1 " xfId="739"/>
    <cellStyle name="好_其他部门(按照总人口测算）—20080416_不含人员经费系数_财力性转移支付2010年预算参考数_附件 1 " xfId="740"/>
    <cellStyle name="好_34青海_1_财力性转移支付2010年预算参考数_附件 1 " xfId="741"/>
    <cellStyle name="差_行政（人员）_民生政策最低支出需求_附件 1 " xfId="742"/>
    <cellStyle name="差_行政（人员）_县市旗测算-新科目（含人口规模效应）_财力性转移支付2010年预算参考数" xfId="743"/>
    <cellStyle name="差_市辖区测算20080510_县市旗测算-新科目（含人口规模效应）" xfId="744"/>
    <cellStyle name="差_行政（人员）_县市旗测算-新科目（含人口规模效应）_附件 1 " xfId="745"/>
    <cellStyle name="差_人员工资和公用经费_财力性转移支付2010年预算参考数" xfId="746"/>
    <cellStyle name="差_行政公检法测算_财力性转移支付2010年预算参考数" xfId="747"/>
    <cellStyle name="差_县市旗测算-新科目（20080627）_不含人员经费系数_财力性转移支付2010年预算参考数_附件 1 " xfId="748"/>
    <cellStyle name="差_县市旗测算-新科目（20080627）_民生政策最低支出需求" xfId="749"/>
    <cellStyle name="差_行政公检法测算_民生政策最低支出需求_财力性转移支付2010年预算参考数_附件 1 " xfId="750"/>
    <cellStyle name="差_行政公检法测算_县市旗测算-新科目（含人口规模效应）_附件 1 " xfId="751"/>
    <cellStyle name="差_卫生(按照总人口测算）—20080416_民生政策最低支出需求_财力性转移支付2010年预算参考数" xfId="752"/>
    <cellStyle name="好_0605石屏县_财力性转移支付2010年预算参考数" xfId="753"/>
    <cellStyle name="差_河南 缺口县区测算(地方填报)" xfId="754"/>
    <cellStyle name="差_河南 缺口县区测算(地方填报)_财力性转移支付2010年预算参考数" xfId="755"/>
    <cellStyle name="好_县区合并测算20080421_民生政策最低支出需求_财力性转移支付2010年预算参考数" xfId="756"/>
    <cellStyle name="差_河南 缺口县区测算(地方填报)_财力性转移支付2010年预算参考数_附件 1 " xfId="757"/>
    <cellStyle name="好_县区合并测算20080423(按照各省比重）_不含人员经费系数_财力性转移支付2010年预算参考数" xfId="758"/>
    <cellStyle name="差_河南 缺口县区测算(地方填报)_附件 1 " xfId="759"/>
    <cellStyle name="好_市辖区测算-新科目（20080626）_民生政策最低支出需求" xfId="760"/>
    <cellStyle name="差_河南 缺口县区测算(地方填报白)_财力性转移支付2010年预算参考数" xfId="761"/>
    <cellStyle name="好_2007一般预算支出口径剔除表_附件 1 " xfId="762"/>
    <cellStyle name="好_市辖区测算20080510_财力性转移支付2010年预算参考数" xfId="763"/>
    <cellStyle name="差_河南 缺口县区测算(地方填报白)_附件 1 " xfId="764"/>
    <cellStyle name="好_缺口县区测算(按核定人数)" xfId="765"/>
    <cellStyle name="差_教育(按照总人口测算）—20080416_附件 1 " xfId="766"/>
    <cellStyle name="好_2007一般预算支出口径剔除表_财力性转移支付2010年预算参考数_附件 1 " xfId="767"/>
    <cellStyle name="好_2006年28四川_财力性转移支付2010年预算参考数" xfId="768"/>
    <cellStyle name="差_核定人数对比" xfId="769"/>
    <cellStyle name="差_核定人数对比_财力性转移支付2010年预算参考数_附件 1 " xfId="770"/>
    <cellStyle name="好_缺口县区测算(财政部标准)" xfId="771"/>
    <cellStyle name="差_农林水和城市维护标准支出20080505－县区合计_财力性转移支付2010年预算参考数_附件 1 " xfId="772"/>
    <cellStyle name="差_核定人数下发表_附件 1 " xfId="773"/>
    <cellStyle name="好_测算结果汇总_财力性转移支付2010年预算参考数" xfId="774"/>
    <cellStyle name="差_卫生(按照总人口测算）—20080416_不含人员经费系数" xfId="775"/>
    <cellStyle name="好_一般预算支出口径剔除表" xfId="776"/>
    <cellStyle name="差_汇总_财力性转移支付2010年预算参考数" xfId="777"/>
    <cellStyle name="差_汇总" xfId="778"/>
    <cellStyle name="差_卫生(按照总人口测算）—20080416_不含人员经费系数_财力性转移支付2010年预算参考数" xfId="779"/>
    <cellStyle name="差_汇总_附件 1 " xfId="780"/>
    <cellStyle name="差_卫生(按照总人口测算）—20080416_不含人员经费系数_财力性转移支付2010年预算参考数_附件 1 " xfId="781"/>
    <cellStyle name="差_卫生(按照总人口测算）—20080416_不含人员经费系数_附件 1 " xfId="782"/>
    <cellStyle name="差_县市旗测算20080508_县市旗测算-新科目（含人口规模效应）" xfId="783"/>
    <cellStyle name="好_一般预算支出口径剔除表_附件 1 " xfId="784"/>
    <cellStyle name="差_汇总_财力性转移支付2010年预算参考数_附件 1 " xfId="785"/>
    <cellStyle name="好_财政供养人员_财力性转移支付2010年预算参考数_附件 1 " xfId="786"/>
    <cellStyle name="差_汇总表" xfId="787"/>
    <cellStyle name="差_汇总表_财力性转移支付2010年预算参考数_附件 1 " xfId="788"/>
    <cellStyle name="差_云南 缺口县区测算(地方填报)_附件 1 " xfId="789"/>
    <cellStyle name="差_汇总表4" xfId="790"/>
    <cellStyle name="差_县区合并测算20080421" xfId="791"/>
    <cellStyle name="差_汇总表4_附件 1 " xfId="792"/>
    <cellStyle name="差_县区合并测算20080421_附件 1 " xfId="793"/>
    <cellStyle name="差_汇总表提前告知区县" xfId="794"/>
    <cellStyle name="差_汇总-县级财政报表附表" xfId="795"/>
    <cellStyle name="分级显示行_1_13区汇总" xfId="796"/>
    <cellStyle name="差_检验表" xfId="797"/>
    <cellStyle name="差_教育(按照总人口测算）—20080416" xfId="798"/>
    <cellStyle name="好_2007一般预算支出口径剔除表_财力性转移支付2010年预算参考数" xfId="799"/>
    <cellStyle name="差_教育(按照总人口测算）—20080416_不含人员经费系数_财力性转移支付2010年预算参考数_附件 1 " xfId="800"/>
    <cellStyle name="差_教育(按照总人口测算）—20080416_财力性转移支付2010年预算参考数" xfId="801"/>
    <cellStyle name="好_县市旗测算-新科目（20080626）_不含人员经费系数_财力性转移支付2010年预算参考数_附件 1 " xfId="802"/>
    <cellStyle name="好_市辖区测算-新科目（20080626）_不含人员经费系数" xfId="803"/>
    <cellStyle name="差_教育(按照总人口测算）—20080416_民生政策最低支出需求_财力性转移支付2010年预算参考数" xfId="804"/>
    <cellStyle name="好_市辖区测算-新科目（20080626）_不含人员经费系数_附件 1 " xfId="805"/>
    <cellStyle name="差_教育(按照总人口测算）—20080416_民生政策最低支出需求_财力性转移支付2010年预算参考数_附件 1 " xfId="806"/>
    <cellStyle name="差_民生政策最低支出需求_财力性转移支付2010年预算参考数" xfId="807"/>
    <cellStyle name="常规_（20091202）人代会附表-表样" xfId="808"/>
    <cellStyle name="差_县市旗测算-新科目（20080626）_民生政策最低支出需求_附件 1 " xfId="809"/>
    <cellStyle name="差_教育(按照总人口测算）—20080416_县市旗测算-新科目（含人口规模效应）" xfId="810"/>
    <cellStyle name="好_县区合并测算20080421_县市旗测算-新科目（含人口规模效应）_财力性转移支付2010年预算参考数" xfId="811"/>
    <cellStyle name="差_民生政策最低支出需求_财力性转移支付2010年预算参考数_附件 1 " xfId="812"/>
    <cellStyle name="好_分县成本差异系数_民生政策最低支出需求" xfId="813"/>
    <cellStyle name="差_教育(按照总人口测算）—20080416_县市旗测算-新科目（含人口规模效应）_附件 1 " xfId="814"/>
    <cellStyle name="好_1_财力性转移支付2010年预算参考数" xfId="815"/>
    <cellStyle name="差_丽江汇总_附件 1 " xfId="816"/>
    <cellStyle name="差_民生政策最低支出需求" xfId="817"/>
    <cellStyle name="差_民生政策最低支出需求_附件 1 " xfId="818"/>
    <cellStyle name="差_山东省民生支出标准" xfId="819"/>
    <cellStyle name="常规 18" xfId="820"/>
    <cellStyle name="常规 23" xfId="821"/>
    <cellStyle name="差_农林水和城市维护标准支出20080505－县区合计_不含人员经费系数" xfId="822"/>
    <cellStyle name="差_总人口" xfId="823"/>
    <cellStyle name="差_农林水和城市维护标准支出20080505－县区合计_不含人员经费系数_财力性转移支付2010年预算参考数" xfId="824"/>
    <cellStyle name="差_总人口_财力性转移支付2010年预算参考数" xfId="825"/>
    <cellStyle name="差_山东省民生支出标准_财力性转移支付2010年预算参考数" xfId="826"/>
    <cellStyle name="差_县市旗测算20080508_民生政策最低支出需求_附件 1 " xfId="827"/>
    <cellStyle name="差_农林水和城市维护标准支出20080505－县区合计_不含人员经费系数_财力性转移支付2010年预算参考数_附件 1 " xfId="828"/>
    <cellStyle name="差_总人口_财力性转移支付2010年预算参考数_附件 1 " xfId="829"/>
    <cellStyle name="差_山东省民生支出标准_财力性转移支付2010年预算参考数_附件 1 " xfId="830"/>
    <cellStyle name="差_农林水和城市维护标准支出20080505－县区合计_民生政策最低支出需求" xfId="831"/>
    <cellStyle name="差_卫生(按照总人口测算）—20080416_县市旗测算-新科目（含人口规模效应）_财力性转移支付2010年预算参考数" xfId="832"/>
    <cellStyle name="差_人员工资和公用经费2" xfId="833"/>
    <cellStyle name="差_同德_附件 1 " xfId="834"/>
    <cellStyle name="差_人员工资和公用经费2_财力性转移支付2010年预算参考数" xfId="835"/>
    <cellStyle name="千位分隔[0] 2 2" xfId="836"/>
    <cellStyle name="差_农林水和城市维护标准支出20080505－县区合计_民生政策最低支出需求_财力性转移支付2010年预算参考数" xfId="837"/>
    <cellStyle name="差_人员工资和公用经费2_附件 1 " xfId="838"/>
    <cellStyle name="差_卫生(按照总人口测算）—20080416_民生政策最低支出需求" xfId="839"/>
    <cellStyle name="好_0605石屏县" xfId="840"/>
    <cellStyle name="差_农林水和城市维护标准支出20080505－县区合计_民生政策最低支出需求_附件 1 " xfId="841"/>
    <cellStyle name="差_卫生(按照总人口测算）—20080416_县市旗测算-新科目（含人口规模效应）_财力性转移支付2010年预算参考数_附件 1 " xfId="842"/>
    <cellStyle name="差_县市旗测算-新科目（20080626）_不含人员经费系数_财力性转移支付2010年预算参考数" xfId="843"/>
    <cellStyle name="差_农林水和城市维护标准支出20080505－县区合计_县市旗测算-新科目（含人口规模效应）_财力性转移支付2010年预算参考数" xfId="844"/>
    <cellStyle name="差_县市旗测算-新科目（20080627）_民生政策最低支出需求_附件 1 " xfId="845"/>
    <cellStyle name="好_附件 1 " xfId="846"/>
    <cellStyle name="差_平邑_财力性转移支付2010年预算参考数_附件 1 " xfId="847"/>
    <cellStyle name="好_30云南_1" xfId="848"/>
    <cellStyle name="好_教育(按照总人口测算）—20080416_民生政策最低支出需求_财力性转移支付2010年预算参考数" xfId="849"/>
    <cellStyle name="差_其他部门(按照总人口测算）—20080416_县市旗测算-新科目（含人口规模效应）" xfId="850"/>
    <cellStyle name="差_市辖区测算-新科目（20080626）_不含人员经费系数_附件 1 " xfId="851"/>
    <cellStyle name="差_其他部门(按照总人口测算）—20080416_县市旗测算-新科目（含人口规模效应）_财力性转移支付2010年预算参考数" xfId="852"/>
    <cellStyle name="差_其他部门(按照总人口测算）—20080416_县市旗测算-新科目（含人口规模效应）_财力性转移支付2010年预算参考数_附件 1 " xfId="853"/>
    <cellStyle name="好_教育(按照总人口测算）—20080416_民生政策最低支出需求_财力性转移支付2010年预算参考数_附件 1 " xfId="854"/>
    <cellStyle name="差_其他部门(按照总人口测算）—20080416_县市旗测算-新科目（含人口规模效应）_附件 1 " xfId="855"/>
    <cellStyle name="差_青海 缺口县区测算(地方填报)_财力性转移支付2010年预算参考数" xfId="856"/>
    <cellStyle name="好_第一部分：综合全_附件 1 " xfId="857"/>
    <cellStyle name="好_司法部2010年度中央部门决算（草案）报" xfId="858"/>
    <cellStyle name="差_青海 缺口县区测算(地方填报)_附件 1 " xfId="859"/>
    <cellStyle name="好_同德_附件 1 " xfId="860"/>
    <cellStyle name="好_市辖区测算20080510_县市旗测算-新科目（含人口规模效应）_附件 1 " xfId="861"/>
    <cellStyle name="差_缺口县区测算" xfId="862"/>
    <cellStyle name="差_危改资金测算_财力性转移支付2010年预算参考数" xfId="863"/>
    <cellStyle name="差_缺口县区测算（11.13）" xfId="864"/>
    <cellStyle name="差_县区合并测算20080423(按照各省比重）_不含人员经费系数_财力性转移支付2010年预算参考数_附件 1 " xfId="865"/>
    <cellStyle name="差_缺口县区测算（11.13）_财力性转移支付2010年预算参考数" xfId="866"/>
    <cellStyle name="差_缺口县区测算（11.13）_财力性转移支付2010年预算参考数_附件 1 " xfId="867"/>
    <cellStyle name="差_缺口县区测算(按2007支出增长25%测算)" xfId="868"/>
    <cellStyle name="差_缺口县区测算(按2007支出增长25%测算)_财力性转移支付2010年预算参考数" xfId="869"/>
    <cellStyle name="差_缺口县区测算(按2007支出增长25%测算)_附件 1 " xfId="870"/>
    <cellStyle name="差_缺口县区测算(按核定人数)" xfId="871"/>
    <cellStyle name="差_缺口县区测算(按核定人数)_财力性转移支付2010年预算参考数" xfId="872"/>
    <cellStyle name="差_缺口县区测算(按核定人数)_财力性转移支付2010年预算参考数_附件 1 " xfId="873"/>
    <cellStyle name="差_缺口县区测算(财政部标准)_财力性转移支付2010年预算参考数" xfId="874"/>
    <cellStyle name="差_缺口县区测算(财政部标准)_财力性转移支付2010年预算参考数_附件 1 " xfId="875"/>
    <cellStyle name="差_缺口县区测算_财力性转移支付2010年预算参考数" xfId="876"/>
    <cellStyle name="千位_(人代会用)" xfId="877"/>
    <cellStyle name="好_人员工资和公用经费_财力性转移支付2010年预算参考数" xfId="878"/>
    <cellStyle name="差_缺口县区测算_财力性转移支付2010年预算参考数_附件 1 " xfId="879"/>
    <cellStyle name="差_缺口县区测算_附件 1 " xfId="880"/>
    <cellStyle name="好_其他部门(按照总人口测算）—20080416_财力性转移支付2010年预算参考数" xfId="881"/>
    <cellStyle name="差_人员工资和公用经费" xfId="882"/>
    <cellStyle name="差_市辖区测算20080510_县市旗测算-新科目（含人口规模效应）_附件 1 " xfId="883"/>
    <cellStyle name="差_人员工资和公用经费_财力性转移支付2010年预算参考数_附件 1 " xfId="884"/>
    <cellStyle name="好_其他部门(按照总人口测算）—20080416_财力性转移支付2010年预算参考数_附件 1 " xfId="885"/>
    <cellStyle name="差_人员工资和公用经费_附件 1 " xfId="886"/>
    <cellStyle name="差_人员工资和公用经费3" xfId="887"/>
    <cellStyle name="常规 3 2 2" xfId="888"/>
    <cellStyle name="差_人员工资和公用经费3_财力性转移支付2010年预算参考数" xfId="889"/>
    <cellStyle name="差_人员工资和公用经费3_财力性转移支付2010年预算参考数_附件 1 " xfId="890"/>
    <cellStyle name="差_人员工资和公用经费3_附件 1 " xfId="891"/>
    <cellStyle name="差_市辖区测算20080510_县市旗测算-新科目（含人口规模效应）_财力性转移支付2010年预算参考数_附件 1 " xfId="892"/>
    <cellStyle name="差_社保处下达区县2015年指标（第二批）" xfId="893"/>
    <cellStyle name="差_社保处下达区县2015年指标（第二批）_附件 1 " xfId="894"/>
    <cellStyle name="差_市辖区测算-新科目（20080626）_不含人员经费系数" xfId="895"/>
    <cellStyle name="差_市辖区测算-新科目（20080626）_不含人员经费系数_财力性转移支付2010年预算参考数" xfId="896"/>
    <cellStyle name="好_2008年支出调整" xfId="897"/>
    <cellStyle name="好_城建部门" xfId="898"/>
    <cellStyle name="差_市辖区测算-新科目（20080626）_不含人员经费系数_财力性转移支付2010年预算参考数_附件 1 " xfId="899"/>
    <cellStyle name="好_2008年支出调整_附件 1 " xfId="900"/>
    <cellStyle name="差_市辖区测算-新科目（20080626）_财力性转移支付2010年预算参考数" xfId="901"/>
    <cellStyle name="差_市辖区测算-新科目（20080626）_民生政策最低支出需求" xfId="902"/>
    <cellStyle name="差_市辖区测算-新科目（20080626）_民生政策最低支出需求_财力性转移支付2010年预算参考数" xfId="903"/>
    <cellStyle name="差_市辖区测算-新科目（20080626）_民生政策最低支出需求_附件 1 " xfId="904"/>
    <cellStyle name="差_县市旗测算-新科目（20080626）_民生政策最低支出需求_财力性转移支付2010年预算参考数" xfId="905"/>
    <cellStyle name="差_市辖区测算-新科目（20080626）_县市旗测算-新科目（含人口规模效应）" xfId="906"/>
    <cellStyle name="好_教育(按照总人口测算）—20080416_不含人员经费系数" xfId="907"/>
    <cellStyle name="差_市辖区测算-新科目（20080626）_县市旗测算-新科目（含人口规模效应）_财力性转移支付2010年预算参考数_附件 1 " xfId="908"/>
    <cellStyle name="差_县市旗测算-新科目（20080626）_民生政策最低支出需求_财力性转移支付2010年预算参考数_附件 1 " xfId="909"/>
    <cellStyle name="差_市辖区测算-新科目（20080626）_县市旗测算-新科目（含人口规模效应）_附件 1 " xfId="910"/>
    <cellStyle name="差_数据--基础数据--预算组--2015年人代会预算部分--2015.01.20--人代会前第6稿--按姚局意见改--调市级项级明细" xfId="911"/>
    <cellStyle name="差_县市旗测算20080508_不含人员经费系数_附件 1 " xfId="912"/>
    <cellStyle name="差_数据--基础数据--预算组--2015年人代会预算部分--2015.01.20--人代会前第6稿--按姚局意见改--调市级项级明细_附件 1 " xfId="913"/>
    <cellStyle name="差_数据--基础数据--预算组--2015年人代会预算部分--2015.01.20--人代会前第6稿--按姚局意见改--调市级项级明细_政府预算公开模板_附件 1 " xfId="914"/>
    <cellStyle name="差_司法部2010年度中央部门决算（草案）报" xfId="915"/>
    <cellStyle name="差_同德_财力性转移支付2010年预算参考数" xfId="916"/>
    <cellStyle name="好_2008年全省汇总收支计算表_财力性转移支付2010年预算参考数_附件 1 " xfId="917"/>
    <cellStyle name="好_卫生(按照总人口测算）—20080416_不含人员经费系数_财力性转移支付2010年预算参考数" xfId="918"/>
    <cellStyle name="好_民生政策最低支出需求" xfId="919"/>
    <cellStyle name="差_同德_财力性转移支付2010年预算参考数_附件 1 " xfId="920"/>
    <cellStyle name="差_危改资金测算" xfId="921"/>
    <cellStyle name="差_卫生(按照总人口测算）—20080416" xfId="922"/>
    <cellStyle name="差_卫生(按照总人口测算）—20080416_财力性转移支付2010年预算参考数" xfId="923"/>
    <cellStyle name="差_卫生(按照总人口测算）—20080416_附件 1 " xfId="924"/>
    <cellStyle name="差_卫生(按照总人口测算）—20080416_民生政策最低支出需求_财力性转移支付2010年预算参考数_附件 1 " xfId="925"/>
    <cellStyle name="好_0605石屏县_财力性转移支付2010年预算参考数_附件 1 " xfId="926"/>
    <cellStyle name="差_卫生(按照总人口测算）—20080416_民生政策最低支出需求_附件 1 " xfId="927"/>
    <cellStyle name="好_0605石屏县_附件 1 " xfId="928"/>
    <cellStyle name="差_县市旗测算-新科目（20080626）_不含人员经费系数_财力性转移支付2010年预算参考数_附件 1 " xfId="929"/>
    <cellStyle name="差_卫生(按照总人口测算）—20080416_县市旗测算-新科目（含人口规模效应）" xfId="930"/>
    <cellStyle name="差_县市旗测算-新科目（20080626）" xfId="931"/>
    <cellStyle name="差_卫生(按照总人口测算）—20080416_县市旗测算-新科目（含人口规模效应）_附件 1 " xfId="932"/>
    <cellStyle name="差_卫生部门" xfId="933"/>
    <cellStyle name="差_卫生部门_财力性转移支付2010年预算参考数" xfId="934"/>
    <cellStyle name="差_卫生部门_财力性转移支付2010年预算参考数_附件 1 " xfId="935"/>
    <cellStyle name="差_卫生部门_附件 1 " xfId="936"/>
    <cellStyle name="好_县市旗测算-新科目（20080627）_民生政策最低支出需求_财力性转移支付2010年预算参考数_附件 1 " xfId="937"/>
    <cellStyle name="好_M01-2(州市补助收入)" xfId="938"/>
    <cellStyle name="差_文体广播部门" xfId="939"/>
    <cellStyle name="好_M01-2(州市补助收入)_附件 1 " xfId="940"/>
    <cellStyle name="差_文体广播部门_附件 1 " xfId="941"/>
    <cellStyle name="好_汇总_附件 1 " xfId="942"/>
    <cellStyle name="好_行政公检法测算_不含人员经费系数_财力性转移支付2010年预算参考数_附件 1 " xfId="943"/>
    <cellStyle name="差_文体广播事业(按照总人口测算）—20080416_不含人员经费系数" xfId="944"/>
    <cellStyle name="差_文体广播事业(按照总人口测算）—20080416_不含人员经费系数_财力性转移支付2010年预算参考数" xfId="945"/>
    <cellStyle name="差_县市旗测算20080508_附件 1 " xfId="946"/>
    <cellStyle name="差_文体广播事业(按照总人口测算）—20080416_不含人员经费系数_财力性转移支付2010年预算参考数_附件 1 " xfId="947"/>
    <cellStyle name="差_文体广播事业(按照总人口测算）—20080416_不含人员经费系数_附件 1 " xfId="948"/>
    <cellStyle name="差_文体广播事业(按照总人口测算）—20080416_附件 1 " xfId="949"/>
    <cellStyle name="强调文字颜色 2 2" xfId="950"/>
    <cellStyle name="差_文体广播事业(按照总人口测算）—20080416_民生政策最低支出需求" xfId="951"/>
    <cellStyle name="差_文体广播事业(按照总人口测算）—20080416_民生政策最低支出需求_财力性转移支付2010年预算参考数_附件 1 " xfId="952"/>
    <cellStyle name="差_文体广播事业(按照总人口测算）—20080416_民生政策最低支出需求_附件 1 " xfId="953"/>
    <cellStyle name="差_文体广播事业(按照总人口测算）—20080416_县市旗测算-新科目（含人口规模效应）" xfId="954"/>
    <cellStyle name="好_市辖区测算20080510_民生政策最低支出需求_附件 1 " xfId="955"/>
    <cellStyle name="差_文体广播事业(按照总人口测算）—20080416_县市旗测算-新科目（含人口规模效应）_财力性转移支付2010年预算参考数" xfId="956"/>
    <cellStyle name="差_文体广播事业(按照总人口测算）—20080416_县市旗测算-新科目（含人口规模效应）_财力性转移支付2010年预算参考数_附件 1 " xfId="957"/>
    <cellStyle name="好_成本差异系数（含人口规模）" xfId="958"/>
    <cellStyle name="差_文体广播事业(按照总人口测算）—20080416_县市旗测算-新科目（含人口规模效应）_附件 1 " xfId="959"/>
    <cellStyle name="差_县区合并测算20080421_不含人员经费系数" xfId="960"/>
    <cellStyle name="差_县区合并测算20080421_不含人员经费系数_财力性转移支付2010年预算参考数" xfId="961"/>
    <cellStyle name="差_县区合并测算20080421_不含人员经费系数_财力性转移支付2010年预算参考数_附件 1 " xfId="962"/>
    <cellStyle name="差_县区合并测算20080421_不含人员经费系数_附件 1 " xfId="963"/>
    <cellStyle name="差_县区合并测算20080421_民生政策最低支出需求_财力性转移支付2010年预算参考数" xfId="964"/>
    <cellStyle name="差_县市旗测算-新科目（20080627）_县市旗测算-新科目（含人口规模效应）_财力性转移支付2010年预算参考数" xfId="965"/>
    <cellStyle name="差_县区合并测算20080421_民生政策最低支出需求_附件 1 " xfId="966"/>
    <cellStyle name="差_县市旗测算-新科目（20080627）_县市旗测算-新科目（含人口规模效应）_附件 1 " xfId="967"/>
    <cellStyle name="好_其他部门(按照总人口测算）—20080416_不含人员经费系数_附件 1 " xfId="968"/>
    <cellStyle name="好_34青海_1_附件 1 " xfId="969"/>
    <cellStyle name="差_县区合并测算20080421_县市旗测算-新科目（含人口规模效应）" xfId="970"/>
    <cellStyle name="差_县区合并测算20080421_县市旗测算-新科目（含人口规模效应）_附件 1 " xfId="971"/>
    <cellStyle name="好_缺口县区测算(按核定人数)_财力性转移支付2010年预算参考数_附件 1 " xfId="972"/>
    <cellStyle name="差_县区合并测算20080423(按照各省比重）" xfId="973"/>
    <cellStyle name="差_县区合并测算20080423(按照各省比重）_不含人员经费系数_财力性转移支付2010年预算参考数" xfId="974"/>
    <cellStyle name="好_09黑龙江_财力性转移支付2010年预算参考数_附件 1 " xfId="975"/>
    <cellStyle name="差_县区合并测算20080423(按照各省比重）_财力性转移支付2010年预算参考数" xfId="976"/>
    <cellStyle name="差_县区合并测算20080423(按照各省比重）_财力性转移支付2010年预算参考数_附件 1 " xfId="977"/>
    <cellStyle name="常规_2015年社会保险基金预算草案表样（报人大）" xfId="978"/>
    <cellStyle name="差_县区合并测算20080423(按照各省比重）_附件 1 " xfId="979"/>
    <cellStyle name="差_县区合并测算20080423(按照各省比重）_民生政策最低支出需求" xfId="980"/>
    <cellStyle name="常规 27" xfId="981"/>
    <cellStyle name="差_县区合并测算20080423(按照各省比重）_民生政策最低支出需求_附件 1 " xfId="982"/>
    <cellStyle name="差_县区合并测算20080423(按照各省比重）_县市旗测算-新科目（含人口规模效应）" xfId="983"/>
    <cellStyle name="好_农林水和城市维护标准支出20080505－县区合计_民生政策最低支出需求_财力性转移支付2010年预算参考数" xfId="984"/>
    <cellStyle name="差_县区合并测算20080423(按照各省比重）_县市旗测算-新科目（含人口规模效应）_财力性转移支付2010年预算参考数_附件 1 " xfId="985"/>
    <cellStyle name="差_县区合并测算20080423(按照各省比重）_县市旗测算-新科目（含人口规模效应）_附件 1 " xfId="986"/>
    <cellStyle name="差_县市旗测算20080508" xfId="987"/>
    <cellStyle name="好_530629_2006年县级财政报表附表_附件 1 " xfId="988"/>
    <cellStyle name="差_县市旗测算20080508_不含人员经费系数" xfId="989"/>
    <cellStyle name="差_县市旗测算20080508_财力性转移支付2010年预算参考数" xfId="990"/>
    <cellStyle name="好_核定人数对比_财力性转移支付2010年预算参考数_附件 1 " xfId="991"/>
    <cellStyle name="差_县市旗测算20080508_民生政策最低支出需求_财力性转移支付2010年预算参考数" xfId="992"/>
    <cellStyle name="好_0502通海县" xfId="993"/>
    <cellStyle name="差_县市旗测算20080508_民生政策最低支出需求_财力性转移支付2010年预算参考数_附件 1 " xfId="994"/>
    <cellStyle name="好_0502通海县_附件 1 " xfId="995"/>
    <cellStyle name="好_测算结果" xfId="996"/>
    <cellStyle name="差_县市旗测算20080508_县市旗测算-新科目（含人口规模效应）_财力性转移支付2010年预算参考数_附件 1 " xfId="997"/>
    <cellStyle name="差_县市旗测算20080508_县市旗测算-新科目（含人口规模效应）_附件 1 " xfId="998"/>
    <cellStyle name="好_行政公检法测算" xfId="999"/>
    <cellStyle name="差_县市旗测算-新科目（20080626）_不含人员经费系数_附件 1 " xfId="1000"/>
    <cellStyle name="好_县市旗测算20080508_民生政策最低支出需求_财力性转移支付2010年预算参考数_附件 1 " xfId="1001"/>
    <cellStyle name="差_县市旗测算-新科目（20080626）_财力性转移支付2010年预算参考数" xfId="1002"/>
    <cellStyle name="差_县市旗测算-新科目（20080626）_附件 1 " xfId="1003"/>
    <cellStyle name="好_卫生(按照总人口测算）—20080416_民生政策最低支出需求_附件 1 " xfId="1004"/>
    <cellStyle name="差_县市旗测算-新科目（20080626）_民生政策最低支出需求" xfId="1005"/>
    <cellStyle name="差_县市旗测算-新科目（20080626）_县市旗测算-新科目（含人口规模效应）" xfId="1006"/>
    <cellStyle name="好_县区合并测算20080423(按照各省比重）_不含人员经费系数_财力性转移支付2010年预算参考数_附件 1 " xfId="1007"/>
    <cellStyle name="差_县市旗测算-新科目（20080627）_不含人员经费系数" xfId="1008"/>
    <cellStyle name="差_县市旗测算-新科目（20080627）_不含人员经费系数_财力性转移支付2010年预算参考数" xfId="1009"/>
    <cellStyle name="好_11大理" xfId="1010"/>
    <cellStyle name="差_县市旗测算-新科目（20080627）_不含人员经费系数_附件 1 " xfId="1011"/>
    <cellStyle name="差_县市旗测算-新科目（20080627）_财力性转移支付2010年预算参考数" xfId="1012"/>
    <cellStyle name="差_县市旗测算-新科目（20080627）_财力性转移支付2010年预算参考数_附件 1 " xfId="1013"/>
    <cellStyle name="差_县市旗测算-新科目（20080627）_民生政策最低支出需求_财力性转移支付2010年预算参考数" xfId="1014"/>
    <cellStyle name="差_一般预算支出口径剔除表" xfId="1015"/>
    <cellStyle name="好_2006年28四川_附件 1 " xfId="1016"/>
    <cellStyle name="差_一般预算支出口径剔除表_附件 1 " xfId="1017"/>
    <cellStyle name="差_云南 缺口县区测算(地方填报)_财力性转移支付2010年预算参考数" xfId="1018"/>
    <cellStyle name="差_云南 缺口县区测算(地方填报)_财力性转移支付2010年预算参考数_附件 1 " xfId="1019"/>
    <cellStyle name="好_2006年30云南_附件 1 " xfId="1020"/>
    <cellStyle name="差_重点民生支出需求测算表社保（农村低保）081112" xfId="1021"/>
    <cellStyle name="好_03昭通" xfId="1022"/>
    <cellStyle name="差_自行调整差异系数顺序_财力性转移支付2010年预算参考数" xfId="1023"/>
    <cellStyle name="好_03昭通_附件 1 " xfId="1024"/>
    <cellStyle name="差_自行调整差异系数顺序_财力性转移支付2010年预算参考数_附件 1 " xfId="1025"/>
    <cellStyle name="好_5.中央部门决算（草案)-1" xfId="1026"/>
    <cellStyle name="差_自行调整差异系数顺序_附件 1 " xfId="1027"/>
    <cellStyle name="好_县区合并测算20080423(按照各省比重）_县市旗测算-新科目（含人口规模效应）_财力性转移支付2010年预算参考数_附件 1 " xfId="1028"/>
    <cellStyle name="常规 11 2" xfId="1029"/>
    <cellStyle name="好_核定人数下发表_附件 1 " xfId="1030"/>
    <cellStyle name="常规 11 2 2" xfId="1031"/>
    <cellStyle name="好_青海 缺口县区测算(地方填报)" xfId="1032"/>
    <cellStyle name="常规 11 2 3" xfId="1033"/>
    <cellStyle name="好_2008年支出核定_附件 1 " xfId="1034"/>
    <cellStyle name="常规 11_财力性转移支付2009年预算参考数" xfId="1035"/>
    <cellStyle name="常规 13" xfId="1036"/>
    <cellStyle name="好_安徽 缺口县区测算(地方填报)1" xfId="1037"/>
    <cellStyle name="常规 14" xfId="1038"/>
    <cellStyle name="好_行政（人员）_民生政策最低支出需求" xfId="1039"/>
    <cellStyle name="常规 16" xfId="1040"/>
    <cellStyle name="常规 21" xfId="1041"/>
    <cellStyle name="好_宝坻区_附件 1 " xfId="1042"/>
    <cellStyle name="常规 17" xfId="1043"/>
    <cellStyle name="常规 22" xfId="1044"/>
    <cellStyle name="常规 2" xfId="1045"/>
    <cellStyle name="好_行政（人员）_民生政策最低支出需求_附件 1 " xfId="1046"/>
    <cellStyle name="常规 2 3" xfId="1047"/>
    <cellStyle name="常规 2 4" xfId="1048"/>
    <cellStyle name="常规 25" xfId="1049"/>
    <cellStyle name="好_危改资金测算" xfId="1050"/>
    <cellStyle name="常规 3 2" xfId="1051"/>
    <cellStyle name="常规 3 5" xfId="1052"/>
    <cellStyle name="好_总人口_财力性转移支付2010年预算参考数" xfId="1053"/>
    <cellStyle name="常规 4" xfId="1054"/>
    <cellStyle name="好_5334_2006年迪庆县级财政报表附表_附件 1 " xfId="1055"/>
    <cellStyle name="常规 4 3" xfId="1056"/>
    <cellStyle name="常规 5 2" xfId="1057"/>
    <cellStyle name="常规 5 5" xfId="1058"/>
    <cellStyle name="常规 54" xfId="1059"/>
    <cellStyle name="常规 56" xfId="1060"/>
    <cellStyle name="常规 7" xfId="1061"/>
    <cellStyle name="常规 7 2" xfId="1062"/>
    <cellStyle name="常规 8" xfId="1063"/>
    <cellStyle name="常规 9" xfId="1064"/>
    <cellStyle name="常规_（20091202）人代会附表-表样 2" xfId="1065"/>
    <cellStyle name="常规_（20091202）人代会附表-表样 2 2 2" xfId="1066"/>
    <cellStyle name="常规_（修改后）新科目人代会报表---印刷稿5.8" xfId="1067"/>
    <cellStyle name="常规_2006年支出预算表（2006-02-24）最最后稿" xfId="1068"/>
    <cellStyle name="常规_2010年人代会报表" xfId="1069"/>
    <cellStyle name="常规_2010年人代会报表 2 2" xfId="1070"/>
    <cellStyle name="好_县市旗测算-新科目（20080627）_财力性转移支付2010年预算参考数_附件 1 " xfId="1071"/>
    <cellStyle name="好_市辖区测算-新科目（20080626）_县市旗测算-新科目（含人口规模效应）_财力性转移支付2010年预算参考数_附件 1 " xfId="1072"/>
    <cellStyle name="常规_2014-09-26-关于我市全口径预算编制情况的报告（附表）" xfId="1073"/>
    <cellStyle name="好_2008年预计支出与2007年对比_附件 1 " xfId="1074"/>
    <cellStyle name="常规_2016人代会附表（2015-9-11）（姚局）-财经委 2" xfId="1075"/>
    <cellStyle name="常规_格式--2015人代会附表-屈开开提供--2015.01.10" xfId="1076"/>
    <cellStyle name="好_不含人员经费系数_附件 1 " xfId="1077"/>
    <cellStyle name="常规_十四届人大四次会议附表（2006-03-14）打印稿" xfId="1078"/>
    <cellStyle name="好_行政（人员）_财力性转移支付2010年预算参考数_附件 1 " xfId="1079"/>
    <cellStyle name="常规_新科目人代会报表---报送人大财经委稿" xfId="1080"/>
    <cellStyle name="好_1_财力性转移支付2010年预算参考数_附件 1 " xfId="1081"/>
    <cellStyle name="超级链接" xfId="1082"/>
    <cellStyle name="好 2" xfId="1083"/>
    <cellStyle name="好_05潍坊" xfId="1084"/>
    <cellStyle name="好_07临沂" xfId="1085"/>
    <cellStyle name="好_09黑龙江" xfId="1086"/>
    <cellStyle name="好_09黑龙江_财力性转移支付2010年预算参考数" xfId="1087"/>
    <cellStyle name="好_09黑龙江_附件 1 " xfId="1088"/>
    <cellStyle name="好_1" xfId="1089"/>
    <cellStyle name="好_1_附件 1 " xfId="1090"/>
    <cellStyle name="好_县市旗测算-新科目（20080627）_民生政策最低支出需求_财力性转移支付2010年预算参考数" xfId="1091"/>
    <cellStyle name="好_文体广播事业(按照总人口测算）—20080416_不含人员经费系数_附件 1 " xfId="1092"/>
    <cellStyle name="好_1110洱源县_附件 1 " xfId="1093"/>
    <cellStyle name="好_11大理_财力性转移支付2010年预算参考数_附件 1 " xfId="1094"/>
    <cellStyle name="好_12滨州_财力性转移支付2010年预算参考数_附件 1 " xfId="1095"/>
    <cellStyle name="好_城建部门_附件 1 " xfId="1096"/>
    <cellStyle name="好_2" xfId="1097"/>
    <cellStyle name="好_2_财力性转移支付2010年预算参考数" xfId="1098"/>
    <cellStyle name="好_2_附件 1 " xfId="1099"/>
    <cellStyle name="好_县市旗测算-新科目（20080626）_财力性转移支付2010年预算参考数_附件 1 " xfId="1100"/>
    <cellStyle name="好_2006年22湖南" xfId="1101"/>
    <cellStyle name="好_2016人代会附表（2015-9-11）（姚局）-财经委_附件 1 " xfId="1102"/>
    <cellStyle name="好_2006年22湖南_财力性转移支付2010年预算参考数" xfId="1103"/>
    <cellStyle name="好_2006年22湖南_财力性转移支付2010年预算参考数_附件 1 " xfId="1104"/>
    <cellStyle name="好_2006年22湖南_附件 1 " xfId="1105"/>
    <cellStyle name="好_2006年27重庆" xfId="1106"/>
    <cellStyle name="好_2006年27重庆_财力性转移支付2010年预算参考数" xfId="1107"/>
    <cellStyle name="好_2006年28四川" xfId="1108"/>
    <cellStyle name="好_2006年34青海_财力性转移支付2010年预算参考数_附件 1 " xfId="1109"/>
    <cellStyle name="好_2006年30云南" xfId="1110"/>
    <cellStyle name="好_2006年33甘肃" xfId="1111"/>
    <cellStyle name="好_2006年34青海" xfId="1112"/>
    <cellStyle name="好_2006年34青海_财力性转移支付2010年预算参考数" xfId="1113"/>
    <cellStyle name="好_民生政策最低支出需求_财力性转移支付2010年预算参考数" xfId="1114"/>
    <cellStyle name="好_2006年34青海_附件 1 " xfId="1115"/>
    <cellStyle name="好_缺口县区测算(财政部标准)_附件 1 " xfId="1116"/>
    <cellStyle name="好_测算结果汇总_财力性转移支付2010年预算参考数_附件 1 " xfId="1117"/>
    <cellStyle name="好_2006年全省财力计算表（中央、决算）" xfId="1118"/>
    <cellStyle name="好_测算结果_财力性转移支付2010年预算参考数" xfId="1119"/>
    <cellStyle name="好_2006年水利统计指标统计表" xfId="1120"/>
    <cellStyle name="好_2007年收支情况及2008年收支预计表(汇总表)_附件 1 " xfId="1121"/>
    <cellStyle name="好_2006年水利统计指标统计表_财力性转移支付2010年预算参考数_附件 1 " xfId="1122"/>
    <cellStyle name="好_2007年收支情况及2008年收支预计表(汇总表)" xfId="1123"/>
    <cellStyle name="好_2007年收支情况及2008年收支预计表(汇总表)_财力性转移支付2010年预算参考数" xfId="1124"/>
    <cellStyle name="好_县区合并测算20080423(按照各省比重）_财力性转移支付2010年预算参考数" xfId="1125"/>
    <cellStyle name="好_2007年收支情况及2008年收支预计表(汇总表)_财力性转移支付2010年预算参考数_附件 1 " xfId="1126"/>
    <cellStyle name="千位分隔 4 3" xfId="1127"/>
    <cellStyle name="好_2007年一般预算支出剔除" xfId="1128"/>
    <cellStyle name="好_2007一般预算支出口径剔除表" xfId="1129"/>
    <cellStyle name="好_2008计算资料（8月5）" xfId="1130"/>
    <cellStyle name="好_2008年全省汇总收支计算表" xfId="1131"/>
    <cellStyle name="好_2008年全省汇总收支计算表_附件 1 " xfId="1132"/>
    <cellStyle name="好_2008年一般预算支出预计_附件 1 " xfId="1133"/>
    <cellStyle name="好_2008年支出核定" xfId="1134"/>
    <cellStyle name="好_县区合并测算20080423(按照各省比重）_民生政策最低支出需求_附件 1 " xfId="1135"/>
    <cellStyle name="好_28四川" xfId="1136"/>
    <cellStyle name="好_2008年支出调整_财力性转移支付2010年预算参考数" xfId="1137"/>
    <cellStyle name="好_28四川_附件 1 " xfId="1138"/>
    <cellStyle name="好_山东省民生支出标准_财力性转移支付2010年预算参考数" xfId="1139"/>
    <cellStyle name="好_2008年支出调整_财力性转移支付2010年预算参考数_附件 1 " xfId="1140"/>
    <cellStyle name="好_2015年社会保险基金预算草案表样（报人大）" xfId="1141"/>
    <cellStyle name="好_2016年科目0114_附件 1 " xfId="1142"/>
    <cellStyle name="好_2016人代会附表（2015-9-11）（姚局）-财经委" xfId="1143"/>
    <cellStyle name="好_20河南" xfId="1144"/>
    <cellStyle name="好_20河南_财力性转移支付2010年预算参考数" xfId="1145"/>
    <cellStyle name="好_20河南_财力性转移支付2010年预算参考数_附件 1 " xfId="1146"/>
    <cellStyle name="好_20河南_附件 1 " xfId="1147"/>
    <cellStyle name="好_22湖南" xfId="1148"/>
    <cellStyle name="适中 2" xfId="1149"/>
    <cellStyle name="好_22湖南_财力性转移支付2010年预算参考数" xfId="1150"/>
    <cellStyle name="好_27重庆_财力性转移支付2010年预算参考数" xfId="1151"/>
    <cellStyle name="好_28四川_财力性转移支付2010年预算参考数" xfId="1152"/>
    <cellStyle name="好_30云南" xfId="1153"/>
    <cellStyle name="数字" xfId="1154"/>
    <cellStyle name="好_河南 缺口县区测算(地方填报白)_附件 1 " xfId="1155"/>
    <cellStyle name="好_30云南_1_财力性转移支付2010年预算参考数" xfId="1156"/>
    <cellStyle name="好_30云南_1_财力性转移支付2010年预算参考数_附件 1 " xfId="1157"/>
    <cellStyle name="好_30云南_1_附件 1 " xfId="1158"/>
    <cellStyle name="好_33甘肃" xfId="1159"/>
    <cellStyle name="好_其他部门(按照总人口测算）—20080416_不含人员经费系数" xfId="1160"/>
    <cellStyle name="好_34青海_1" xfId="1161"/>
    <cellStyle name="好_5334_2006年迪庆县级财政报表附表" xfId="1162"/>
    <cellStyle name="好_Book1" xfId="1163"/>
    <cellStyle name="强调文字颜色 6 2" xfId="1164"/>
    <cellStyle name="好_Book2" xfId="1165"/>
    <cellStyle name="好_Book2_财力性转移支付2010年预算参考数_附件 1 " xfId="1166"/>
    <cellStyle name="输出 2" xfId="1167"/>
    <cellStyle name="好_gdp" xfId="1168"/>
    <cellStyle name="好_gdp_附件 1 " xfId="1169"/>
    <cellStyle name="好_安徽 缺口县区测算(地方填报)1_附件 1 " xfId="1170"/>
    <cellStyle name="好_宝坻区" xfId="1171"/>
    <cellStyle name="好_报表" xfId="1172"/>
    <cellStyle name="好_报表_附件 1 " xfId="1173"/>
    <cellStyle name="好_表二--电子版" xfId="1174"/>
    <cellStyle name="好_财政供养人员_财力性转移支付2010年预算参考数" xfId="1175"/>
    <cellStyle name="好_人员工资和公用经费2_财力性转移支付2010年预算参考数_附件 1 " xfId="1176"/>
    <cellStyle name="好_财政供养人员_附件 1 " xfId="1177"/>
    <cellStyle name="好_汇总-县级财政报表附表" xfId="1178"/>
    <cellStyle name="好_测算结果_附件 1 " xfId="1179"/>
    <cellStyle name="烹拳 [0]_ +Foil &amp; -FOIL &amp; PAPER" xfId="1180"/>
    <cellStyle name="好_测算结果汇总" xfId="1181"/>
    <cellStyle name="好_测算结果汇总_附件 1 " xfId="1182"/>
    <cellStyle name="好_出版署2010年度中央部门决算草案" xfId="1183"/>
    <cellStyle name="好_第五部分(才淼、饶永宏）" xfId="1184"/>
    <cellStyle name="好_检验表（调整后）" xfId="1185"/>
    <cellStyle name="好_分析缺口率" xfId="1186"/>
    <cellStyle name="好_检验表（调整后）_附件 1 " xfId="1187"/>
    <cellStyle name="好_分析缺口率_附件 1 " xfId="1188"/>
    <cellStyle name="千位分隔 2" xfId="1189"/>
    <cellStyle name="好_分县成本差异系数" xfId="1190"/>
    <cellStyle name="好_分县成本差异系数_不含人员经费系数" xfId="1191"/>
    <cellStyle name="好_分县成本差异系数_不含人员经费系数_财力性转移支付2010年预算参考数" xfId="1192"/>
    <cellStyle name="好_分县成本差异系数_不含人员经费系数_财力性转移支付2010年预算参考数_附件 1 " xfId="1193"/>
    <cellStyle name="好_汇总表_财力性转移支付2010年预算参考数_附件 1 " xfId="1194"/>
    <cellStyle name="好_分县成本差异系数_财力性转移支付2010年预算参考数" xfId="1195"/>
    <cellStyle name="好_分县成本差异系数_财力性转移支付2010年预算参考数_附件 1 " xfId="1196"/>
    <cellStyle name="千位分隔 2_附件 1 " xfId="1197"/>
    <cellStyle name="好_分县成本差异系数_附件 1 " xfId="1198"/>
    <cellStyle name="好_分县成本差异系数_民生政策最低支出需求_财力性转移支付2010年预算参考数" xfId="1199"/>
    <cellStyle name="好_汇总表提前告知区县" xfId="1200"/>
    <cellStyle name="好_分县成本差异系数_民生政策最低支出需求_财力性转移支付2010年预算参考数_附件 1 " xfId="1201"/>
    <cellStyle name="好_县区合并测算20080421_县市旗测算-新科目（含人口规模效应）_财力性转移支付2010年预算参考数_附件 1 " xfId="1202"/>
    <cellStyle name="好_分县成本差异系数_民生政策最低支出需求_附件 1 " xfId="1203"/>
    <cellStyle name="好_附表_财力性转移支付2010年预算参考数" xfId="1204"/>
    <cellStyle name="好_附表_附件 1 " xfId="1205"/>
    <cellStyle name="好_行政(燃修费)_不含人员经费系数_财力性转移支付2010年预算参考数_附件 1 " xfId="1206"/>
    <cellStyle name="好_行政(燃修费)_不含人员经费系数_附件 1 " xfId="1207"/>
    <cellStyle name="好_行政(燃修费)_财力性转移支付2010年预算参考数" xfId="1208"/>
    <cellStyle name="好_行政(燃修费)_财力性转移支付2010年预算参考数_附件 1 " xfId="1209"/>
    <cellStyle name="好_行政(燃修费)_附件 1 " xfId="1210"/>
    <cellStyle name="好_行政(燃修费)_民生政策最低支出需求" xfId="1211"/>
    <cellStyle name="好_行政(燃修费)_民生政策最低支出需求_财力性转移支付2010年预算参考数" xfId="1212"/>
    <cellStyle name="好_行政(燃修费)_民生政策最低支出需求_财力性转移支付2010年预算参考数_附件 1 " xfId="1213"/>
    <cellStyle name="好_行政(燃修费)_民生政策最低支出需求_附件 1 " xfId="1214"/>
    <cellStyle name="好_行政(燃修费)_县市旗测算-新科目（含人口规模效应）" xfId="1215"/>
    <cellStyle name="好_行政(燃修费)_县市旗测算-新科目（含人口规模效应）_财力性转移支付2010年预算参考数" xfId="1216"/>
    <cellStyle name="好_行政(燃修费)_县市旗测算-新科目（含人口规模效应）_财力性转移支付2010年预算参考数_附件 1 " xfId="1217"/>
    <cellStyle name="千位分隔 5 3" xfId="1218"/>
    <cellStyle name="好_人员工资和公用经费3_财力性转移支付2010年预算参考数" xfId="1219"/>
    <cellStyle name="好_行政（人员）" xfId="1220"/>
    <cellStyle name="好_行政（人员）_不含人员经费系数_财力性转移支付2010年预算参考数" xfId="1221"/>
    <cellStyle name="好_行政（人员）_不含人员经费系数_财力性转移支付2010年预算参考数_附件 1 " xfId="1222"/>
    <cellStyle name="好_行政（人员）_不含人员经费系数_附件 1 " xfId="1223"/>
    <cellStyle name="好_人员工资和公用经费3_财力性转移支付2010年预算参考数_附件 1 " xfId="1224"/>
    <cellStyle name="好_行政（人员）_附件 1 " xfId="1225"/>
    <cellStyle name="好_行政（人员）_民生政策最低支出需求_财力性转移支付2010年预算参考数" xfId="1226"/>
    <cellStyle name="好_行政（人员）_民生政策最低支出需求_财力性转移支付2010年预算参考数_附件 1 " xfId="1227"/>
    <cellStyle name="好_行政（人员）_县市旗测算-新科目（含人口规模效应）" xfId="1228"/>
    <cellStyle name="好_行政（人员）_县市旗测算-新科目（含人口规模效应）_财力性转移支付2010年预算参考数" xfId="1229"/>
    <cellStyle name="好_行政（人员）_县市旗测算-新科目（含人口规模效应）_财力性转移支付2010年预算参考数_附件 1 " xfId="1230"/>
    <cellStyle name="好_行政公检法测算_不含人员经费系数" xfId="1231"/>
    <cellStyle name="好_汇总" xfId="1232"/>
    <cellStyle name="好_行政公检法测算_不含人员经费系数_财力性转移支付2010年预算参考数" xfId="1233"/>
    <cellStyle name="好_行政公检法测算_财力性转移支付2010年预算参考数" xfId="1234"/>
    <cellStyle name="好_行政公检法测算_财力性转移支付2010年预算参考数_附件 1 " xfId="1235"/>
    <cellStyle name="好_市辖区测算20080510_民生政策最低支出需求_财力性转移支付2010年预算参考数_附件 1 " xfId="1236"/>
    <cellStyle name="好_行政公检法测算_民生政策最低支出需求_财力性转移支付2010年预算参考数" xfId="1237"/>
    <cellStyle name="好_行政公检法测算_民生政策最低支出需求_财力性转移支付2010年预算参考数_附件 1 " xfId="1238"/>
    <cellStyle name="好_行政公检法测算_民生政策最低支出需求_附件 1 " xfId="1239"/>
    <cellStyle name="好_行政公检法测算_县市旗测算-新科目（含人口规模效应）" xfId="1240"/>
    <cellStyle name="好_行政公检法测算_县市旗测算-新科目（含人口规模效应）_财力性转移支付2010年预算参考数_附件 1 " xfId="1241"/>
    <cellStyle name="好_行政公检法测算_县市旗测算-新科目（含人口规模效应）_附件 1 " xfId="1242"/>
    <cellStyle name="好_河南 缺口县区测算(地方填报)_财力性转移支付2010年预算参考数" xfId="1243"/>
    <cellStyle name="好_河南 缺口县区测算(地方填报)_附件 1 " xfId="1244"/>
    <cellStyle name="千位分隔 5 2 2" xfId="1245"/>
    <cellStyle name="好_河南 缺口县区测算(地方填报白)_财力性转移支付2010年预算参考数_附件 1 " xfId="1246"/>
    <cellStyle name="好_核定人数对比" xfId="1247"/>
    <cellStyle name="好_核定人数对比_财力性转移支付2010年预算参考数" xfId="1248"/>
    <cellStyle name="好_核定人数对比_附件 1 " xfId="1249"/>
    <cellStyle name="好_核定人数下发表" xfId="1250"/>
    <cellStyle name="好_核定人数下发表_财力性转移支付2010年预算参考数" xfId="1251"/>
    <cellStyle name="好_汇总_财力性转移支付2010年预算参考数_附件 1 " xfId="1252"/>
    <cellStyle name="好_汇总表" xfId="1253"/>
    <cellStyle name="好_教育(按照总人口测算）—20080416_民生政策最低支出需求" xfId="1254"/>
    <cellStyle name="好_汇总表_附件 1 " xfId="1255"/>
    <cellStyle name="好_缺口县区测算_财力性转移支付2010年预算参考数_附件 1 " xfId="1256"/>
    <cellStyle name="好_汇总表4" xfId="1257"/>
    <cellStyle name="好_汇总表4_财力性转移支付2010年预算参考数_附件 1 " xfId="1258"/>
    <cellStyle name="好_汇总表4_附件 1 " xfId="1259"/>
    <cellStyle name="好_汇总表提前告知区县_附件 1 " xfId="1260"/>
    <cellStyle name="千位分隔 8" xfId="1261"/>
    <cellStyle name="好_检验表_附件 1 " xfId="1262"/>
    <cellStyle name="好_教育(按照总人口测算）—20080416_不含人员经费系数_财力性转移支付2010年预算参考数_附件 1 " xfId="1263"/>
    <cellStyle name="好_教育(按照总人口测算）—20080416_不含人员经费系数_附件 1 " xfId="1264"/>
    <cellStyle name="好_教育(按照总人口测算）—20080416_财力性转移支付2010年预算参考数" xfId="1265"/>
    <cellStyle name="好_教育(按照总人口测算）—20080416_财力性转移支付2010年预算参考数_附件 1 " xfId="1266"/>
    <cellStyle name="好_教育(按照总人口测算）—20080416_民生政策最低支出需求_附件 1 " xfId="1267"/>
    <cellStyle name="好_教育(按照总人口测算）—20080416_县市旗测算-新科目（含人口规模效应）" xfId="1268"/>
    <cellStyle name="好_教育(按照总人口测算）—20080416_县市旗测算-新科目（含人口规模效应）_财力性转移支付2010年预算参考数" xfId="1269"/>
    <cellStyle name="好_教育(按照总人口测算）—20080416_县市旗测算-新科目（含人口规模效应）_财力性转移支付2010年预算参考数_附件 1 " xfId="1270"/>
    <cellStyle name="好_丽江汇总" xfId="1271"/>
    <cellStyle name="好_丽江汇总_附件 1 " xfId="1272"/>
    <cellStyle name="好_民生政策最低支出需求_财力性转移支付2010年预算参考数_附件 1 " xfId="1273"/>
    <cellStyle name="好_农林水和城市维护标准支出20080505－县区合计" xfId="1274"/>
    <cellStyle name="好_农林水和城市维护标准支出20080505－县区合计_不含人员经费系数_财力性转移支付2010年预算参考数" xfId="1275"/>
    <cellStyle name="好_农林水和城市维护标准支出20080505－县区合计_不含人员经费系数_财力性转移支付2010年预算参考数_附件 1 " xfId="1276"/>
    <cellStyle name="好_农林水和城市维护标准支出20080505－县区合计_不含人员经费系数_附件 1 " xfId="1277"/>
    <cellStyle name="好_农林水和城市维护标准支出20080505－县区合计_财力性转移支付2010年预算参考数" xfId="1278"/>
    <cellStyle name="好_农林水和城市维护标准支出20080505－县区合计_财力性转移支付2010年预算参考数_附件 1 " xfId="1279"/>
    <cellStyle name="好_农林水和城市维护标准支出20080505－县区合计_附件 1 " xfId="1280"/>
    <cellStyle name="好_农林水和城市维护标准支出20080505－县区合计_民生政策最低支出需求" xfId="1281"/>
    <cellStyle name="好_农林水和城市维护标准支出20080505－县区合计_民生政策最低支出需求_财力性转移支付2010年预算参考数_附件 1 " xfId="1282"/>
    <cellStyle name="好_农林水和城市维护标准支出20080505－县区合计_县市旗测算-新科目（含人口规模效应）_财力性转移支付2010年预算参考数" xfId="1283"/>
    <cellStyle name="好_农林水和城市维护标准支出20080505－县区合计_县市旗测算-新科目（含人口规模效应）_财力性转移支付2010年预算参考数_附件 1 " xfId="1284"/>
    <cellStyle name="好_市辖区测算20080510_民生政策最低支出需求_财力性转移支付2010年预算参考数" xfId="1285"/>
    <cellStyle name="好_农林水和城市维护标准支出20080505－县区合计_县市旗测算-新科目（含人口规模效应）_附件 1 " xfId="1286"/>
    <cellStyle name="好_平邑_财力性转移支付2010年预算参考数" xfId="1287"/>
    <cellStyle name="好_其他部门(按照总人口测算）—20080416" xfId="1288"/>
    <cellStyle name="好_其他部门(按照总人口测算）—20080416_附件 1 " xfId="1289"/>
    <cellStyle name="好_其他部门(按照总人口测算）—20080416_民生政策最低支出需求" xfId="1290"/>
    <cellStyle name="好_其他部门(按照总人口测算）—20080416_民生政策最低支出需求_财力性转移支付2010年预算参考数" xfId="1291"/>
    <cellStyle name="好_其他部门(按照总人口测算）—20080416_民生政策最低支出需求_财力性转移支付2010年预算参考数_附件 1 " xfId="1292"/>
    <cellStyle name="好_其他部门(按照总人口测算）—20080416_民生政策最低支出需求_附件 1 " xfId="1293"/>
    <cellStyle name="好_其他部门(按照总人口测算）—20080416_县市旗测算-新科目（含人口规模效应）_财力性转移支付2010年预算参考数" xfId="1294"/>
    <cellStyle name="好_其他部门(按照总人口测算）—20080416_县市旗测算-新科目（含人口规模效应）_财力性转移支付2010年预算参考数_附件 1 " xfId="1295"/>
    <cellStyle name="好_其他部门(按照总人口测算）—20080416_县市旗测算-新科目（含人口规模效应）_附件 1 " xfId="1296"/>
    <cellStyle name="好_青海 缺口县区测算(地方填报)_财力性转移支付2010年预算参考数" xfId="1297"/>
    <cellStyle name="好_青海 缺口县区测算(地方填报)_财力性转移支付2010年预算参考数_附件 1 " xfId="1298"/>
    <cellStyle name="好_青海 缺口县区测算(地方填报)_附件 1 " xfId="1299"/>
    <cellStyle name="好_缺口县区测算" xfId="1300"/>
    <cellStyle name="好_缺口县区测算(按2007支出增长25%测算)_财力性转移支付2010年预算参考数" xfId="1301"/>
    <cellStyle name="好_缺口县区测算(按2007支出增长25%测算)_财力性转移支付2010年预算参考数_附件 1 " xfId="1302"/>
    <cellStyle name="好_缺口县区测算(按2007支出增长25%测算)_附件 1 " xfId="1303"/>
    <cellStyle name="好_缺口县区测算(按核定人数)_附件 1 " xfId="1304"/>
    <cellStyle name="好_缺口县区测算(财政部标准)_财力性转移支付2010年预算参考数" xfId="1305"/>
    <cellStyle name="好_缺口县区测算(财政部标准)_财力性转移支付2010年预算参考数_附件 1 " xfId="1306"/>
    <cellStyle name="后继超级链接" xfId="1307"/>
    <cellStyle name="好_缺口县区测算_财力性转移支付2010年预算参考数" xfId="1308"/>
    <cellStyle name="好_人员工资和公用经费" xfId="1309"/>
    <cellStyle name="好_人员工资和公用经费_附件 1 " xfId="1310"/>
    <cellStyle name="好_人员工资和公用经费2" xfId="1311"/>
    <cellStyle name="好_人员工资和公用经费2_附件 1 " xfId="1312"/>
    <cellStyle name="好_人员工资和公用经费3" xfId="1313"/>
    <cellStyle name="好_人员工资和公用经费3_附件 1 " xfId="1314"/>
    <cellStyle name="好_山东省民生支出标准_财力性转移支付2010年预算参考数_附件 1 " xfId="1315"/>
    <cellStyle name="好_山东省民生支出标准_附件 1 " xfId="1316"/>
    <cellStyle name="好_市辖区测算20080510" xfId="1317"/>
    <cellStyle name="好_市辖区测算20080510_不含人员经费系数" xfId="1318"/>
    <cellStyle name="好_市辖区测算20080510_不含人员经费系数_财力性转移支付2010年预算参考数" xfId="1319"/>
    <cellStyle name="千位分隔 4 4" xfId="1320"/>
    <cellStyle name="好_市辖区测算20080510_不含人员经费系数_财力性转移支付2010年预算参考数_附件 1 " xfId="1321"/>
    <cellStyle name="好_市辖区测算20080510_不含人员经费系数_附件 1 " xfId="1322"/>
    <cellStyle name="好_市辖区测算20080510_附件 1 " xfId="1323"/>
    <cellStyle name="好_市辖区测算20080510_民生政策最低支出需求" xfId="1324"/>
    <cellStyle name="好_同德" xfId="1325"/>
    <cellStyle name="好_市辖区测算20080510_县市旗测算-新科目（含人口规模效应）" xfId="1326"/>
    <cellStyle name="好_同德_财力性转移支付2010年预算参考数" xfId="1327"/>
    <cellStyle name="好_市辖区测算20080510_县市旗测算-新科目（含人口规模效应）_财力性转移支付2010年预算参考数" xfId="1328"/>
    <cellStyle name="好_市辖区测算-新科目（20080626）_不含人员经费系数_财力性转移支付2010年预算参考数" xfId="1329"/>
    <cellStyle name="好_市辖区测算-新科目（20080626）_财力性转移支付2010年预算参考数" xfId="1330"/>
    <cellStyle name="好_市辖区测算-新科目（20080626）_财力性转移支付2010年预算参考数_附件 1 " xfId="1331"/>
    <cellStyle name="好_市辖区测算-新科目（20080626）_民生政策最低支出需求_财力性转移支付2010年预算参考数" xfId="1332"/>
    <cellStyle name="好_市辖区测算-新科目（20080626）_民生政策最低支出需求_财力性转移支付2010年预算参考数_附件 1 " xfId="1333"/>
    <cellStyle name="好_县市旗测算-新科目（20080627）" xfId="1334"/>
    <cellStyle name="好_市辖区测算-新科目（20080626）_县市旗测算-新科目（含人口规模效应）" xfId="1335"/>
    <cellStyle name="好_县市旗测算-新科目（20080627）_附件 1 " xfId="1336"/>
    <cellStyle name="好_市辖区测算-新科目（20080626）_县市旗测算-新科目（含人口规模效应）_附件 1 " xfId="1337"/>
    <cellStyle name="好_数据--基础数据--预算组--2015年人代会预算部分--2015.01.20--人代会前第6稿--按姚局意见改--调市级项级明细" xfId="1338"/>
    <cellStyle name="好_数据--基础数据--预算组--2015年人代会预算部分--2015.01.20--人代会前第6稿--按姚局意见改--调市级项级明细_附件 1 " xfId="1339"/>
    <cellStyle name="好_数据--基础数据--预算组--2015年人代会预算部分--2015.01.20--人代会前第6稿--按姚局意见改--调市级项级明细_政府预算公开模板" xfId="1340"/>
    <cellStyle name="好_数据--基础数据--预算组--2015年人代会预算部分--2015.01.20--人代会前第6稿--按姚局意见改--调市级项级明细_政府预算公开模板_附件 1 " xfId="1341"/>
    <cellStyle name="千位分隔 10 2 2 2" xfId="1342"/>
    <cellStyle name="好_危改资金测算_财力性转移支付2010年预算参考数" xfId="1343"/>
    <cellStyle name="好_危改资金测算_财力性转移支付2010年预算参考数_附件 1 " xfId="1344"/>
    <cellStyle name="好_危改资金测算_附件 1 " xfId="1345"/>
    <cellStyle name="好_县市旗测算20080508_县市旗测算-新科目（含人口规模效应）_财力性转移支付2010年预算参考数_附件 1 " xfId="1346"/>
    <cellStyle name="好_卫生(按照总人口测算）—20080416" xfId="1347"/>
    <cellStyle name="好_卫生(按照总人口测算）—20080416_不含人员经费系数" xfId="1348"/>
    <cellStyle name="好_卫生(按照总人口测算）—20080416_不含人员经费系数_附件 1 " xfId="1349"/>
    <cellStyle name="好_卫生(按照总人口测算）—20080416_财力性转移支付2010年预算参考数" xfId="1350"/>
    <cellStyle name="好_卫生(按照总人口测算）—20080416_财力性转移支付2010年预算参考数_附件 1 " xfId="1351"/>
    <cellStyle name="好_卫生(按照总人口测算）—20080416_附件 1 " xfId="1352"/>
    <cellStyle name="好_卫生(按照总人口测算）—20080416_民生政策最低支出需求_财力性转移支付2010年预算参考数_附件 1 " xfId="1353"/>
    <cellStyle name="好_卫生(按照总人口测算）—20080416_县市旗测算-新科目（含人口规模效应）" xfId="1354"/>
    <cellStyle name="好_卫生(按照总人口测算）—20080416_县市旗测算-新科目（含人口规模效应）_财力性转移支付2010年预算参考数" xfId="1355"/>
    <cellStyle name="检查单元格 2" xfId="1356"/>
    <cellStyle name="好_卫生(按照总人口测算）—20080416_县市旗测算-新科目（含人口规模效应）_财力性转移支付2010年预算参考数_附件 1 " xfId="1357"/>
    <cellStyle name="好_卫生(按照总人口测算）—20080416_县市旗测算-新科目（含人口规模效应）_附件 1 " xfId="1358"/>
    <cellStyle name="好_文体广播部门" xfId="1359"/>
    <cellStyle name="好_文体广播事业(按照总人口测算）—20080416" xfId="1360"/>
    <cellStyle name="好_文体广播事业(按照总人口测算）—20080416_财力性转移支付2010年预算参考数" xfId="1361"/>
    <cellStyle name="好_文体广播事业(按照总人口测算）—20080416_财力性转移支付2010年预算参考数_附件 1 " xfId="1362"/>
    <cellStyle name="好_文体广播事业(按照总人口测算）—20080416_附件 1 " xfId="1363"/>
    <cellStyle name="好_文体广播事业(按照总人口测算）—20080416_民生政策最低支出需求" xfId="1364"/>
    <cellStyle name="好_文体广播事业(按照总人口测算）—20080416_民生政策最低支出需求_财力性转移支付2010年预算参考数" xfId="1365"/>
    <cellStyle name="好_文体广播事业(按照总人口测算）—20080416_民生政策最低支出需求_财力性转移支付2010年预算参考数_附件 1 " xfId="1366"/>
    <cellStyle name="好_文体广播事业(按照总人口测算）—20080416_民生政策最低支出需求_附件 1 " xfId="1367"/>
    <cellStyle name="好_文体广播事业(按照总人口测算）—20080416_县市旗测算-新科目（含人口规模效应）_财力性转移支付2010年预算参考数" xfId="1368"/>
    <cellStyle name="好_文体广播事业(按照总人口测算）—20080416_县市旗测算-新科目（含人口规模效应）_财力性转移支付2010年预算参考数_附件 1 " xfId="1369"/>
    <cellStyle name="好_县区合并测算20080421" xfId="1370"/>
    <cellStyle name="好_县区合并测算20080421_不含人员经费系数_财力性转移支付2010年预算参考数" xfId="1371"/>
    <cellStyle name="好_县区合并测算20080421_不含人员经费系数_财力性转移支付2010年预算参考数_附件 1 " xfId="1372"/>
    <cellStyle name="好_县区合并测算20080421_财力性转移支付2010年预算参考数" xfId="1373"/>
    <cellStyle name="好_县区合并测算20080421_附件 1 " xfId="1374"/>
    <cellStyle name="好_县区合并测算20080421_民生政策最低支出需求" xfId="1375"/>
    <cellStyle name="好_县区合并测算20080421_民生政策最低支出需求_财力性转移支付2010年预算参考数_附件 1 " xfId="1376"/>
    <cellStyle name="好_县区合并测算20080421_民生政策最低支出需求_附件 1 " xfId="1377"/>
    <cellStyle name="好_县区合并测算20080421_县市旗测算-新科目（含人口规模效应）" xfId="1378"/>
    <cellStyle name="好_县区合并测算20080421_县市旗测算-新科目（含人口规模效应）_附件 1 " xfId="1379"/>
    <cellStyle name="好_县区合并测算20080423(按照各省比重）_财力性转移支付2010年预算参考数_附件 1 " xfId="1380"/>
    <cellStyle name="好_县区合并测算20080423(按照各省比重）_附件 1 " xfId="1381"/>
    <cellStyle name="好_县区合并测算20080423(按照各省比重）_民生政策最低支出需求" xfId="1382"/>
    <cellStyle name="好_县区合并测算20080423(按照各省比重）_民生政策最低支出需求_财力性转移支付2010年预算参考数" xfId="1383"/>
    <cellStyle name="好_县区合并测算20080423(按照各省比重）_民生政策最低支出需求_财力性转移支付2010年预算参考数_附件 1 " xfId="1384"/>
    <cellStyle name="好_县区合并测算20080423(按照各省比重）_县市旗测算-新科目（含人口规模效应）" xfId="1385"/>
    <cellStyle name="好_县区合并测算20080423(按照各省比重）_县市旗测算-新科目（含人口规模效应）_财力性转移支付2010年预算参考数" xfId="1386"/>
    <cellStyle name="好_县区合并测算20080423(按照各省比重）_县市旗测算-新科目（含人口规模效应）_附件 1 " xfId="1387"/>
    <cellStyle name="好_县市旗测算20080508_财力性转移支付2010年预算参考数_附件 1 " xfId="1388"/>
    <cellStyle name="好_县市旗测算20080508_附件 1 " xfId="1389"/>
    <cellStyle name="好_县市旗测算20080508_民生政策最低支出需求" xfId="1390"/>
    <cellStyle name="好_县市旗测算20080508_民生政策最低支出需求_财力性转移支付2010年预算参考数" xfId="1391"/>
    <cellStyle name="好_县市旗测算20080508_民生政策最低支出需求_附件 1 " xfId="1392"/>
    <cellStyle name="好_县市旗测算20080508_县市旗测算-新科目（含人口规模效应）_财力性转移支付2010年预算参考数" xfId="1393"/>
    <cellStyle name="好_县市旗测算20080508_县市旗测算-新科目（含人口规模效应）_附件 1 " xfId="1394"/>
    <cellStyle name="好_县市旗测算-新科目（20080626）" xfId="1395"/>
    <cellStyle name="好_县市旗测算-新科目（20080626）_不含人员经费系数" xfId="1396"/>
    <cellStyle name="好_县市旗测算-新科目（20080626）_不含人员经费系数_附件 1 " xfId="1397"/>
    <cellStyle name="好_县市旗测算-新科目（20080626）_财力性转移支付2010年预算参考数" xfId="1398"/>
    <cellStyle name="好_县市旗测算-新科目（20080626）_民生政策最低支出需求" xfId="1399"/>
    <cellStyle name="好_县市旗测算-新科目（20080626）_民生政策最低支出需求_财力性转移支付2010年预算参考数" xfId="1400"/>
    <cellStyle name="霓付_ +Foil &amp; -FOIL &amp; PAPER" xfId="1401"/>
    <cellStyle name="好_县市旗测算-新科目（20080626）_民生政策最低支出需求_财力性转移支付2010年预算参考数_附件 1 " xfId="1402"/>
    <cellStyle name="好_县市旗测算-新科目（20080626）_民生政策最低支出需求_附件 1 " xfId="1403"/>
    <cellStyle name="好_县市旗测算-新科目（20080626）_县市旗测算-新科目（含人口规模效应）_财力性转移支付2010年预算参考数" xfId="1404"/>
    <cellStyle name="好_县市旗测算-新科目（20080626）_县市旗测算-新科目（含人口规模效应）_财力性转移支付2010年预算参考数_附件 1 " xfId="1405"/>
    <cellStyle name="好_县市旗测算-新科目（20080626）_县市旗测算-新科目（含人口规模效应）_附件 1 " xfId="1406"/>
    <cellStyle name="好_县市旗测算-新科目（20080627）_不含人员经费系数" xfId="1407"/>
    <cellStyle name="好_重点民生支出需求测算表社保（农村低保）081112" xfId="1408"/>
    <cellStyle name="好_县市旗测算-新科目（20080627）_不含人员经费系数_财力性转移支付2010年预算参考数" xfId="1409"/>
    <cellStyle name="好_重点民生支出需求测算表社保（农村低保）081112_附件 1 " xfId="1410"/>
    <cellStyle name="好_县市旗测算-新科目（20080627）_不含人员经费系数_财力性转移支付2010年预算参考数_附件 1 " xfId="1411"/>
    <cellStyle name="好_县市旗测算-新科目（20080627）_不含人员经费系数_附件 1 " xfId="1412"/>
    <cellStyle name="好_县市旗测算-新科目（20080627）_民生政策最低支出需求" xfId="1413"/>
    <cellStyle name="好_县市旗测算-新科目（20080627）_县市旗测算-新科目（含人口规模效应）" xfId="1414"/>
    <cellStyle name="好_县市旗测算-新科目（20080627）_县市旗测算-新科目（含人口规模效应）_财力性转移支付2010年预算参考数" xfId="1415"/>
    <cellStyle name="好_县市旗测算-新科目（20080627）_县市旗测算-新科目（含人口规模效应）_财力性转移支付2010年预算参考数_附件 1 " xfId="1416"/>
    <cellStyle name="好_县市旗测算-新科目（20080627）_县市旗测算-新科目（含人口规模效应）_附件 1 " xfId="1417"/>
    <cellStyle name="好_一般预算支出口径剔除表_财力性转移支付2010年预算参考数" xfId="1418"/>
    <cellStyle name="好_一般预算支出口径剔除表_财力性转移支付2010年预算参考数_附件 1 " xfId="1419"/>
    <cellStyle name="好_云南 缺口县区测算(地方填报)" xfId="1420"/>
    <cellStyle name="好_云南 缺口县区测算(地方填报)_财力性转移支付2010年预算参考数" xfId="1421"/>
    <cellStyle name="好_云南 缺口县区测算(地方填报)_财力性转移支付2010年预算参考数_附件 1 " xfId="1422"/>
    <cellStyle name="好_云南 缺口县区测算(地方填报)_附件 1 " xfId="1423"/>
    <cellStyle name="好_云南省2008年转移支付测算——州市本级考核部分及政策性测算" xfId="1424"/>
    <cellStyle name="好_云南省2008年转移支付测算——州市本级考核部分及政策性测算_财力性转移支付2010年预算参考数" xfId="1425"/>
    <cellStyle name="好_自行调整差异系数顺序" xfId="1426"/>
    <cellStyle name="好_自行调整差异系数顺序_财力性转移支付2010年预算参考数" xfId="1427"/>
    <cellStyle name="好_自行调整差异系数顺序_财力性转移支付2010年预算参考数_附件 1 " xfId="1428"/>
    <cellStyle name="好_自行调整差异系数顺序_附件 1 " xfId="1429"/>
    <cellStyle name="好_总人口_财力性转移支付2010年预算参考数_附件 1 " xfId="1430"/>
    <cellStyle name="后继超链接" xfId="1431"/>
    <cellStyle name="汇总 2" xfId="1432"/>
    <cellStyle name="货币 2" xfId="1433"/>
    <cellStyle name="计算 2" xfId="1434"/>
    <cellStyle name="解释性文本 2" xfId="1435"/>
    <cellStyle name="霓付 [0]_ +Foil &amp; -FOIL &amp; PAPER" xfId="1436"/>
    <cellStyle name="千分位_ 白土" xfId="1437"/>
    <cellStyle name="千位[0]_(人代会用)" xfId="1438"/>
    <cellStyle name="千位分隔 2 2" xfId="1439"/>
    <cellStyle name="千位分隔 2 2 2" xfId="1440"/>
    <cellStyle name="千位分隔 2 3" xfId="1441"/>
    <cellStyle name="千位分隔 3 2" xfId="1442"/>
    <cellStyle name="千位分隔 3 2 2" xfId="1443"/>
    <cellStyle name="千位分隔 3 3" xfId="1444"/>
    <cellStyle name="千位分隔 3_附件 1 " xfId="1445"/>
    <cellStyle name="千位分隔 4" xfId="1446"/>
    <cellStyle name="千位分隔 4 2" xfId="1447"/>
    <cellStyle name="千位分隔 4 2 2" xfId="1448"/>
    <cellStyle name="千位分隔 4 5" xfId="1449"/>
    <cellStyle name="千位分隔 4_附件 1 " xfId="1450"/>
    <cellStyle name="千位分隔 5" xfId="1451"/>
    <cellStyle name="千位分隔 6" xfId="1452"/>
    <cellStyle name="千位分隔 6 2" xfId="1453"/>
    <cellStyle name="千位分隔 7" xfId="1454"/>
    <cellStyle name="千位分隔[0] 2" xfId="1455"/>
    <cellStyle name="千位分隔[0] 2_附件 1 " xfId="1456"/>
    <cellStyle name="千位分隔[0] 3" xfId="1457"/>
    <cellStyle name="千位分隔[0] 4" xfId="1458"/>
    <cellStyle name="千位分隔_20151228 2016预算草案中转移支付部分 崔填执行(1)" xfId="1459"/>
    <cellStyle name="千位分季_新建 Microsoft Excel 工作表" xfId="1460"/>
    <cellStyle name="钎霖_4岿角利" xfId="1461"/>
    <cellStyle name="强调 2" xfId="1462"/>
    <cellStyle name="强调 3" xfId="1463"/>
    <cellStyle name="强调文字颜色 1 2" xfId="1464"/>
    <cellStyle name="强调文字颜色 3 2" xfId="1465"/>
    <cellStyle name="强调文字颜色 5 2" xfId="1466"/>
    <cellStyle name="输入 2" xfId="1467"/>
    <cellStyle name="小数" xfId="1468"/>
    <cellStyle name="样式 1" xfId="1469"/>
    <cellStyle name="注释 2" xfId="1470"/>
    <cellStyle name="통화 [0]_BOILER-CO1" xfId="1471"/>
    <cellStyle name="표준_0N-HANDLING " xfId="14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9.xml"/><Relationship Id="rId28" Type="http://schemas.openxmlformats.org/officeDocument/2006/relationships/externalLink" Target="externalLinks/externalLink8.xml"/><Relationship Id="rId27" Type="http://schemas.openxmlformats.org/officeDocument/2006/relationships/externalLink" Target="externalLinks/externalLink7.xml"/><Relationship Id="rId26" Type="http://schemas.openxmlformats.org/officeDocument/2006/relationships/externalLink" Target="externalLinks/externalLink6.xml"/><Relationship Id="rId25" Type="http://schemas.openxmlformats.org/officeDocument/2006/relationships/externalLink" Target="externalLinks/externalLink5.xml"/><Relationship Id="rId24" Type="http://schemas.openxmlformats.org/officeDocument/2006/relationships/externalLink" Target="externalLinks/externalLink4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预算处报表\预算处表样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  <sheetName val="各年度收费、罚没、专项收入.xls]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******"/>
      <sheetName val="K17未交税金、应上交款项及其他未交款"/>
      <sheetName val="49预提费用"/>
      <sheetName val="K18預提費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SheetLayoutView="55" workbookViewId="0">
      <selection activeCell="A4" sqref="A4:K4"/>
    </sheetView>
  </sheetViews>
  <sheetFormatPr defaultColWidth="9" defaultRowHeight="14.25"/>
  <cols>
    <col min="1" max="5" width="9" style="36"/>
    <col min="6" max="6" width="26.375" style="36" customWidth="1"/>
    <col min="7" max="16384" width="9" style="36"/>
  </cols>
  <sheetData>
    <row r="1" spans="10:11">
      <c r="J1" s="48"/>
      <c r="K1" s="48"/>
    </row>
    <row r="2" ht="71.25" customHeight="1" spans="1:11">
      <c r="A2" s="37"/>
      <c r="B2" s="37"/>
      <c r="C2" s="37"/>
      <c r="D2" s="38"/>
      <c r="E2" s="38"/>
      <c r="J2" s="49"/>
      <c r="K2" s="49"/>
    </row>
    <row r="3" ht="71.25" customHeight="1" spans="1:11">
      <c r="A3" s="37"/>
      <c r="B3" s="37"/>
      <c r="C3" s="37"/>
      <c r="D3" s="38"/>
      <c r="E3" s="38"/>
      <c r="F3" s="36" t="s">
        <v>0</v>
      </c>
      <c r="J3" s="49"/>
      <c r="K3" s="49"/>
    </row>
    <row r="4" ht="157.5" customHeight="1" spans="1:1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customHeight="1" spans="5:7">
      <c r="E6" s="40"/>
      <c r="F6" s="40"/>
      <c r="G6" s="40"/>
    </row>
    <row r="7" customHeight="1" spans="5:7">
      <c r="E7" s="40"/>
      <c r="F7" s="40"/>
      <c r="G7" s="40"/>
    </row>
    <row r="8" customHeight="1" spans="5:7">
      <c r="E8" s="40"/>
      <c r="F8" s="40"/>
      <c r="G8" s="40"/>
    </row>
    <row r="9" ht="6" customHeight="1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idden="1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idden="1" spans="1:1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idden="1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22" ht="101.25" customHeight="1"/>
    <row r="23" ht="11.25" customHeight="1"/>
    <row r="26" ht="27" spans="6:6">
      <c r="F26" s="42"/>
    </row>
    <row r="28" ht="47.25" customHeight="1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ht="35.25" spans="1:11">
      <c r="A29" s="43"/>
      <c r="B29" s="43"/>
      <c r="C29" s="43"/>
      <c r="D29" s="43"/>
      <c r="E29" s="43"/>
      <c r="F29" s="44"/>
      <c r="G29" s="43"/>
      <c r="H29" s="43"/>
      <c r="I29" s="43"/>
      <c r="J29" s="43"/>
      <c r="K29" s="43"/>
    </row>
    <row r="30" ht="35.25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ht="35.25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35.25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ht="15.75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35.25" customHeight="1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3.75" customHeight="1" spans="6:11">
      <c r="F36" s="47"/>
      <c r="G36" s="47"/>
      <c r="H36" s="47"/>
      <c r="I36" s="47"/>
      <c r="J36" s="47"/>
      <c r="K36" s="47"/>
    </row>
    <row r="37" hidden="1" customHeight="1" spans="6:11">
      <c r="F37" s="47"/>
      <c r="G37" s="47"/>
      <c r="H37" s="47"/>
      <c r="I37" s="47"/>
      <c r="J37" s="47"/>
      <c r="K37" s="47"/>
    </row>
    <row r="38" hidden="1" customHeight="1" spans="6:11">
      <c r="F38" s="47"/>
      <c r="G38" s="47"/>
      <c r="H38" s="47"/>
      <c r="I38" s="47"/>
      <c r="J38" s="47"/>
      <c r="K38" s="47"/>
    </row>
    <row r="39" ht="23.25" customHeight="1" spans="6:11">
      <c r="F39" s="47"/>
      <c r="G39" s="47"/>
      <c r="H39" s="47"/>
      <c r="I39" s="47"/>
      <c r="J39" s="47"/>
      <c r="K39" s="47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showGridLines="0" showZeros="0" tabSelected="1" workbookViewId="0">
      <pane xSplit="2" ySplit="4" topLeftCell="C5" activePane="bottomRight" state="frozen"/>
      <selection/>
      <selection pane="topRight"/>
      <selection pane="bottomLeft"/>
      <selection pane="bottomRight" activeCell="D26" sqref="D26"/>
    </sheetView>
  </sheetViews>
  <sheetFormatPr defaultColWidth="9" defaultRowHeight="14.25"/>
  <cols>
    <col min="1" max="1" width="37.5" style="98" customWidth="1"/>
    <col min="2" max="2" width="15.125" style="106" customWidth="1"/>
    <col min="3" max="3" width="14.375" style="106" customWidth="1"/>
    <col min="4" max="4" width="13.5" style="106" customWidth="1"/>
    <col min="5" max="5" width="12.25" style="107" customWidth="1"/>
    <col min="6" max="6" width="12.25" style="108" customWidth="1"/>
    <col min="7" max="7" width="10.75" style="98" customWidth="1"/>
    <col min="8" max="16384" width="9" style="98"/>
  </cols>
  <sheetData>
    <row r="1" s="103" customFormat="1" ht="48" customHeight="1" spans="1:6">
      <c r="A1" s="109" t="s">
        <v>208</v>
      </c>
      <c r="B1" s="109"/>
      <c r="C1" s="109"/>
      <c r="D1" s="109"/>
      <c r="E1" s="109"/>
      <c r="F1" s="109"/>
    </row>
    <row r="2" spans="1:6">
      <c r="A2" s="98" t="s">
        <v>209</v>
      </c>
      <c r="F2" s="110" t="s">
        <v>4</v>
      </c>
    </row>
    <row r="3" s="104" customFormat="1" ht="42" customHeight="1" spans="1:6">
      <c r="A3" s="9" t="s">
        <v>180</v>
      </c>
      <c r="B3" s="111" t="s">
        <v>6</v>
      </c>
      <c r="C3" s="111" t="s">
        <v>7</v>
      </c>
      <c r="D3" s="111" t="s">
        <v>210</v>
      </c>
      <c r="E3" s="9" t="s">
        <v>9</v>
      </c>
      <c r="F3" s="9" t="s">
        <v>10</v>
      </c>
    </row>
    <row r="4" ht="39.75" customHeight="1" spans="1:10">
      <c r="A4" s="32" t="s">
        <v>211</v>
      </c>
      <c r="B4" s="84"/>
      <c r="C4" s="112"/>
      <c r="D4" s="112"/>
      <c r="E4" s="113"/>
      <c r="F4" s="113" t="s">
        <v>212</v>
      </c>
      <c r="I4" s="108"/>
      <c r="J4" s="108"/>
    </row>
    <row r="5" ht="39.75" customHeight="1" spans="1:10">
      <c r="A5" s="114" t="s">
        <v>213</v>
      </c>
      <c r="B5" s="84"/>
      <c r="C5" s="84"/>
      <c r="D5" s="112"/>
      <c r="E5" s="113"/>
      <c r="F5" s="113" t="s">
        <v>212</v>
      </c>
      <c r="I5" s="108"/>
      <c r="J5" s="108"/>
    </row>
    <row r="6" ht="39.75" customHeight="1" spans="1:9">
      <c r="A6" s="115" t="s">
        <v>214</v>
      </c>
      <c r="B6" s="84"/>
      <c r="C6" s="84"/>
      <c r="D6" s="112"/>
      <c r="E6" s="113"/>
      <c r="F6" s="113" t="s">
        <v>212</v>
      </c>
      <c r="I6" s="108"/>
    </row>
    <row r="7" ht="39.75" customHeight="1" spans="1:9">
      <c r="A7" s="115" t="s">
        <v>215</v>
      </c>
      <c r="B7" s="84"/>
      <c r="C7" s="84"/>
      <c r="D7" s="112"/>
      <c r="E7" s="113"/>
      <c r="F7" s="113" t="s">
        <v>212</v>
      </c>
      <c r="I7" s="108"/>
    </row>
    <row r="8" ht="39.75" customHeight="1" spans="1:9">
      <c r="A8" s="114" t="s">
        <v>216</v>
      </c>
      <c r="B8" s="84" t="s">
        <v>212</v>
      </c>
      <c r="C8" s="112" t="s">
        <v>212</v>
      </c>
      <c r="D8" s="112" t="s">
        <v>212</v>
      </c>
      <c r="E8" s="113" t="s">
        <v>212</v>
      </c>
      <c r="F8" s="113" t="s">
        <v>212</v>
      </c>
      <c r="I8" s="108"/>
    </row>
    <row r="9" ht="39.75" customHeight="1" spans="1:9">
      <c r="A9" s="114" t="s">
        <v>217</v>
      </c>
      <c r="B9" s="84" t="s">
        <v>212</v>
      </c>
      <c r="C9" s="112" t="s">
        <v>212</v>
      </c>
      <c r="D9" s="112" t="s">
        <v>212</v>
      </c>
      <c r="E9" s="113" t="s">
        <v>212</v>
      </c>
      <c r="F9" s="113" t="s">
        <v>212</v>
      </c>
      <c r="I9" s="108"/>
    </row>
    <row r="10" ht="39.75" customHeight="1" spans="1:9">
      <c r="A10" s="114" t="s">
        <v>218</v>
      </c>
      <c r="B10" s="84" t="s">
        <v>212</v>
      </c>
      <c r="C10" s="112" t="s">
        <v>212</v>
      </c>
      <c r="D10" s="112" t="s">
        <v>212</v>
      </c>
      <c r="E10" s="113" t="s">
        <v>212</v>
      </c>
      <c r="F10" s="113" t="s">
        <v>212</v>
      </c>
      <c r="I10" s="108"/>
    </row>
    <row r="11" ht="39.75" customHeight="1" spans="1:9">
      <c r="A11" s="114" t="s">
        <v>219</v>
      </c>
      <c r="B11" s="84" t="s">
        <v>212</v>
      </c>
      <c r="C11" s="112" t="s">
        <v>212</v>
      </c>
      <c r="D11" s="112" t="s">
        <v>212</v>
      </c>
      <c r="E11" s="113" t="s">
        <v>212</v>
      </c>
      <c r="F11" s="113" t="s">
        <v>212</v>
      </c>
      <c r="I11" s="108"/>
    </row>
    <row r="12" ht="39.75" customHeight="1" spans="1:9">
      <c r="A12" s="114" t="s">
        <v>220</v>
      </c>
      <c r="B12" s="84" t="s">
        <v>212</v>
      </c>
      <c r="C12" s="112" t="s">
        <v>212</v>
      </c>
      <c r="D12" s="112" t="s">
        <v>212</v>
      </c>
      <c r="E12" s="113" t="s">
        <v>212</v>
      </c>
      <c r="F12" s="113" t="s">
        <v>212</v>
      </c>
      <c r="I12" s="108"/>
    </row>
    <row r="13" ht="39.75" customHeight="1" spans="1:9">
      <c r="A13" s="114" t="s">
        <v>221</v>
      </c>
      <c r="B13" s="84" t="s">
        <v>212</v>
      </c>
      <c r="C13" s="112" t="s">
        <v>212</v>
      </c>
      <c r="D13" s="112" t="s">
        <v>212</v>
      </c>
      <c r="E13" s="113" t="s">
        <v>212</v>
      </c>
      <c r="F13" s="113" t="s">
        <v>212</v>
      </c>
      <c r="I13" s="108"/>
    </row>
    <row r="14" ht="39.75" customHeight="1" spans="1:6">
      <c r="A14" s="116" t="s">
        <v>222</v>
      </c>
      <c r="B14" s="84"/>
      <c r="C14" s="84"/>
      <c r="D14" s="84"/>
      <c r="E14" s="84"/>
      <c r="F14" s="113" t="s">
        <v>212</v>
      </c>
    </row>
    <row r="15" ht="39.75" customHeight="1" spans="1:6">
      <c r="A15" s="35" t="s">
        <v>223</v>
      </c>
      <c r="B15" s="84">
        <v>273674.340646</v>
      </c>
      <c r="C15" s="84">
        <v>67035.83</v>
      </c>
      <c r="D15" s="84">
        <v>67035.83</v>
      </c>
      <c r="E15" s="84" t="s">
        <v>224</v>
      </c>
      <c r="F15" s="113" t="s">
        <v>212</v>
      </c>
    </row>
    <row r="16" ht="39.75" customHeight="1" spans="1:6">
      <c r="A16" s="35" t="s">
        <v>225</v>
      </c>
      <c r="B16" s="84" t="s">
        <v>212</v>
      </c>
      <c r="C16" s="112" t="s">
        <v>212</v>
      </c>
      <c r="D16" s="112" t="s">
        <v>212</v>
      </c>
      <c r="E16" s="113" t="s">
        <v>212</v>
      </c>
      <c r="F16" s="113" t="s">
        <v>212</v>
      </c>
    </row>
    <row r="17" s="105" customFormat="1" ht="39.75" customHeight="1" spans="1:7">
      <c r="A17" s="35" t="s">
        <v>226</v>
      </c>
      <c r="B17" s="84" t="s">
        <v>212</v>
      </c>
      <c r="C17" s="112" t="s">
        <v>212</v>
      </c>
      <c r="D17" s="112" t="s">
        <v>212</v>
      </c>
      <c r="E17" s="113" t="s">
        <v>212</v>
      </c>
      <c r="F17" s="113" t="s">
        <v>212</v>
      </c>
      <c r="G17" s="117"/>
    </row>
    <row r="18" s="105" customFormat="1" ht="39.75" customHeight="1" spans="1:7">
      <c r="A18" s="35" t="s">
        <v>227</v>
      </c>
      <c r="B18" s="84" t="s">
        <v>212</v>
      </c>
      <c r="C18" s="112" t="s">
        <v>212</v>
      </c>
      <c r="D18" s="112" t="s">
        <v>212</v>
      </c>
      <c r="E18" s="113" t="s">
        <v>212</v>
      </c>
      <c r="F18" s="113" t="s">
        <v>212</v>
      </c>
      <c r="G18" s="117"/>
    </row>
    <row r="19" ht="39.75" customHeight="1" spans="1:6">
      <c r="A19" s="116" t="s">
        <v>228</v>
      </c>
      <c r="B19" s="84">
        <v>273674.340646</v>
      </c>
      <c r="C19" s="84">
        <v>67035.83</v>
      </c>
      <c r="D19" s="84">
        <v>67035.83</v>
      </c>
      <c r="E19" s="84" t="s">
        <v>224</v>
      </c>
      <c r="F19" s="113" t="s">
        <v>212</v>
      </c>
    </row>
    <row r="20" ht="24.6" customHeight="1" spans="2:2">
      <c r="B20" s="118"/>
    </row>
    <row r="21" ht="24.6" customHeight="1" spans="2:2">
      <c r="B21" s="118"/>
    </row>
    <row r="22" ht="24.6" customHeight="1" spans="2:2">
      <c r="B22" s="118"/>
    </row>
    <row r="23" ht="24.6" customHeight="1" spans="2:2">
      <c r="B23" s="118"/>
    </row>
    <row r="24" ht="24.6" customHeight="1" spans="2:2">
      <c r="B24" s="118"/>
    </row>
    <row r="25" ht="24.6" customHeight="1" spans="2:2">
      <c r="B25" s="118"/>
    </row>
    <row r="26" ht="24.6" customHeight="1" spans="2:2">
      <c r="B26" s="118"/>
    </row>
    <row r="27" ht="24.6" customHeight="1" spans="2:2">
      <c r="B27" s="118"/>
    </row>
    <row r="28" ht="24.6" customHeight="1" spans="2:2">
      <c r="B28" s="118"/>
    </row>
    <row r="29" ht="15" customHeight="1" spans="2:2">
      <c r="B29" s="118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GridLines="0" showZeros="0" workbookViewId="0">
      <pane xSplit="2" ySplit="4" topLeftCell="C5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5"/>
  <cols>
    <col min="1" max="1" width="46.625" style="80" customWidth="1"/>
    <col min="2" max="2" width="12.625" style="80" customWidth="1"/>
    <col min="3" max="3" width="12.75" style="80" customWidth="1"/>
    <col min="4" max="4" width="11.875" style="80" customWidth="1"/>
    <col min="5" max="5" width="11" style="80" customWidth="1"/>
    <col min="6" max="6" width="11" style="90" customWidth="1"/>
    <col min="7" max="14" width="9" style="80"/>
    <col min="15" max="15" width="9.75" style="80" customWidth="1"/>
    <col min="16" max="16384" width="9" style="80"/>
  </cols>
  <sheetData>
    <row r="1" s="79" customFormat="1" ht="48" customHeight="1" spans="1:6">
      <c r="A1" s="91" t="s">
        <v>229</v>
      </c>
      <c r="B1" s="91"/>
      <c r="C1" s="91"/>
      <c r="D1" s="91"/>
      <c r="E1" s="91"/>
      <c r="F1" s="91"/>
    </row>
    <row r="2" s="51" customFormat="1" ht="14.25" spans="1:6">
      <c r="A2" s="51" t="s">
        <v>230</v>
      </c>
      <c r="F2" s="92" t="s">
        <v>4</v>
      </c>
    </row>
    <row r="3" s="52" customFormat="1" ht="33.75" customHeight="1" spans="1:6">
      <c r="A3" s="9" t="s">
        <v>180</v>
      </c>
      <c r="B3" s="9" t="s">
        <v>6</v>
      </c>
      <c r="C3" s="9" t="s">
        <v>7</v>
      </c>
      <c r="D3" s="9" t="s">
        <v>210</v>
      </c>
      <c r="E3" s="9" t="s">
        <v>9</v>
      </c>
      <c r="F3" s="9" t="s">
        <v>10</v>
      </c>
    </row>
    <row r="4" ht="29.25" customHeight="1" spans="1:16">
      <c r="A4" s="20" t="s">
        <v>231</v>
      </c>
      <c r="B4" s="84">
        <f>B7</f>
        <v>273674.340646</v>
      </c>
      <c r="C4" s="84">
        <f>C7</f>
        <v>67035.83</v>
      </c>
      <c r="D4" s="84">
        <f>D7</f>
        <v>67035.83</v>
      </c>
      <c r="E4" s="93">
        <f>E7</f>
        <v>1</v>
      </c>
      <c r="F4" s="94" t="s">
        <v>212</v>
      </c>
      <c r="I4" s="86"/>
      <c r="L4" s="97"/>
      <c r="N4" s="98"/>
      <c r="O4" s="99"/>
      <c r="P4" s="97"/>
    </row>
    <row r="5" ht="29.25" customHeight="1" spans="1:15">
      <c r="A5" s="33" t="s">
        <v>232</v>
      </c>
      <c r="B5" s="84">
        <v>0</v>
      </c>
      <c r="C5" s="84" t="s">
        <v>212</v>
      </c>
      <c r="D5" s="84" t="s">
        <v>212</v>
      </c>
      <c r="E5" s="94" t="s">
        <v>212</v>
      </c>
      <c r="F5" s="94" t="s">
        <v>212</v>
      </c>
      <c r="I5" s="86"/>
      <c r="L5" s="97"/>
      <c r="N5" s="98"/>
      <c r="O5" s="86"/>
    </row>
    <row r="6" ht="29.25" customHeight="1" spans="1:15">
      <c r="A6" s="33" t="s">
        <v>233</v>
      </c>
      <c r="B6" s="84" t="s">
        <v>212</v>
      </c>
      <c r="C6" s="84" t="s">
        <v>212</v>
      </c>
      <c r="D6" s="84" t="s">
        <v>212</v>
      </c>
      <c r="E6" s="94" t="s">
        <v>212</v>
      </c>
      <c r="F6" s="94" t="s">
        <v>212</v>
      </c>
      <c r="I6" s="86"/>
      <c r="L6" s="97"/>
      <c r="N6" s="98"/>
      <c r="O6" s="86"/>
    </row>
    <row r="7" ht="29.25" customHeight="1" spans="1:15">
      <c r="A7" s="33" t="s">
        <v>234</v>
      </c>
      <c r="B7" s="84">
        <v>273674.340646</v>
      </c>
      <c r="C7" s="84">
        <v>67035.83</v>
      </c>
      <c r="D7" s="84">
        <v>67035.83</v>
      </c>
      <c r="E7" s="93">
        <v>1</v>
      </c>
      <c r="F7" s="94" t="s">
        <v>212</v>
      </c>
      <c r="I7" s="86"/>
      <c r="L7" s="97"/>
      <c r="N7" s="98"/>
      <c r="O7" s="86"/>
    </row>
    <row r="8" ht="29.25" customHeight="1" spans="1:15">
      <c r="A8" s="33" t="s">
        <v>235</v>
      </c>
      <c r="B8" s="94" t="s">
        <v>212</v>
      </c>
      <c r="C8" s="94" t="s">
        <v>212</v>
      </c>
      <c r="D8" s="94" t="s">
        <v>212</v>
      </c>
      <c r="E8" s="94" t="s">
        <v>212</v>
      </c>
      <c r="F8" s="94" t="s">
        <v>212</v>
      </c>
      <c r="I8" s="86"/>
      <c r="L8" s="97"/>
      <c r="N8" s="98"/>
      <c r="O8" s="86"/>
    </row>
    <row r="9" ht="29.25" customHeight="1" spans="1:15">
      <c r="A9" s="33" t="s">
        <v>236</v>
      </c>
      <c r="B9" s="94" t="s">
        <v>212</v>
      </c>
      <c r="C9" s="94" t="s">
        <v>212</v>
      </c>
      <c r="D9" s="94" t="s">
        <v>212</v>
      </c>
      <c r="E9" s="94" t="s">
        <v>212</v>
      </c>
      <c r="F9" s="94" t="s">
        <v>212</v>
      </c>
      <c r="I9" s="86"/>
      <c r="L9" s="97"/>
      <c r="N9" s="98"/>
      <c r="O9" s="86"/>
    </row>
    <row r="10" ht="29.25" customHeight="1" spans="1:15">
      <c r="A10" s="95" t="s">
        <v>237</v>
      </c>
      <c r="B10" s="94" t="s">
        <v>212</v>
      </c>
      <c r="C10" s="94" t="s">
        <v>212</v>
      </c>
      <c r="D10" s="94" t="s">
        <v>212</v>
      </c>
      <c r="E10" s="94" t="s">
        <v>212</v>
      </c>
      <c r="F10" s="94" t="s">
        <v>212</v>
      </c>
      <c r="I10" s="86"/>
      <c r="L10" s="97"/>
      <c r="N10" s="98"/>
      <c r="O10" s="86"/>
    </row>
    <row r="11" s="89" customFormat="1" ht="29.25" customHeight="1" spans="1:15">
      <c r="A11" s="96" t="s">
        <v>238</v>
      </c>
      <c r="B11" s="84">
        <f>B4</f>
        <v>273674.340646</v>
      </c>
      <c r="C11" s="84">
        <f>C4</f>
        <v>67035.83</v>
      </c>
      <c r="D11" s="84">
        <f>D4</f>
        <v>67035.83</v>
      </c>
      <c r="E11" s="93">
        <v>1</v>
      </c>
      <c r="F11" s="94" t="s">
        <v>212</v>
      </c>
      <c r="I11" s="100"/>
      <c r="L11" s="101"/>
      <c r="N11" s="102"/>
      <c r="O11" s="100"/>
    </row>
    <row r="12" ht="29.25" customHeight="1" spans="1:15">
      <c r="A12" s="33" t="s">
        <v>239</v>
      </c>
      <c r="B12" s="84">
        <v>273674.340646</v>
      </c>
      <c r="C12" s="84">
        <v>67035.83</v>
      </c>
      <c r="D12" s="84">
        <v>67035.83</v>
      </c>
      <c r="E12" s="93">
        <v>1</v>
      </c>
      <c r="F12" s="94" t="s">
        <v>212</v>
      </c>
      <c r="I12" s="86"/>
      <c r="L12" s="97"/>
      <c r="N12" s="98"/>
      <c r="O12" s="86"/>
    </row>
    <row r="13" ht="29.25" customHeight="1" spans="1:15">
      <c r="A13" s="20" t="s">
        <v>240</v>
      </c>
      <c r="B13" s="94" t="s">
        <v>212</v>
      </c>
      <c r="C13" s="94" t="s">
        <v>212</v>
      </c>
      <c r="D13" s="94" t="s">
        <v>212</v>
      </c>
      <c r="E13" s="94" t="s">
        <v>212</v>
      </c>
      <c r="F13" s="94" t="s">
        <v>212</v>
      </c>
      <c r="I13" s="86"/>
      <c r="L13" s="97"/>
      <c r="N13" s="98"/>
      <c r="O13" s="86"/>
    </row>
    <row r="14" ht="29.25" customHeight="1" spans="1:15">
      <c r="A14" s="33" t="s">
        <v>241</v>
      </c>
      <c r="B14" s="94" t="s">
        <v>212</v>
      </c>
      <c r="C14" s="94" t="s">
        <v>212</v>
      </c>
      <c r="D14" s="94" t="s">
        <v>212</v>
      </c>
      <c r="E14" s="94" t="s">
        <v>212</v>
      </c>
      <c r="F14" s="94" t="s">
        <v>212</v>
      </c>
      <c r="I14" s="86"/>
      <c r="L14" s="97"/>
      <c r="N14" s="98"/>
      <c r="O14" s="86"/>
    </row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workbookViewId="0">
      <selection activeCell="I8" sqref="I8"/>
    </sheetView>
  </sheetViews>
  <sheetFormatPr defaultColWidth="9" defaultRowHeight="14.25" outlineLevelCol="6"/>
  <cols>
    <col min="1" max="1" width="45.5" style="80" customWidth="1"/>
    <col min="2" max="4" width="12.75" style="81" customWidth="1"/>
    <col min="5" max="5" width="12.75" style="80" customWidth="1"/>
    <col min="6" max="6" width="12.25" style="81" customWidth="1"/>
    <col min="7" max="16384" width="9" style="80"/>
  </cols>
  <sheetData>
    <row r="1" s="79" customFormat="1" ht="48" customHeight="1" spans="1:6">
      <c r="A1" s="6" t="s">
        <v>242</v>
      </c>
      <c r="B1" s="6"/>
      <c r="C1" s="6"/>
      <c r="D1" s="6"/>
      <c r="E1" s="6"/>
      <c r="F1" s="6"/>
    </row>
    <row r="2" s="51" customFormat="1" spans="1:6">
      <c r="A2" s="51" t="s">
        <v>243</v>
      </c>
      <c r="B2" s="82"/>
      <c r="C2" s="82"/>
      <c r="D2" s="82"/>
      <c r="F2" s="83" t="s">
        <v>4</v>
      </c>
    </row>
    <row r="3" s="52" customFormat="1" ht="40.5" customHeight="1" spans="1:6">
      <c r="A3" s="9" t="s">
        <v>244</v>
      </c>
      <c r="B3" s="9" t="s">
        <v>6</v>
      </c>
      <c r="C3" s="9" t="s">
        <v>7</v>
      </c>
      <c r="D3" s="9" t="s">
        <v>210</v>
      </c>
      <c r="E3" s="9" t="s">
        <v>245</v>
      </c>
      <c r="F3" s="9" t="s">
        <v>9</v>
      </c>
    </row>
    <row r="4" ht="37.5" customHeight="1" spans="1:7">
      <c r="A4" s="9" t="s">
        <v>246</v>
      </c>
      <c r="B4" s="84">
        <v>273674.340646</v>
      </c>
      <c r="C4" s="84">
        <v>67035.83</v>
      </c>
      <c r="D4" s="84">
        <v>67035.83</v>
      </c>
      <c r="E4" s="85">
        <f>D4/B4</f>
        <v>0.244947443160963</v>
      </c>
      <c r="F4" s="19" t="s">
        <v>212</v>
      </c>
      <c r="G4" s="86"/>
    </row>
    <row r="5" ht="37.5" customHeight="1" spans="1:7">
      <c r="A5" s="20" t="s">
        <v>247</v>
      </c>
      <c r="B5" s="19" t="s">
        <v>212</v>
      </c>
      <c r="C5" s="19" t="s">
        <v>212</v>
      </c>
      <c r="D5" s="19" t="s">
        <v>212</v>
      </c>
      <c r="E5" s="19" t="s">
        <v>212</v>
      </c>
      <c r="F5" s="19" t="s">
        <v>212</v>
      </c>
      <c r="G5" s="86"/>
    </row>
    <row r="6" ht="37.5" customHeight="1" spans="1:7">
      <c r="A6" s="87" t="s">
        <v>248</v>
      </c>
      <c r="B6" s="19" t="s">
        <v>212</v>
      </c>
      <c r="C6" s="19" t="s">
        <v>212</v>
      </c>
      <c r="D6" s="19" t="s">
        <v>212</v>
      </c>
      <c r="E6" s="19" t="s">
        <v>212</v>
      </c>
      <c r="F6" s="19" t="s">
        <v>212</v>
      </c>
      <c r="G6" s="86"/>
    </row>
    <row r="7" ht="37.5" customHeight="1" spans="1:7">
      <c r="A7" s="20" t="s">
        <v>249</v>
      </c>
      <c r="B7" s="19" t="s">
        <v>212</v>
      </c>
      <c r="C7" s="19" t="s">
        <v>212</v>
      </c>
      <c r="D7" s="19" t="s">
        <v>212</v>
      </c>
      <c r="E7" s="19" t="s">
        <v>212</v>
      </c>
      <c r="F7" s="19" t="s">
        <v>212</v>
      </c>
      <c r="G7" s="86"/>
    </row>
    <row r="8" ht="37.5" customHeight="1" spans="1:7">
      <c r="A8" s="87" t="s">
        <v>250</v>
      </c>
      <c r="B8" s="84">
        <v>273674.340646</v>
      </c>
      <c r="C8" s="84">
        <v>67035.83</v>
      </c>
      <c r="D8" s="84">
        <v>67035.83</v>
      </c>
      <c r="E8" s="85">
        <f>D8/B8</f>
        <v>0.244947443160963</v>
      </c>
      <c r="F8" s="19" t="s">
        <v>212</v>
      </c>
      <c r="G8" s="86"/>
    </row>
    <row r="9" ht="37.5" customHeight="1" spans="1:7">
      <c r="A9" s="87" t="s">
        <v>251</v>
      </c>
      <c r="B9" s="19" t="s">
        <v>212</v>
      </c>
      <c r="C9" s="19" t="s">
        <v>212</v>
      </c>
      <c r="D9" s="19" t="s">
        <v>212</v>
      </c>
      <c r="E9" s="19" t="s">
        <v>212</v>
      </c>
      <c r="F9" s="19" t="s">
        <v>212</v>
      </c>
      <c r="G9" s="86"/>
    </row>
    <row r="10" ht="37.5" customHeight="1" spans="1:7">
      <c r="A10" s="87" t="s">
        <v>252</v>
      </c>
      <c r="B10" s="19" t="s">
        <v>212</v>
      </c>
      <c r="C10" s="19" t="s">
        <v>212</v>
      </c>
      <c r="D10" s="19" t="s">
        <v>212</v>
      </c>
      <c r="E10" s="19" t="s">
        <v>212</v>
      </c>
      <c r="F10" s="19" t="s">
        <v>212</v>
      </c>
      <c r="G10" s="86"/>
    </row>
    <row r="11" ht="37.5" customHeight="1" spans="1:7">
      <c r="A11" s="88" t="s">
        <v>253</v>
      </c>
      <c r="B11" s="19" t="s">
        <v>212</v>
      </c>
      <c r="C11" s="19" t="s">
        <v>212</v>
      </c>
      <c r="D11" s="19" t="s">
        <v>212</v>
      </c>
      <c r="E11" s="19" t="s">
        <v>212</v>
      </c>
      <c r="F11" s="19" t="s">
        <v>212</v>
      </c>
      <c r="G11" s="86"/>
    </row>
  </sheetData>
  <mergeCells count="1">
    <mergeCell ref="A1:F1"/>
  </mergeCells>
  <printOptions horizontalCentered="1"/>
  <pageMargins left="0.59" right="0.59" top="0.98" bottom="0.59" header="0.59" footer="0.24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A6" sqref="A6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0" t="s">
        <v>254</v>
      </c>
      <c r="B1" s="70"/>
      <c r="C1" s="70"/>
      <c r="D1" s="70"/>
    </row>
    <row r="2" s="2" customFormat="1" spans="1:7">
      <c r="A2" s="2" t="s">
        <v>255</v>
      </c>
      <c r="B2" s="8"/>
      <c r="D2" s="8" t="s">
        <v>4</v>
      </c>
      <c r="G2" s="8"/>
    </row>
    <row r="3" s="3" customFormat="1" ht="34.5" customHeight="1" spans="1:4">
      <c r="A3" s="9" t="s">
        <v>5</v>
      </c>
      <c r="B3" s="71" t="s">
        <v>199</v>
      </c>
      <c r="C3" s="71"/>
      <c r="D3" s="71"/>
    </row>
    <row r="4" s="3" customFormat="1" ht="34.5" customHeight="1" spans="1:4">
      <c r="A4" s="9"/>
      <c r="B4" s="71" t="s">
        <v>177</v>
      </c>
      <c r="C4" s="71" t="s">
        <v>200</v>
      </c>
      <c r="D4" s="72" t="s">
        <v>201</v>
      </c>
    </row>
    <row r="5" s="4" customFormat="1" ht="30.75" customHeight="1" spans="1:4">
      <c r="A5" s="73" t="s">
        <v>256</v>
      </c>
      <c r="B5" s="74">
        <v>0</v>
      </c>
      <c r="C5" s="74">
        <v>0</v>
      </c>
      <c r="D5" s="74">
        <v>0</v>
      </c>
    </row>
    <row r="6" s="4" customFormat="1" ht="30.75" customHeight="1" spans="1:4">
      <c r="A6" s="75" t="s">
        <v>257</v>
      </c>
      <c r="B6" s="74">
        <v>0</v>
      </c>
      <c r="C6" s="74">
        <v>0</v>
      </c>
      <c r="D6" s="74">
        <v>0</v>
      </c>
    </row>
    <row r="7" s="4" customFormat="1" ht="30.75" customHeight="1" spans="1:4">
      <c r="A7" s="75" t="s">
        <v>258</v>
      </c>
      <c r="B7" s="74">
        <v>0</v>
      </c>
      <c r="C7" s="74">
        <v>0</v>
      </c>
      <c r="D7" s="74">
        <v>0</v>
      </c>
    </row>
    <row r="8" s="4" customFormat="1" ht="30.75" customHeight="1" spans="1:4">
      <c r="A8" s="75" t="s">
        <v>259</v>
      </c>
      <c r="B8" s="74">
        <v>0</v>
      </c>
      <c r="C8" s="74">
        <v>0</v>
      </c>
      <c r="D8" s="74">
        <v>0</v>
      </c>
    </row>
    <row r="9" s="4" customFormat="1" ht="30.75" customHeight="1" spans="1:4">
      <c r="A9" s="75" t="s">
        <v>260</v>
      </c>
      <c r="B9" s="74">
        <v>0</v>
      </c>
      <c r="C9" s="74">
        <v>0</v>
      </c>
      <c r="D9" s="74">
        <v>0</v>
      </c>
    </row>
    <row r="10" s="68" customFormat="1" ht="42.75" customHeight="1" spans="1:4">
      <c r="A10" s="76"/>
      <c r="B10" s="77"/>
      <c r="C10" s="77"/>
      <c r="D10" s="78"/>
    </row>
    <row r="11" s="69" customFormat="1" ht="24.6" customHeight="1"/>
    <row r="12" s="69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SheetLayoutView="55" workbookViewId="0">
      <selection activeCell="A4" sqref="A4:K4"/>
    </sheetView>
  </sheetViews>
  <sheetFormatPr defaultColWidth="9" defaultRowHeight="14.25"/>
  <cols>
    <col min="1" max="5" width="9" style="36"/>
    <col min="6" max="6" width="26.375" style="36" customWidth="1"/>
    <col min="7" max="16384" width="9" style="36"/>
  </cols>
  <sheetData>
    <row r="1" spans="10:11">
      <c r="J1" s="48"/>
      <c r="K1" s="48"/>
    </row>
    <row r="2" ht="71.25" customHeight="1" spans="1:11">
      <c r="A2" s="37"/>
      <c r="B2" s="37"/>
      <c r="C2" s="37"/>
      <c r="D2" s="38"/>
      <c r="E2" s="38"/>
      <c r="J2" s="49"/>
      <c r="K2" s="49"/>
    </row>
    <row r="3" ht="71.25" customHeight="1" spans="1:11">
      <c r="A3" s="37"/>
      <c r="B3" s="37"/>
      <c r="C3" s="37"/>
      <c r="D3" s="38"/>
      <c r="E3" s="38"/>
      <c r="J3" s="49"/>
      <c r="K3" s="49"/>
    </row>
    <row r="4" ht="157.5" customHeight="1" spans="1:11">
      <c r="A4" s="39" t="s">
        <v>261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customHeight="1" spans="5:7">
      <c r="E6" s="40"/>
      <c r="F6" s="40"/>
      <c r="G6" s="40"/>
    </row>
    <row r="7" customHeight="1" spans="5:7">
      <c r="E7" s="40"/>
      <c r="F7" s="40"/>
      <c r="G7" s="40"/>
    </row>
    <row r="8" customHeight="1" spans="5:7">
      <c r="E8" s="40"/>
      <c r="F8" s="40"/>
      <c r="G8" s="40"/>
    </row>
    <row r="9" ht="6" customHeight="1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idden="1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idden="1" spans="1:1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idden="1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22" ht="101.25" customHeight="1"/>
    <row r="23" ht="11.25" customHeight="1"/>
    <row r="26" ht="27" spans="6:6">
      <c r="F26" s="42"/>
    </row>
    <row r="28" ht="47.25" customHeight="1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ht="35.25" spans="1:11">
      <c r="A29" s="43"/>
      <c r="B29" s="43"/>
      <c r="C29" s="43"/>
      <c r="D29" s="43"/>
      <c r="E29" s="43"/>
      <c r="F29" s="44"/>
      <c r="G29" s="43"/>
      <c r="H29" s="43"/>
      <c r="I29" s="43"/>
      <c r="J29" s="43"/>
      <c r="K29" s="43"/>
    </row>
    <row r="30" ht="35.25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ht="35.25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35.25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ht="15.75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35.25" customHeight="1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3.75" customHeight="1" spans="6:11">
      <c r="F36" s="47"/>
      <c r="G36" s="47"/>
      <c r="H36" s="47"/>
      <c r="I36" s="47"/>
      <c r="J36" s="47"/>
      <c r="K36" s="47"/>
    </row>
    <row r="37" hidden="1" customHeight="1" spans="6:11">
      <c r="F37" s="47"/>
      <c r="G37" s="47"/>
      <c r="H37" s="47"/>
      <c r="I37" s="47"/>
      <c r="J37" s="47"/>
      <c r="K37" s="47"/>
    </row>
    <row r="38" hidden="1" customHeight="1" spans="6:11">
      <c r="F38" s="47"/>
      <c r="G38" s="47"/>
      <c r="H38" s="47"/>
      <c r="I38" s="47"/>
      <c r="J38" s="47"/>
      <c r="K38" s="47"/>
    </row>
    <row r="39" ht="23.25" customHeight="1" spans="6:11">
      <c r="F39" s="47"/>
      <c r="G39" s="47"/>
      <c r="H39" s="47"/>
      <c r="I39" s="47"/>
      <c r="J39" s="47"/>
      <c r="K39" s="47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showZeros="0" zoomScaleSheetLayoutView="115" workbookViewId="0">
      <selection activeCell="H20" sqref="H20"/>
    </sheetView>
  </sheetViews>
  <sheetFormatPr defaultColWidth="9" defaultRowHeight="15"/>
  <cols>
    <col min="1" max="1" width="42.75" style="54" customWidth="1"/>
    <col min="2" max="2" width="13.75" style="54" customWidth="1"/>
    <col min="3" max="3" width="12" style="54" customWidth="1"/>
    <col min="4" max="4" width="12" style="55" customWidth="1"/>
    <col min="5" max="5" width="10" style="56" customWidth="1"/>
    <col min="6" max="6" width="7" style="55" customWidth="1"/>
    <col min="7" max="7" width="9" style="54"/>
    <col min="8" max="8" width="13.375" style="54" customWidth="1"/>
    <col min="9" max="16384" width="9" style="54"/>
  </cols>
  <sheetData>
    <row r="1" s="50" customFormat="1" ht="48" customHeight="1" spans="1:6">
      <c r="A1" s="57" t="s">
        <v>262</v>
      </c>
      <c r="B1" s="57"/>
      <c r="C1" s="57"/>
      <c r="D1" s="57"/>
      <c r="E1" s="57"/>
      <c r="F1" s="57"/>
    </row>
    <row r="2" s="51" customFormat="1" ht="14.25" spans="1:6">
      <c r="A2" s="51" t="s">
        <v>263</v>
      </c>
      <c r="D2" s="58"/>
      <c r="E2" s="59" t="s">
        <v>4</v>
      </c>
      <c r="F2" s="58"/>
    </row>
    <row r="3" s="52" customFormat="1" ht="33" customHeight="1" spans="1:5">
      <c r="A3" s="9"/>
      <c r="B3" s="9" t="s">
        <v>6</v>
      </c>
      <c r="C3" s="9" t="s">
        <v>210</v>
      </c>
      <c r="D3" s="9" t="s">
        <v>245</v>
      </c>
      <c r="E3" s="9" t="s">
        <v>10</v>
      </c>
    </row>
    <row r="4" ht="23.25" customHeight="1" spans="1:9">
      <c r="A4" s="20" t="s">
        <v>264</v>
      </c>
      <c r="B4" s="19" t="s">
        <v>212</v>
      </c>
      <c r="C4" s="19" t="s">
        <v>212</v>
      </c>
      <c r="D4" s="19" t="s">
        <v>212</v>
      </c>
      <c r="E4" s="19" t="s">
        <v>212</v>
      </c>
      <c r="F4" s="67"/>
      <c r="G4" s="61"/>
      <c r="H4" s="65"/>
      <c r="I4" s="65"/>
    </row>
    <row r="5" ht="23.25" customHeight="1" spans="1:9">
      <c r="A5" s="63" t="s">
        <v>265</v>
      </c>
      <c r="B5" s="19" t="s">
        <v>212</v>
      </c>
      <c r="C5" s="19" t="s">
        <v>212</v>
      </c>
      <c r="D5" s="19" t="s">
        <v>212</v>
      </c>
      <c r="E5" s="19" t="s">
        <v>212</v>
      </c>
      <c r="F5" s="67"/>
      <c r="G5" s="61"/>
      <c r="H5" s="65"/>
      <c r="I5" s="65"/>
    </row>
    <row r="6" ht="23.25" customHeight="1" spans="1:9">
      <c r="A6" s="63" t="s">
        <v>266</v>
      </c>
      <c r="B6" s="19" t="s">
        <v>212</v>
      </c>
      <c r="C6" s="19" t="s">
        <v>212</v>
      </c>
      <c r="D6" s="19" t="s">
        <v>212</v>
      </c>
      <c r="E6" s="19" t="s">
        <v>212</v>
      </c>
      <c r="F6" s="67"/>
      <c r="G6" s="61"/>
      <c r="H6" s="65"/>
      <c r="I6" s="65"/>
    </row>
    <row r="7" ht="23.25" customHeight="1" spans="1:9">
      <c r="A7" s="63" t="s">
        <v>267</v>
      </c>
      <c r="B7" s="19" t="s">
        <v>212</v>
      </c>
      <c r="C7" s="19" t="s">
        <v>212</v>
      </c>
      <c r="D7" s="19" t="s">
        <v>212</v>
      </c>
      <c r="E7" s="19" t="s">
        <v>212</v>
      </c>
      <c r="F7" s="67"/>
      <c r="G7" s="61"/>
      <c r="H7" s="65"/>
      <c r="I7" s="65"/>
    </row>
    <row r="8" ht="23.25" customHeight="1" spans="1:9">
      <c r="A8" s="62" t="s">
        <v>268</v>
      </c>
      <c r="B8" s="19" t="s">
        <v>212</v>
      </c>
      <c r="C8" s="19" t="s">
        <v>212</v>
      </c>
      <c r="D8" s="19" t="s">
        <v>212</v>
      </c>
      <c r="E8" s="19" t="s">
        <v>212</v>
      </c>
      <c r="F8" s="67"/>
      <c r="G8" s="61"/>
      <c r="H8" s="65"/>
      <c r="I8" s="65"/>
    </row>
    <row r="9" ht="23.25" customHeight="1" spans="1:9">
      <c r="A9" s="63" t="s">
        <v>265</v>
      </c>
      <c r="B9" s="19" t="s">
        <v>212</v>
      </c>
      <c r="C9" s="19" t="s">
        <v>212</v>
      </c>
      <c r="D9" s="19" t="s">
        <v>212</v>
      </c>
      <c r="E9" s="19" t="s">
        <v>212</v>
      </c>
      <c r="F9" s="67"/>
      <c r="G9" s="61"/>
      <c r="H9" s="65"/>
      <c r="I9" s="65"/>
    </row>
    <row r="10" ht="23.25" customHeight="1" spans="1:9">
      <c r="A10" s="63" t="s">
        <v>266</v>
      </c>
      <c r="B10" s="19" t="s">
        <v>212</v>
      </c>
      <c r="C10" s="19" t="s">
        <v>212</v>
      </c>
      <c r="D10" s="19" t="s">
        <v>212</v>
      </c>
      <c r="E10" s="19" t="s">
        <v>212</v>
      </c>
      <c r="F10" s="67"/>
      <c r="G10" s="61"/>
      <c r="H10" s="65"/>
      <c r="I10" s="65"/>
    </row>
    <row r="11" ht="23.25" customHeight="1" spans="1:9">
      <c r="A11" s="63" t="s">
        <v>267</v>
      </c>
      <c r="B11" s="19" t="s">
        <v>212</v>
      </c>
      <c r="C11" s="19" t="s">
        <v>212</v>
      </c>
      <c r="D11" s="19" t="s">
        <v>212</v>
      </c>
      <c r="E11" s="19" t="s">
        <v>212</v>
      </c>
      <c r="F11" s="67"/>
      <c r="G11" s="61"/>
      <c r="H11" s="65"/>
      <c r="I11" s="65"/>
    </row>
    <row r="12" ht="23.25" customHeight="1" spans="1:9">
      <c r="A12" s="63" t="s">
        <v>269</v>
      </c>
      <c r="B12" s="19" t="s">
        <v>212</v>
      </c>
      <c r="C12" s="19" t="s">
        <v>212</v>
      </c>
      <c r="D12" s="19" t="s">
        <v>212</v>
      </c>
      <c r="E12" s="19" t="s">
        <v>212</v>
      </c>
      <c r="F12" s="67"/>
      <c r="G12" s="61"/>
      <c r="H12" s="65"/>
      <c r="I12" s="65"/>
    </row>
    <row r="13" ht="23.25" customHeight="1" spans="1:9">
      <c r="A13" s="63" t="s">
        <v>265</v>
      </c>
      <c r="B13" s="19" t="s">
        <v>212</v>
      </c>
      <c r="C13" s="19" t="s">
        <v>212</v>
      </c>
      <c r="D13" s="19" t="s">
        <v>212</v>
      </c>
      <c r="E13" s="19" t="s">
        <v>212</v>
      </c>
      <c r="F13" s="67"/>
      <c r="G13" s="61"/>
      <c r="H13" s="65"/>
      <c r="I13" s="65"/>
    </row>
    <row r="14" ht="23.25" customHeight="1" spans="1:9">
      <c r="A14" s="63" t="s">
        <v>267</v>
      </c>
      <c r="B14" s="19" t="s">
        <v>212</v>
      </c>
      <c r="C14" s="19" t="s">
        <v>212</v>
      </c>
      <c r="D14" s="19" t="s">
        <v>212</v>
      </c>
      <c r="E14" s="19" t="s">
        <v>212</v>
      </c>
      <c r="F14" s="67"/>
      <c r="G14" s="61"/>
      <c r="H14" s="65"/>
      <c r="I14" s="65"/>
    </row>
    <row r="15" s="53" customFormat="1" ht="23.25" customHeight="1" spans="1:8">
      <c r="A15" s="63" t="s">
        <v>270</v>
      </c>
      <c r="B15" s="19" t="s">
        <v>212</v>
      </c>
      <c r="C15" s="19" t="s">
        <v>212</v>
      </c>
      <c r="D15" s="19" t="s">
        <v>212</v>
      </c>
      <c r="E15" s="19" t="s">
        <v>212</v>
      </c>
      <c r="F15" s="67"/>
      <c r="H15" s="66"/>
    </row>
    <row r="16" s="53" customFormat="1" ht="23.25" customHeight="1" spans="1:6">
      <c r="A16" s="63" t="s">
        <v>265</v>
      </c>
      <c r="B16" s="19" t="s">
        <v>212</v>
      </c>
      <c r="C16" s="19" t="s">
        <v>212</v>
      </c>
      <c r="D16" s="19" t="s">
        <v>212</v>
      </c>
      <c r="E16" s="19" t="s">
        <v>212</v>
      </c>
      <c r="F16" s="67"/>
    </row>
    <row r="17" s="53" customFormat="1" ht="23.25" customHeight="1" spans="1:6">
      <c r="A17" s="63" t="s">
        <v>266</v>
      </c>
      <c r="B17" s="19" t="s">
        <v>212</v>
      </c>
      <c r="C17" s="19" t="s">
        <v>212</v>
      </c>
      <c r="D17" s="19" t="s">
        <v>212</v>
      </c>
      <c r="E17" s="19" t="s">
        <v>212</v>
      </c>
      <c r="F17" s="67"/>
    </row>
    <row r="18" ht="23.25" customHeight="1" spans="1:9">
      <c r="A18" s="63" t="s">
        <v>267</v>
      </c>
      <c r="B18" s="19" t="s">
        <v>212</v>
      </c>
      <c r="C18" s="19" t="s">
        <v>212</v>
      </c>
      <c r="D18" s="19" t="s">
        <v>212</v>
      </c>
      <c r="E18" s="19" t="s">
        <v>212</v>
      </c>
      <c r="F18" s="67"/>
      <c r="G18" s="61"/>
      <c r="H18" s="65"/>
      <c r="I18" s="65"/>
    </row>
    <row r="19" s="53" customFormat="1" ht="23.25" customHeight="1" spans="1:6">
      <c r="A19" s="63" t="s">
        <v>271</v>
      </c>
      <c r="B19" s="19" t="s">
        <v>212</v>
      </c>
      <c r="C19" s="19" t="s">
        <v>212</v>
      </c>
      <c r="D19" s="19" t="s">
        <v>212</v>
      </c>
      <c r="E19" s="19" t="s">
        <v>212</v>
      </c>
      <c r="F19" s="67"/>
    </row>
    <row r="20" s="53" customFormat="1" ht="23.25" customHeight="1" spans="1:6">
      <c r="A20" s="63" t="s">
        <v>265</v>
      </c>
      <c r="B20" s="19" t="s">
        <v>212</v>
      </c>
      <c r="C20" s="19" t="s">
        <v>212</v>
      </c>
      <c r="D20" s="19" t="s">
        <v>212</v>
      </c>
      <c r="E20" s="19" t="s">
        <v>212</v>
      </c>
      <c r="F20" s="67"/>
    </row>
    <row r="21" ht="23.25" customHeight="1" spans="1:9">
      <c r="A21" s="63" t="s">
        <v>267</v>
      </c>
      <c r="B21" s="19" t="s">
        <v>212</v>
      </c>
      <c r="C21" s="19" t="s">
        <v>212</v>
      </c>
      <c r="D21" s="19" t="s">
        <v>212</v>
      </c>
      <c r="E21" s="19" t="s">
        <v>212</v>
      </c>
      <c r="F21" s="67"/>
      <c r="G21" s="61"/>
      <c r="H21" s="65"/>
      <c r="I21" s="65"/>
    </row>
    <row r="22" s="53" customFormat="1" ht="23.25" customHeight="1" spans="1:6">
      <c r="A22" s="64" t="s">
        <v>272</v>
      </c>
      <c r="B22" s="19" t="s">
        <v>212</v>
      </c>
      <c r="C22" s="19" t="s">
        <v>212</v>
      </c>
      <c r="D22" s="19" t="s">
        <v>212</v>
      </c>
      <c r="E22" s="19" t="s">
        <v>212</v>
      </c>
      <c r="F22" s="67"/>
    </row>
    <row r="23" s="53" customFormat="1" ht="23.25" customHeight="1" spans="1:6">
      <c r="A23" s="63" t="s">
        <v>265</v>
      </c>
      <c r="B23" s="19" t="s">
        <v>212</v>
      </c>
      <c r="C23" s="19" t="s">
        <v>212</v>
      </c>
      <c r="D23" s="19" t="s">
        <v>212</v>
      </c>
      <c r="E23" s="19" t="s">
        <v>212</v>
      </c>
      <c r="F23" s="67"/>
    </row>
    <row r="24" ht="23.25" customHeight="1" spans="1:9">
      <c r="A24" s="63" t="s">
        <v>267</v>
      </c>
      <c r="B24" s="19" t="s">
        <v>212</v>
      </c>
      <c r="C24" s="19" t="s">
        <v>212</v>
      </c>
      <c r="D24" s="19" t="s">
        <v>212</v>
      </c>
      <c r="E24" s="19" t="s">
        <v>212</v>
      </c>
      <c r="F24" s="67"/>
      <c r="G24" s="61"/>
      <c r="H24" s="65"/>
      <c r="I24" s="65"/>
    </row>
    <row r="25" ht="23.25" customHeight="1" spans="1:6">
      <c r="A25" s="64" t="s">
        <v>273</v>
      </c>
      <c r="B25" s="19" t="s">
        <v>212</v>
      </c>
      <c r="C25" s="19" t="s">
        <v>212</v>
      </c>
      <c r="D25" s="19" t="s">
        <v>212</v>
      </c>
      <c r="E25" s="19" t="s">
        <v>212</v>
      </c>
      <c r="F25" s="67"/>
    </row>
    <row r="26" ht="23.25" customHeight="1" spans="1:6">
      <c r="A26" s="63" t="s">
        <v>265</v>
      </c>
      <c r="B26" s="19" t="s">
        <v>212</v>
      </c>
      <c r="C26" s="19" t="s">
        <v>212</v>
      </c>
      <c r="D26" s="19" t="s">
        <v>212</v>
      </c>
      <c r="E26" s="19" t="s">
        <v>212</v>
      </c>
      <c r="F26" s="67"/>
    </row>
    <row r="27" ht="23.25" customHeight="1" spans="1:6">
      <c r="A27" s="63" t="s">
        <v>266</v>
      </c>
      <c r="B27" s="19" t="s">
        <v>212</v>
      </c>
      <c r="C27" s="19" t="s">
        <v>212</v>
      </c>
      <c r="D27" s="19" t="s">
        <v>212</v>
      </c>
      <c r="E27" s="19" t="s">
        <v>212</v>
      </c>
      <c r="F27" s="67"/>
    </row>
    <row r="28" ht="23.25" customHeight="1" spans="1:9">
      <c r="A28" s="63" t="s">
        <v>267</v>
      </c>
      <c r="B28" s="19" t="s">
        <v>212</v>
      </c>
      <c r="C28" s="19" t="s">
        <v>212</v>
      </c>
      <c r="D28" s="19" t="s">
        <v>212</v>
      </c>
      <c r="E28" s="19" t="s">
        <v>212</v>
      </c>
      <c r="F28" s="67"/>
      <c r="G28" s="61"/>
      <c r="H28" s="65"/>
      <c r="I28" s="65"/>
    </row>
    <row r="29" ht="23.25" customHeight="1" spans="1:6">
      <c r="A29" s="64" t="s">
        <v>274</v>
      </c>
      <c r="B29" s="19" t="s">
        <v>212</v>
      </c>
      <c r="C29" s="19" t="s">
        <v>212</v>
      </c>
      <c r="D29" s="19" t="s">
        <v>212</v>
      </c>
      <c r="E29" s="19" t="s">
        <v>212</v>
      </c>
      <c r="F29" s="67"/>
    </row>
    <row r="30" ht="23.25" customHeight="1" spans="1:6">
      <c r="A30" s="63" t="s">
        <v>265</v>
      </c>
      <c r="B30" s="19" t="s">
        <v>212</v>
      </c>
      <c r="C30" s="19" t="s">
        <v>212</v>
      </c>
      <c r="D30" s="19" t="s">
        <v>212</v>
      </c>
      <c r="E30" s="19" t="s">
        <v>212</v>
      </c>
      <c r="F30" s="67"/>
    </row>
    <row r="31" ht="23.25" customHeight="1" spans="1:6">
      <c r="A31" s="63" t="s">
        <v>266</v>
      </c>
      <c r="B31" s="19" t="s">
        <v>212</v>
      </c>
      <c r="C31" s="19" t="s">
        <v>212</v>
      </c>
      <c r="D31" s="19" t="s">
        <v>212</v>
      </c>
      <c r="E31" s="19" t="s">
        <v>212</v>
      </c>
      <c r="F31" s="67"/>
    </row>
    <row r="32" ht="23.25" customHeight="1" spans="1:9">
      <c r="A32" s="63" t="s">
        <v>267</v>
      </c>
      <c r="B32" s="19" t="s">
        <v>212</v>
      </c>
      <c r="C32" s="19" t="s">
        <v>212</v>
      </c>
      <c r="D32" s="19" t="s">
        <v>212</v>
      </c>
      <c r="E32" s="19" t="s">
        <v>212</v>
      </c>
      <c r="F32" s="67"/>
      <c r="G32" s="61"/>
      <c r="H32" s="65"/>
      <c r="I32" s="65"/>
    </row>
    <row r="33" ht="23.25" customHeight="1" spans="1:6">
      <c r="A33" s="63" t="s">
        <v>275</v>
      </c>
      <c r="B33" s="19" t="s">
        <v>212</v>
      </c>
      <c r="C33" s="19" t="s">
        <v>212</v>
      </c>
      <c r="D33" s="19" t="s">
        <v>212</v>
      </c>
      <c r="E33" s="19" t="s">
        <v>212</v>
      </c>
      <c r="F33" s="66"/>
    </row>
    <row r="34" ht="23.25" customHeight="1" spans="1:6">
      <c r="A34" s="63" t="s">
        <v>265</v>
      </c>
      <c r="B34" s="19" t="s">
        <v>212</v>
      </c>
      <c r="C34" s="19" t="s">
        <v>212</v>
      </c>
      <c r="D34" s="19" t="s">
        <v>212</v>
      </c>
      <c r="E34" s="19" t="s">
        <v>212</v>
      </c>
      <c r="F34" s="66"/>
    </row>
    <row r="35" ht="23.25" customHeight="1" spans="1:6">
      <c r="A35" s="63" t="s">
        <v>266</v>
      </c>
      <c r="B35" s="19" t="s">
        <v>212</v>
      </c>
      <c r="C35" s="19" t="s">
        <v>212</v>
      </c>
      <c r="D35" s="19" t="s">
        <v>212</v>
      </c>
      <c r="E35" s="19" t="s">
        <v>212</v>
      </c>
      <c r="F35" s="66"/>
    </row>
    <row r="36" ht="23.25" customHeight="1" spans="1:9">
      <c r="A36" s="63" t="s">
        <v>267</v>
      </c>
      <c r="B36" s="19" t="s">
        <v>212</v>
      </c>
      <c r="C36" s="19" t="s">
        <v>212</v>
      </c>
      <c r="D36" s="19" t="s">
        <v>212</v>
      </c>
      <c r="E36" s="19" t="s">
        <v>212</v>
      </c>
      <c r="F36" s="67"/>
      <c r="G36" s="61"/>
      <c r="H36" s="65"/>
      <c r="I36" s="65"/>
    </row>
    <row r="37" ht="24.6" customHeight="1" spans="6:6">
      <c r="F37" s="66"/>
    </row>
    <row r="38" ht="24.6" customHeight="1" spans="6:6">
      <c r="F38" s="66"/>
    </row>
    <row r="39" ht="24.6" customHeight="1" spans="6:6">
      <c r="F39" s="66"/>
    </row>
    <row r="40" ht="24.6" customHeight="1" spans="6:6">
      <c r="F40" s="66"/>
    </row>
    <row r="41" spans="6:6">
      <c r="F41" s="66"/>
    </row>
    <row r="42" spans="6:6">
      <c r="F42" s="66"/>
    </row>
    <row r="43" spans="6:6">
      <c r="F43" s="66"/>
    </row>
    <row r="44" spans="6:6">
      <c r="F44" s="66"/>
    </row>
    <row r="45" spans="6:6">
      <c r="F45" s="66"/>
    </row>
    <row r="46" spans="6:6">
      <c r="F46" s="66"/>
    </row>
  </sheetData>
  <mergeCells count="1">
    <mergeCell ref="A1:E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zoomScaleSheetLayoutView="115" workbookViewId="0">
      <selection activeCell="B4" sqref="B4:F23"/>
    </sheetView>
  </sheetViews>
  <sheetFormatPr defaultColWidth="9" defaultRowHeight="15"/>
  <cols>
    <col min="1" max="1" width="41" style="54" customWidth="1"/>
    <col min="2" max="3" width="15" style="54" customWidth="1"/>
    <col min="4" max="4" width="14.125" style="54" customWidth="1"/>
    <col min="5" max="5" width="14.125" style="55" customWidth="1"/>
    <col min="6" max="6" width="14.125" style="56" customWidth="1"/>
    <col min="7" max="7" width="14.75" style="54" customWidth="1"/>
    <col min="8" max="8" width="9.5" style="54" customWidth="1"/>
    <col min="9" max="9" width="13.375" style="54" customWidth="1"/>
    <col min="10" max="16384" width="9" style="54"/>
  </cols>
  <sheetData>
    <row r="1" s="50" customFormat="1" ht="48" customHeight="1" spans="1:6">
      <c r="A1" s="57" t="s">
        <v>276</v>
      </c>
      <c r="B1" s="57"/>
      <c r="C1" s="57"/>
      <c r="D1" s="57"/>
      <c r="E1" s="57"/>
      <c r="F1" s="57"/>
    </row>
    <row r="2" s="51" customFormat="1" ht="14.25" spans="1:6">
      <c r="A2" s="51" t="s">
        <v>277</v>
      </c>
      <c r="E2" s="58"/>
      <c r="F2" s="59" t="s">
        <v>4</v>
      </c>
    </row>
    <row r="3" s="52" customFormat="1" ht="33" customHeight="1" spans="1:6">
      <c r="A3" s="9" t="s">
        <v>180</v>
      </c>
      <c r="B3" s="9" t="s">
        <v>6</v>
      </c>
      <c r="C3" s="9" t="s">
        <v>7</v>
      </c>
      <c r="D3" s="9" t="s">
        <v>278</v>
      </c>
      <c r="E3" s="9" t="s">
        <v>245</v>
      </c>
      <c r="F3" s="9" t="s">
        <v>9</v>
      </c>
    </row>
    <row r="4" ht="34.5" customHeight="1" spans="1:10">
      <c r="A4" s="20" t="s">
        <v>279</v>
      </c>
      <c r="B4" s="19" t="s">
        <v>212</v>
      </c>
      <c r="C4" s="19" t="s">
        <v>212</v>
      </c>
      <c r="D4" s="19" t="s">
        <v>212</v>
      </c>
      <c r="E4" s="19" t="s">
        <v>212</v>
      </c>
      <c r="F4" s="19" t="s">
        <v>212</v>
      </c>
      <c r="G4" s="60"/>
      <c r="H4" s="61"/>
      <c r="I4" s="65"/>
      <c r="J4" s="65"/>
    </row>
    <row r="5" ht="34.5" customHeight="1" spans="1:10">
      <c r="A5" s="62" t="s">
        <v>280</v>
      </c>
      <c r="B5" s="19" t="s">
        <v>212</v>
      </c>
      <c r="C5" s="19" t="s">
        <v>212</v>
      </c>
      <c r="D5" s="19" t="s">
        <v>212</v>
      </c>
      <c r="E5" s="19" t="s">
        <v>212</v>
      </c>
      <c r="F5" s="19" t="s">
        <v>212</v>
      </c>
      <c r="G5" s="60"/>
      <c r="H5" s="61"/>
      <c r="I5" s="65"/>
      <c r="J5" s="65"/>
    </row>
    <row r="6" ht="34.5" customHeight="1" spans="1:10">
      <c r="A6" s="63" t="s">
        <v>281</v>
      </c>
      <c r="B6" s="19" t="s">
        <v>212</v>
      </c>
      <c r="C6" s="19" t="s">
        <v>212</v>
      </c>
      <c r="D6" s="19" t="s">
        <v>212</v>
      </c>
      <c r="E6" s="19" t="s">
        <v>212</v>
      </c>
      <c r="F6" s="19" t="s">
        <v>212</v>
      </c>
      <c r="G6" s="60"/>
      <c r="H6" s="61"/>
      <c r="I6" s="65"/>
      <c r="J6" s="65"/>
    </row>
    <row r="7" ht="34.5" customHeight="1" spans="1:10">
      <c r="A7" s="63" t="s">
        <v>282</v>
      </c>
      <c r="B7" s="19" t="s">
        <v>212</v>
      </c>
      <c r="C7" s="19" t="s">
        <v>212</v>
      </c>
      <c r="D7" s="19" t="s">
        <v>212</v>
      </c>
      <c r="E7" s="19" t="s">
        <v>212</v>
      </c>
      <c r="F7" s="19" t="s">
        <v>212</v>
      </c>
      <c r="G7" s="60"/>
      <c r="H7" s="61"/>
      <c r="I7" s="65"/>
      <c r="J7" s="65"/>
    </row>
    <row r="8" ht="34.5" customHeight="1" spans="1:10">
      <c r="A8" s="63" t="s">
        <v>283</v>
      </c>
      <c r="B8" s="19" t="s">
        <v>212</v>
      </c>
      <c r="C8" s="19" t="s">
        <v>212</v>
      </c>
      <c r="D8" s="19" t="s">
        <v>212</v>
      </c>
      <c r="E8" s="19" t="s">
        <v>212</v>
      </c>
      <c r="F8" s="19" t="s">
        <v>212</v>
      </c>
      <c r="G8" s="60"/>
      <c r="H8" s="61"/>
      <c r="I8" s="65"/>
      <c r="J8" s="65"/>
    </row>
    <row r="9" ht="34.5" customHeight="1" spans="1:10">
      <c r="A9" s="63" t="s">
        <v>284</v>
      </c>
      <c r="B9" s="19" t="s">
        <v>212</v>
      </c>
      <c r="C9" s="19" t="s">
        <v>212</v>
      </c>
      <c r="D9" s="19" t="s">
        <v>212</v>
      </c>
      <c r="E9" s="19" t="s">
        <v>212</v>
      </c>
      <c r="F9" s="19" t="s">
        <v>212</v>
      </c>
      <c r="G9" s="60"/>
      <c r="H9" s="61"/>
      <c r="I9" s="65"/>
      <c r="J9" s="65"/>
    </row>
    <row r="10" ht="34.5" customHeight="1" spans="1:10">
      <c r="A10" s="63" t="s">
        <v>285</v>
      </c>
      <c r="B10" s="19" t="s">
        <v>212</v>
      </c>
      <c r="C10" s="19" t="s">
        <v>212</v>
      </c>
      <c r="D10" s="19" t="s">
        <v>212</v>
      </c>
      <c r="E10" s="19" t="s">
        <v>212</v>
      </c>
      <c r="F10" s="19" t="s">
        <v>212</v>
      </c>
      <c r="G10" s="60"/>
      <c r="H10" s="61"/>
      <c r="I10" s="65"/>
      <c r="J10" s="65"/>
    </row>
    <row r="11" ht="34.5" customHeight="1" spans="1:10">
      <c r="A11" s="63" t="s">
        <v>282</v>
      </c>
      <c r="B11" s="19" t="s">
        <v>212</v>
      </c>
      <c r="C11" s="19" t="s">
        <v>212</v>
      </c>
      <c r="D11" s="19" t="s">
        <v>212</v>
      </c>
      <c r="E11" s="19" t="s">
        <v>212</v>
      </c>
      <c r="F11" s="19" t="s">
        <v>212</v>
      </c>
      <c r="G11" s="60"/>
      <c r="H11" s="61"/>
      <c r="I11" s="65"/>
      <c r="J11" s="65"/>
    </row>
    <row r="12" s="53" customFormat="1" ht="34.5" customHeight="1" spans="1:9">
      <c r="A12" s="63" t="s">
        <v>286</v>
      </c>
      <c r="B12" s="19" t="s">
        <v>212</v>
      </c>
      <c r="C12" s="19" t="s">
        <v>212</v>
      </c>
      <c r="D12" s="19" t="s">
        <v>212</v>
      </c>
      <c r="E12" s="19" t="s">
        <v>212</v>
      </c>
      <c r="F12" s="19" t="s">
        <v>212</v>
      </c>
      <c r="G12" s="60"/>
      <c r="I12" s="66"/>
    </row>
    <row r="13" s="53" customFormat="1" ht="34.5" customHeight="1" spans="1:7">
      <c r="A13" s="63" t="s">
        <v>287</v>
      </c>
      <c r="B13" s="19" t="s">
        <v>212</v>
      </c>
      <c r="C13" s="19" t="s">
        <v>212</v>
      </c>
      <c r="D13" s="19" t="s">
        <v>212</v>
      </c>
      <c r="E13" s="19" t="s">
        <v>212</v>
      </c>
      <c r="F13" s="19" t="s">
        <v>212</v>
      </c>
      <c r="G13" s="60"/>
    </row>
    <row r="14" s="53" customFormat="1" ht="34.5" customHeight="1" spans="1:7">
      <c r="A14" s="63" t="s">
        <v>288</v>
      </c>
      <c r="B14" s="19" t="s">
        <v>212</v>
      </c>
      <c r="C14" s="19" t="s">
        <v>212</v>
      </c>
      <c r="D14" s="19" t="s">
        <v>212</v>
      </c>
      <c r="E14" s="19" t="s">
        <v>212</v>
      </c>
      <c r="F14" s="19" t="s">
        <v>212</v>
      </c>
      <c r="G14" s="60"/>
    </row>
    <row r="15" s="53" customFormat="1" ht="34.5" customHeight="1" spans="1:7">
      <c r="A15" s="63" t="s">
        <v>289</v>
      </c>
      <c r="B15" s="19" t="s">
        <v>212</v>
      </c>
      <c r="C15" s="19" t="s">
        <v>212</v>
      </c>
      <c r="D15" s="19" t="s">
        <v>212</v>
      </c>
      <c r="E15" s="19" t="s">
        <v>212</v>
      </c>
      <c r="F15" s="19" t="s">
        <v>212</v>
      </c>
      <c r="G15" s="60"/>
    </row>
    <row r="16" s="53" customFormat="1" ht="34.5" customHeight="1" spans="1:7">
      <c r="A16" s="63" t="s">
        <v>290</v>
      </c>
      <c r="B16" s="19" t="s">
        <v>212</v>
      </c>
      <c r="C16" s="19" t="s">
        <v>212</v>
      </c>
      <c r="D16" s="19" t="s">
        <v>212</v>
      </c>
      <c r="E16" s="19" t="s">
        <v>212</v>
      </c>
      <c r="F16" s="19" t="s">
        <v>212</v>
      </c>
      <c r="G16" s="60"/>
    </row>
    <row r="17" s="53" customFormat="1" ht="34.5" customHeight="1" spans="1:7">
      <c r="A17" s="63" t="s">
        <v>291</v>
      </c>
      <c r="B17" s="19" t="s">
        <v>212</v>
      </c>
      <c r="C17" s="19" t="s">
        <v>212</v>
      </c>
      <c r="D17" s="19" t="s">
        <v>212</v>
      </c>
      <c r="E17" s="19" t="s">
        <v>212</v>
      </c>
      <c r="F17" s="19" t="s">
        <v>212</v>
      </c>
      <c r="G17" s="60"/>
    </row>
    <row r="18" s="53" customFormat="1" ht="34.5" customHeight="1" spans="1:7">
      <c r="A18" s="63" t="s">
        <v>292</v>
      </c>
      <c r="B18" s="19" t="s">
        <v>212</v>
      </c>
      <c r="C18" s="19" t="s">
        <v>212</v>
      </c>
      <c r="D18" s="19" t="s">
        <v>212</v>
      </c>
      <c r="E18" s="19" t="s">
        <v>212</v>
      </c>
      <c r="F18" s="19" t="s">
        <v>212</v>
      </c>
      <c r="G18" s="60"/>
    </row>
    <row r="19" ht="34.5" customHeight="1" spans="1:7">
      <c r="A19" s="64" t="s">
        <v>293</v>
      </c>
      <c r="B19" s="19" t="s">
        <v>212</v>
      </c>
      <c r="C19" s="19" t="s">
        <v>212</v>
      </c>
      <c r="D19" s="19" t="s">
        <v>212</v>
      </c>
      <c r="E19" s="19" t="s">
        <v>212</v>
      </c>
      <c r="F19" s="19" t="s">
        <v>212</v>
      </c>
      <c r="G19" s="60"/>
    </row>
    <row r="20" ht="34.5" customHeight="1" spans="1:7">
      <c r="A20" s="63" t="s">
        <v>294</v>
      </c>
      <c r="B20" s="19" t="s">
        <v>212</v>
      </c>
      <c r="C20" s="19" t="s">
        <v>212</v>
      </c>
      <c r="D20" s="19" t="s">
        <v>212</v>
      </c>
      <c r="E20" s="19" t="s">
        <v>212</v>
      </c>
      <c r="F20" s="19" t="s">
        <v>212</v>
      </c>
      <c r="G20" s="60"/>
    </row>
    <row r="21" ht="34.5" customHeight="1" spans="1:7">
      <c r="A21" s="64" t="s">
        <v>295</v>
      </c>
      <c r="B21" s="19" t="s">
        <v>212</v>
      </c>
      <c r="C21" s="19" t="s">
        <v>212</v>
      </c>
      <c r="D21" s="19" t="s">
        <v>212</v>
      </c>
      <c r="E21" s="19" t="s">
        <v>212</v>
      </c>
      <c r="F21" s="19" t="s">
        <v>212</v>
      </c>
      <c r="G21" s="60"/>
    </row>
    <row r="22" ht="34.5" customHeight="1" spans="1:7">
      <c r="A22" s="64" t="s">
        <v>296</v>
      </c>
      <c r="B22" s="19" t="s">
        <v>212</v>
      </c>
      <c r="C22" s="19" t="s">
        <v>212</v>
      </c>
      <c r="D22" s="19" t="s">
        <v>212</v>
      </c>
      <c r="E22" s="19" t="s">
        <v>212</v>
      </c>
      <c r="F22" s="19" t="s">
        <v>212</v>
      </c>
      <c r="G22" s="60"/>
    </row>
    <row r="23" ht="34.5" customHeight="1" spans="1:6">
      <c r="A23" s="64" t="s">
        <v>297</v>
      </c>
      <c r="B23" s="19" t="s">
        <v>212</v>
      </c>
      <c r="C23" s="19" t="s">
        <v>212</v>
      </c>
      <c r="D23" s="19" t="s">
        <v>212</v>
      </c>
      <c r="E23" s="19" t="s">
        <v>212</v>
      </c>
      <c r="F23" s="19" t="s">
        <v>212</v>
      </c>
    </row>
    <row r="24" ht="24.6" customHeight="1"/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SheetLayoutView="55" workbookViewId="0">
      <selection activeCell="S22" sqref="S22"/>
    </sheetView>
  </sheetViews>
  <sheetFormatPr defaultColWidth="9" defaultRowHeight="14.25"/>
  <cols>
    <col min="1" max="5" width="9" style="36"/>
    <col min="6" max="6" width="26.375" style="36" customWidth="1"/>
    <col min="7" max="16384" width="9" style="36"/>
  </cols>
  <sheetData>
    <row r="1" spans="10:11">
      <c r="J1" s="48"/>
      <c r="K1" s="48"/>
    </row>
    <row r="2" ht="71.25" customHeight="1" spans="1:11">
      <c r="A2" s="37"/>
      <c r="B2" s="37"/>
      <c r="C2" s="37"/>
      <c r="D2" s="38"/>
      <c r="E2" s="38"/>
      <c r="J2" s="49"/>
      <c r="K2" s="49"/>
    </row>
    <row r="3" ht="71.25" customHeight="1" spans="1:11">
      <c r="A3" s="37"/>
      <c r="B3" s="37"/>
      <c r="C3" s="37"/>
      <c r="D3" s="38"/>
      <c r="E3" s="38"/>
      <c r="J3" s="49"/>
      <c r="K3" s="49"/>
    </row>
    <row r="4" ht="157.5" customHeight="1" spans="1:11">
      <c r="A4" s="39" t="s">
        <v>298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customHeight="1" spans="5:7">
      <c r="E6" s="40"/>
      <c r="F6" s="40"/>
      <c r="G6" s="40"/>
    </row>
    <row r="7" customHeight="1" spans="5:7">
      <c r="E7" s="40"/>
      <c r="F7" s="40"/>
      <c r="G7" s="40"/>
    </row>
    <row r="8" customHeight="1" spans="5:7">
      <c r="E8" s="40"/>
      <c r="F8" s="40"/>
      <c r="G8" s="40"/>
    </row>
    <row r="9" ht="6" customHeight="1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idden="1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idden="1" spans="1:1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idden="1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22" ht="101.25" customHeight="1"/>
    <row r="23" ht="11.25" customHeight="1"/>
    <row r="26" ht="27" spans="6:6">
      <c r="F26" s="42"/>
    </row>
    <row r="28" ht="47.25" customHeight="1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ht="35.25" spans="1:11">
      <c r="A29" s="43"/>
      <c r="B29" s="43"/>
      <c r="C29" s="43"/>
      <c r="D29" s="43"/>
      <c r="E29" s="43"/>
      <c r="F29" s="44"/>
      <c r="G29" s="43"/>
      <c r="H29" s="43"/>
      <c r="I29" s="43"/>
      <c r="J29" s="43"/>
      <c r="K29" s="43"/>
    </row>
    <row r="30" ht="35.25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ht="35.25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35.25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ht="15.75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35.25" customHeight="1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3.75" customHeight="1" spans="6:11">
      <c r="F36" s="47"/>
      <c r="G36" s="47"/>
      <c r="H36" s="47"/>
      <c r="I36" s="47"/>
      <c r="J36" s="47"/>
      <c r="K36" s="47"/>
    </row>
    <row r="37" hidden="1" customHeight="1" spans="6:11">
      <c r="F37" s="47"/>
      <c r="G37" s="47"/>
      <c r="H37" s="47"/>
      <c r="I37" s="47"/>
      <c r="J37" s="47"/>
      <c r="K37" s="47"/>
    </row>
    <row r="38" hidden="1" customHeight="1" spans="6:11">
      <c r="F38" s="47"/>
      <c r="G38" s="47"/>
      <c r="H38" s="47"/>
      <c r="I38" s="47"/>
      <c r="J38" s="47"/>
      <c r="K38" s="47"/>
    </row>
    <row r="39" ht="23.25" customHeight="1" spans="6:11">
      <c r="F39" s="47"/>
      <c r="G39" s="47"/>
      <c r="H39" s="47"/>
      <c r="I39" s="47"/>
      <c r="J39" s="47"/>
      <c r="K39" s="47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zoomScaleSheetLayoutView="115" workbookViewId="0">
      <selection activeCell="I20" sqref="I20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2" t="s">
        <v>299</v>
      </c>
      <c r="B1" s="22"/>
      <c r="C1" s="22"/>
      <c r="D1" s="22"/>
      <c r="E1" s="22"/>
      <c r="F1" s="22"/>
    </row>
    <row r="2" ht="15" customHeight="1" spans="1:6">
      <c r="A2" s="23" t="s">
        <v>300</v>
      </c>
      <c r="B2" s="24"/>
      <c r="C2" s="24"/>
      <c r="D2" s="25"/>
      <c r="F2" s="26" t="s">
        <v>4</v>
      </c>
    </row>
    <row r="3" ht="27.75" customHeight="1" spans="1:6">
      <c r="A3" s="9" t="s">
        <v>180</v>
      </c>
      <c r="B3" s="9" t="s">
        <v>6</v>
      </c>
      <c r="C3" s="9" t="s">
        <v>7</v>
      </c>
      <c r="D3" s="9" t="s">
        <v>210</v>
      </c>
      <c r="E3" s="9" t="s">
        <v>9</v>
      </c>
      <c r="F3" s="9" t="s">
        <v>10</v>
      </c>
    </row>
    <row r="4" ht="30.75" customHeight="1" spans="1:6">
      <c r="A4" s="27" t="s">
        <v>301</v>
      </c>
      <c r="B4" s="19" t="s">
        <v>212</v>
      </c>
      <c r="C4" s="19" t="s">
        <v>212</v>
      </c>
      <c r="D4" s="19" t="s">
        <v>212</v>
      </c>
      <c r="E4" s="19" t="s">
        <v>212</v>
      </c>
      <c r="F4" s="19" t="s">
        <v>212</v>
      </c>
    </row>
    <row r="5" ht="30.75" customHeight="1" spans="1:6">
      <c r="A5" s="29" t="s">
        <v>302</v>
      </c>
      <c r="B5" s="19" t="s">
        <v>212</v>
      </c>
      <c r="C5" s="19" t="s">
        <v>212</v>
      </c>
      <c r="D5" s="19" t="s">
        <v>212</v>
      </c>
      <c r="E5" s="19" t="s">
        <v>212</v>
      </c>
      <c r="F5" s="19" t="s">
        <v>212</v>
      </c>
    </row>
    <row r="6" ht="30.75" hidden="1" customHeight="1" spans="1:6">
      <c r="A6" s="34" t="s">
        <v>303</v>
      </c>
      <c r="B6" s="19" t="s">
        <v>212</v>
      </c>
      <c r="C6" s="19" t="s">
        <v>212</v>
      </c>
      <c r="D6" s="19" t="s">
        <v>212</v>
      </c>
      <c r="E6" s="19" t="s">
        <v>212</v>
      </c>
      <c r="F6" s="19" t="s">
        <v>212</v>
      </c>
    </row>
    <row r="7" ht="30.75" hidden="1" customHeight="1" spans="1:6">
      <c r="A7" s="34" t="s">
        <v>304</v>
      </c>
      <c r="B7" s="19" t="s">
        <v>212</v>
      </c>
      <c r="C7" s="19" t="s">
        <v>212</v>
      </c>
      <c r="D7" s="19" t="s">
        <v>212</v>
      </c>
      <c r="E7" s="19" t="s">
        <v>212</v>
      </c>
      <c r="F7" s="19" t="s">
        <v>212</v>
      </c>
    </row>
    <row r="8" ht="30.75" hidden="1" customHeight="1" spans="1:6">
      <c r="A8" s="34" t="s">
        <v>305</v>
      </c>
      <c r="B8" s="19" t="s">
        <v>212</v>
      </c>
      <c r="C8" s="19" t="s">
        <v>212</v>
      </c>
      <c r="D8" s="19" t="s">
        <v>212</v>
      </c>
      <c r="E8" s="19" t="s">
        <v>212</v>
      </c>
      <c r="F8" s="19" t="s">
        <v>212</v>
      </c>
    </row>
    <row r="9" ht="30.75" hidden="1" customHeight="1" spans="1:6">
      <c r="A9" s="34" t="s">
        <v>306</v>
      </c>
      <c r="B9" s="19" t="s">
        <v>212</v>
      </c>
      <c r="C9" s="19" t="s">
        <v>212</v>
      </c>
      <c r="D9" s="19" t="s">
        <v>212</v>
      </c>
      <c r="E9" s="19" t="s">
        <v>212</v>
      </c>
      <c r="F9" s="19" t="s">
        <v>212</v>
      </c>
    </row>
    <row r="10" ht="30.75" hidden="1" customHeight="1" spans="1:6">
      <c r="A10" s="34" t="s">
        <v>307</v>
      </c>
      <c r="B10" s="19" t="s">
        <v>212</v>
      </c>
      <c r="C10" s="19" t="s">
        <v>212</v>
      </c>
      <c r="D10" s="19" t="s">
        <v>212</v>
      </c>
      <c r="E10" s="19" t="s">
        <v>212</v>
      </c>
      <c r="F10" s="19" t="s">
        <v>212</v>
      </c>
    </row>
    <row r="11" ht="30.75" hidden="1" customHeight="1" spans="1:6">
      <c r="A11" s="34" t="s">
        <v>308</v>
      </c>
      <c r="B11" s="19" t="s">
        <v>212</v>
      </c>
      <c r="C11" s="19" t="s">
        <v>212</v>
      </c>
      <c r="D11" s="19" t="s">
        <v>212</v>
      </c>
      <c r="E11" s="19" t="s">
        <v>212</v>
      </c>
      <c r="F11" s="19" t="s">
        <v>212</v>
      </c>
    </row>
    <row r="12" ht="30.75" hidden="1" customHeight="1" spans="1:6">
      <c r="A12" s="34" t="s">
        <v>309</v>
      </c>
      <c r="B12" s="19" t="s">
        <v>212</v>
      </c>
      <c r="C12" s="19" t="s">
        <v>212</v>
      </c>
      <c r="D12" s="19" t="s">
        <v>212</v>
      </c>
      <c r="E12" s="19" t="s">
        <v>212</v>
      </c>
      <c r="F12" s="19" t="s">
        <v>212</v>
      </c>
    </row>
    <row r="13" ht="30.75" hidden="1" customHeight="1" spans="1:6">
      <c r="A13" s="34" t="s">
        <v>310</v>
      </c>
      <c r="B13" s="19" t="s">
        <v>212</v>
      </c>
      <c r="C13" s="19" t="s">
        <v>212</v>
      </c>
      <c r="D13" s="19" t="s">
        <v>212</v>
      </c>
      <c r="E13" s="19" t="s">
        <v>212</v>
      </c>
      <c r="F13" s="19" t="s">
        <v>212</v>
      </c>
    </row>
    <row r="14" ht="30.75" hidden="1" customHeight="1" spans="1:6">
      <c r="A14" s="34" t="s">
        <v>311</v>
      </c>
      <c r="B14" s="19" t="s">
        <v>212</v>
      </c>
      <c r="C14" s="19" t="s">
        <v>212</v>
      </c>
      <c r="D14" s="19" t="s">
        <v>212</v>
      </c>
      <c r="E14" s="19" t="s">
        <v>212</v>
      </c>
      <c r="F14" s="19" t="s">
        <v>212</v>
      </c>
    </row>
    <row r="15" ht="30.75" hidden="1" customHeight="1" spans="1:6">
      <c r="A15" s="34" t="s">
        <v>312</v>
      </c>
      <c r="B15" s="19" t="s">
        <v>212</v>
      </c>
      <c r="C15" s="19" t="s">
        <v>212</v>
      </c>
      <c r="D15" s="19" t="s">
        <v>212</v>
      </c>
      <c r="E15" s="19" t="s">
        <v>212</v>
      </c>
      <c r="F15" s="19" t="s">
        <v>212</v>
      </c>
    </row>
    <row r="16" ht="30.75" hidden="1" customHeight="1" spans="1:6">
      <c r="A16" s="34" t="s">
        <v>313</v>
      </c>
      <c r="B16" s="19" t="s">
        <v>212</v>
      </c>
      <c r="C16" s="19" t="s">
        <v>212</v>
      </c>
      <c r="D16" s="19" t="s">
        <v>212</v>
      </c>
      <c r="E16" s="19" t="s">
        <v>212</v>
      </c>
      <c r="F16" s="19" t="s">
        <v>212</v>
      </c>
    </row>
    <row r="17" ht="30.75" customHeight="1" spans="1:6">
      <c r="A17" s="29" t="s">
        <v>314</v>
      </c>
      <c r="B17" s="19" t="s">
        <v>212</v>
      </c>
      <c r="C17" s="19" t="s">
        <v>212</v>
      </c>
      <c r="D17" s="19" t="s">
        <v>212</v>
      </c>
      <c r="E17" s="19" t="s">
        <v>212</v>
      </c>
      <c r="F17" s="19" t="s">
        <v>212</v>
      </c>
    </row>
    <row r="18" ht="27" customHeight="1" spans="1:6">
      <c r="A18" s="29" t="s">
        <v>315</v>
      </c>
      <c r="B18" s="19" t="s">
        <v>212</v>
      </c>
      <c r="C18" s="19" t="s">
        <v>212</v>
      </c>
      <c r="D18" s="19" t="s">
        <v>212</v>
      </c>
      <c r="E18" s="19" t="s">
        <v>212</v>
      </c>
      <c r="F18" s="19" t="s">
        <v>212</v>
      </c>
    </row>
    <row r="19" ht="27" customHeight="1" spans="1:6">
      <c r="A19" s="29" t="s">
        <v>316</v>
      </c>
      <c r="B19" s="19" t="s">
        <v>212</v>
      </c>
      <c r="C19" s="19" t="s">
        <v>212</v>
      </c>
      <c r="D19" s="19" t="s">
        <v>212</v>
      </c>
      <c r="E19" s="19" t="s">
        <v>212</v>
      </c>
      <c r="F19" s="19" t="s">
        <v>212</v>
      </c>
    </row>
    <row r="20" ht="27" customHeight="1" spans="1:6">
      <c r="A20" s="29" t="s">
        <v>317</v>
      </c>
      <c r="B20" s="19" t="s">
        <v>212</v>
      </c>
      <c r="C20" s="19" t="s">
        <v>212</v>
      </c>
      <c r="D20" s="19" t="s">
        <v>212</v>
      </c>
      <c r="E20" s="19" t="s">
        <v>212</v>
      </c>
      <c r="F20" s="19" t="s">
        <v>212</v>
      </c>
    </row>
    <row r="21" ht="27" customHeight="1" spans="1:6">
      <c r="A21" s="32" t="s">
        <v>318</v>
      </c>
      <c r="B21" s="19" t="s">
        <v>212</v>
      </c>
      <c r="C21" s="19" t="s">
        <v>212</v>
      </c>
      <c r="D21" s="19" t="s">
        <v>212</v>
      </c>
      <c r="E21" s="19" t="s">
        <v>212</v>
      </c>
      <c r="F21" s="19" t="s">
        <v>212</v>
      </c>
    </row>
    <row r="22" ht="27" customHeight="1" spans="1:6">
      <c r="A22" s="35" t="s">
        <v>319</v>
      </c>
      <c r="B22" s="19" t="s">
        <v>212</v>
      </c>
      <c r="C22" s="19" t="s">
        <v>212</v>
      </c>
      <c r="D22" s="19" t="s">
        <v>212</v>
      </c>
      <c r="E22" s="19" t="s">
        <v>212</v>
      </c>
      <c r="F22" s="19" t="s">
        <v>212</v>
      </c>
    </row>
    <row r="23" ht="27" customHeight="1" spans="1:6">
      <c r="A23" s="35" t="s">
        <v>320</v>
      </c>
      <c r="B23" s="19" t="s">
        <v>212</v>
      </c>
      <c r="C23" s="19" t="s">
        <v>212</v>
      </c>
      <c r="D23" s="19" t="s">
        <v>212</v>
      </c>
      <c r="E23" s="19" t="s">
        <v>212</v>
      </c>
      <c r="F23" s="19" t="s">
        <v>212</v>
      </c>
    </row>
    <row r="24" ht="27" customHeight="1" spans="1:6">
      <c r="A24" s="35" t="s">
        <v>321</v>
      </c>
      <c r="B24" s="19" t="s">
        <v>212</v>
      </c>
      <c r="C24" s="19" t="s">
        <v>212</v>
      </c>
      <c r="D24" s="19" t="s">
        <v>212</v>
      </c>
      <c r="E24" s="19" t="s">
        <v>212</v>
      </c>
      <c r="F24" s="19" t="s">
        <v>212</v>
      </c>
    </row>
    <row r="25" ht="27" customHeight="1" spans="1:6">
      <c r="A25" s="32" t="s">
        <v>322</v>
      </c>
      <c r="B25" s="19" t="s">
        <v>212</v>
      </c>
      <c r="C25" s="19" t="s">
        <v>212</v>
      </c>
      <c r="D25" s="19" t="s">
        <v>212</v>
      </c>
      <c r="E25" s="19" t="s">
        <v>212</v>
      </c>
      <c r="F25" s="19" t="s">
        <v>212</v>
      </c>
    </row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topLeftCell="A4" workbookViewId="0">
      <selection activeCell="B4" sqref="B4:F19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2" t="s">
        <v>323</v>
      </c>
      <c r="B1" s="22"/>
      <c r="C1" s="22"/>
      <c r="D1" s="22"/>
      <c r="E1" s="22"/>
      <c r="F1" s="22"/>
    </row>
    <row r="2" ht="15" customHeight="1" spans="1:6">
      <c r="A2" s="23" t="s">
        <v>324</v>
      </c>
      <c r="B2" s="24"/>
      <c r="C2" s="24"/>
      <c r="D2" s="25"/>
      <c r="F2" s="26" t="s">
        <v>4</v>
      </c>
    </row>
    <row r="3" ht="33" customHeight="1" spans="1:6">
      <c r="A3" s="9" t="s">
        <v>180</v>
      </c>
      <c r="B3" s="9" t="s">
        <v>6</v>
      </c>
      <c r="C3" s="9" t="s">
        <v>7</v>
      </c>
      <c r="D3" s="9" t="s">
        <v>210</v>
      </c>
      <c r="E3" s="9" t="s">
        <v>9</v>
      </c>
      <c r="F3" s="9" t="s">
        <v>10</v>
      </c>
    </row>
    <row r="4" ht="33" customHeight="1" spans="1:6">
      <c r="A4" s="27" t="s">
        <v>325</v>
      </c>
      <c r="B4" s="19" t="s">
        <v>212</v>
      </c>
      <c r="C4" s="19" t="s">
        <v>212</v>
      </c>
      <c r="D4" s="19" t="s">
        <v>212</v>
      </c>
      <c r="E4" s="19" t="s">
        <v>212</v>
      </c>
      <c r="F4" s="19" t="s">
        <v>212</v>
      </c>
    </row>
    <row r="5" ht="33" customHeight="1" spans="1:6">
      <c r="A5" s="28" t="s">
        <v>326</v>
      </c>
      <c r="B5" s="19" t="s">
        <v>212</v>
      </c>
      <c r="C5" s="19" t="s">
        <v>212</v>
      </c>
      <c r="D5" s="19" t="s">
        <v>212</v>
      </c>
      <c r="E5" s="19" t="s">
        <v>212</v>
      </c>
      <c r="F5" s="19" t="s">
        <v>212</v>
      </c>
    </row>
    <row r="6" ht="33" hidden="1" customHeight="1" spans="1:6">
      <c r="A6" s="29" t="s">
        <v>327</v>
      </c>
      <c r="B6" s="19" t="s">
        <v>212</v>
      </c>
      <c r="C6" s="19" t="s">
        <v>212</v>
      </c>
      <c r="D6" s="19" t="s">
        <v>212</v>
      </c>
      <c r="E6" s="19" t="s">
        <v>212</v>
      </c>
      <c r="F6" s="19" t="s">
        <v>212</v>
      </c>
    </row>
    <row r="7" ht="33" hidden="1" customHeight="1" spans="1:6">
      <c r="A7" s="30" t="s">
        <v>328</v>
      </c>
      <c r="B7" s="19" t="s">
        <v>212</v>
      </c>
      <c r="C7" s="19" t="s">
        <v>212</v>
      </c>
      <c r="D7" s="19" t="s">
        <v>212</v>
      </c>
      <c r="E7" s="19" t="s">
        <v>212</v>
      </c>
      <c r="F7" s="19" t="s">
        <v>212</v>
      </c>
    </row>
    <row r="8" ht="33" hidden="1" customHeight="1" spans="1:6">
      <c r="A8" s="30" t="s">
        <v>329</v>
      </c>
      <c r="B8" s="19" t="s">
        <v>212</v>
      </c>
      <c r="C8" s="19" t="s">
        <v>212</v>
      </c>
      <c r="D8" s="19" t="s">
        <v>212</v>
      </c>
      <c r="E8" s="19" t="s">
        <v>212</v>
      </c>
      <c r="F8" s="19" t="s">
        <v>212</v>
      </c>
    </row>
    <row r="9" ht="33" customHeight="1" spans="1:6">
      <c r="A9" s="28" t="s">
        <v>330</v>
      </c>
      <c r="B9" s="19" t="s">
        <v>212</v>
      </c>
      <c r="C9" s="19" t="s">
        <v>212</v>
      </c>
      <c r="D9" s="19" t="s">
        <v>212</v>
      </c>
      <c r="E9" s="19" t="s">
        <v>212</v>
      </c>
      <c r="F9" s="19" t="s">
        <v>212</v>
      </c>
    </row>
    <row r="10" ht="33" hidden="1" customHeight="1" spans="1:6">
      <c r="A10" s="30" t="s">
        <v>331</v>
      </c>
      <c r="B10" s="19" t="s">
        <v>212</v>
      </c>
      <c r="C10" s="19" t="s">
        <v>212</v>
      </c>
      <c r="D10" s="19" t="s">
        <v>212</v>
      </c>
      <c r="E10" s="19" t="s">
        <v>212</v>
      </c>
      <c r="F10" s="19" t="s">
        <v>212</v>
      </c>
    </row>
    <row r="11" ht="33" hidden="1" customHeight="1" spans="1:6">
      <c r="A11" s="30" t="s">
        <v>332</v>
      </c>
      <c r="B11" s="19" t="s">
        <v>212</v>
      </c>
      <c r="C11" s="19" t="s">
        <v>212</v>
      </c>
      <c r="D11" s="19" t="s">
        <v>212</v>
      </c>
      <c r="E11" s="19" t="s">
        <v>212</v>
      </c>
      <c r="F11" s="19" t="s">
        <v>212</v>
      </c>
    </row>
    <row r="12" ht="33" hidden="1" customHeight="1" spans="1:6">
      <c r="A12" s="30" t="s">
        <v>333</v>
      </c>
      <c r="B12" s="19" t="s">
        <v>212</v>
      </c>
      <c r="C12" s="19" t="s">
        <v>212</v>
      </c>
      <c r="D12" s="19" t="s">
        <v>212</v>
      </c>
      <c r="E12" s="19" t="s">
        <v>212</v>
      </c>
      <c r="F12" s="19" t="s">
        <v>212</v>
      </c>
    </row>
    <row r="13" ht="33" hidden="1" customHeight="1" spans="1:6">
      <c r="A13" s="30" t="s">
        <v>334</v>
      </c>
      <c r="B13" s="19" t="s">
        <v>212</v>
      </c>
      <c r="C13" s="19" t="s">
        <v>212</v>
      </c>
      <c r="D13" s="19" t="s">
        <v>212</v>
      </c>
      <c r="E13" s="19" t="s">
        <v>212</v>
      </c>
      <c r="F13" s="19" t="s">
        <v>212</v>
      </c>
    </row>
    <row r="14" ht="33" customHeight="1" spans="1:6">
      <c r="A14" s="31" t="s">
        <v>335</v>
      </c>
      <c r="B14" s="19" t="s">
        <v>212</v>
      </c>
      <c r="C14" s="19" t="s">
        <v>212</v>
      </c>
      <c r="D14" s="19" t="s">
        <v>212</v>
      </c>
      <c r="E14" s="19" t="s">
        <v>212</v>
      </c>
      <c r="F14" s="19" t="s">
        <v>212</v>
      </c>
    </row>
    <row r="15" ht="33" customHeight="1" spans="1:6">
      <c r="A15" s="31" t="s">
        <v>336</v>
      </c>
      <c r="B15" s="19" t="s">
        <v>212</v>
      </c>
      <c r="C15" s="19" t="s">
        <v>212</v>
      </c>
      <c r="D15" s="19" t="s">
        <v>212</v>
      </c>
      <c r="E15" s="19" t="s">
        <v>212</v>
      </c>
      <c r="F15" s="19" t="s">
        <v>212</v>
      </c>
    </row>
    <row r="16" ht="27" customHeight="1" spans="1:6">
      <c r="A16" s="31" t="s">
        <v>337</v>
      </c>
      <c r="B16" s="19" t="s">
        <v>212</v>
      </c>
      <c r="C16" s="19" t="s">
        <v>212</v>
      </c>
      <c r="D16" s="19" t="s">
        <v>212</v>
      </c>
      <c r="E16" s="19" t="s">
        <v>212</v>
      </c>
      <c r="F16" s="19" t="s">
        <v>212</v>
      </c>
    </row>
    <row r="17" ht="27" customHeight="1" spans="1:6">
      <c r="A17" s="32" t="s">
        <v>322</v>
      </c>
      <c r="B17" s="19" t="s">
        <v>212</v>
      </c>
      <c r="C17" s="19" t="s">
        <v>212</v>
      </c>
      <c r="D17" s="19" t="s">
        <v>212</v>
      </c>
      <c r="E17" s="19" t="s">
        <v>212</v>
      </c>
      <c r="F17" s="19" t="s">
        <v>212</v>
      </c>
    </row>
    <row r="18" ht="27" customHeight="1" spans="1:6">
      <c r="A18" s="33" t="s">
        <v>338</v>
      </c>
      <c r="B18" s="19" t="s">
        <v>212</v>
      </c>
      <c r="C18" s="19" t="s">
        <v>212</v>
      </c>
      <c r="D18" s="19" t="s">
        <v>212</v>
      </c>
      <c r="E18" s="19" t="s">
        <v>212</v>
      </c>
      <c r="F18" s="19" t="s">
        <v>212</v>
      </c>
    </row>
    <row r="19" ht="27" customHeight="1" spans="1:6">
      <c r="A19" s="20" t="s">
        <v>339</v>
      </c>
      <c r="B19" s="19" t="s">
        <v>212</v>
      </c>
      <c r="C19" s="19" t="s">
        <v>212</v>
      </c>
      <c r="D19" s="19" t="s">
        <v>212</v>
      </c>
      <c r="E19" s="19" t="s">
        <v>212</v>
      </c>
      <c r="F19" s="19" t="s">
        <v>212</v>
      </c>
    </row>
    <row r="20" ht="27" customHeight="1"/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showGridLines="0" zoomScaleSheetLayoutView="115" workbookViewId="0">
      <pane ySplit="4" topLeftCell="A23" activePane="bottomLeft" state="frozen"/>
      <selection/>
      <selection pane="bottomLeft" activeCell="I10" sqref="I10"/>
    </sheetView>
  </sheetViews>
  <sheetFormatPr defaultColWidth="9" defaultRowHeight="14.25"/>
  <cols>
    <col min="1" max="1" width="38.875" style="98" customWidth="1"/>
    <col min="2" max="2" width="15.75" style="235" customWidth="1"/>
    <col min="3" max="3" width="14.375" style="98" customWidth="1"/>
    <col min="4" max="4" width="13.125" style="98" customWidth="1"/>
    <col min="5" max="5" width="11.375" style="107" customWidth="1"/>
    <col min="6" max="6" width="11.75" style="108" customWidth="1"/>
    <col min="7" max="7" width="26.125" style="98" customWidth="1"/>
    <col min="8" max="16384" width="9" style="98"/>
  </cols>
  <sheetData>
    <row r="1" s="103" customFormat="1" ht="48" customHeight="1" spans="1:6">
      <c r="A1" s="109" t="s">
        <v>2</v>
      </c>
      <c r="B1" s="109"/>
      <c r="C1" s="109"/>
      <c r="D1" s="109"/>
      <c r="E1" s="109"/>
      <c r="F1" s="109"/>
    </row>
    <row r="2" spans="1:6">
      <c r="A2" s="98" t="s">
        <v>3</v>
      </c>
      <c r="F2" s="110" t="s">
        <v>4</v>
      </c>
    </row>
    <row r="3" ht="15" customHeight="1" spans="1:6">
      <c r="A3" s="9" t="s">
        <v>5</v>
      </c>
      <c r="B3" s="236" t="s">
        <v>6</v>
      </c>
      <c r="C3" s="237" t="s">
        <v>7</v>
      </c>
      <c r="D3" s="238" t="s">
        <v>8</v>
      </c>
      <c r="E3" s="9" t="s">
        <v>9</v>
      </c>
      <c r="F3" s="9" t="s">
        <v>10</v>
      </c>
    </row>
    <row r="4" s="104" customFormat="1" ht="13.5" customHeight="1" spans="1:6">
      <c r="A4" s="9"/>
      <c r="B4" s="236"/>
      <c r="C4" s="239"/>
      <c r="D4" s="240"/>
      <c r="E4" s="9"/>
      <c r="F4" s="9"/>
    </row>
    <row r="5" ht="24" customHeight="1" spans="1:9">
      <c r="A5" s="241" t="s">
        <v>11</v>
      </c>
      <c r="B5" s="242">
        <f t="shared" ref="B5:D5" si="0">B6</f>
        <v>23100</v>
      </c>
      <c r="C5" s="243">
        <f t="shared" si="0"/>
        <v>24375.26</v>
      </c>
      <c r="D5" s="243">
        <f t="shared" si="0"/>
        <v>24375.26</v>
      </c>
      <c r="E5" s="244">
        <f t="shared" ref="E5:E10" si="1">D5/B5</f>
        <v>1.05520606060606</v>
      </c>
      <c r="F5" s="244">
        <v>1.07091936843012</v>
      </c>
      <c r="G5" s="108"/>
      <c r="I5" s="108"/>
    </row>
    <row r="6" s="233" customFormat="1" ht="24" customHeight="1" spans="1:9">
      <c r="A6" s="245" t="s">
        <v>12</v>
      </c>
      <c r="B6" s="242">
        <f t="shared" ref="B6:D6" si="2">SUM(B7:B20)</f>
        <v>23100</v>
      </c>
      <c r="C6" s="243">
        <f t="shared" si="2"/>
        <v>24375.26</v>
      </c>
      <c r="D6" s="243">
        <f t="shared" si="2"/>
        <v>24375.26</v>
      </c>
      <c r="E6" s="244">
        <f t="shared" si="1"/>
        <v>1.05520606060606</v>
      </c>
      <c r="F6" s="244">
        <v>1.07091936843012</v>
      </c>
      <c r="G6" s="246"/>
      <c r="H6" s="98"/>
      <c r="I6" s="108"/>
    </row>
    <row r="7" ht="24" customHeight="1" spans="1:9">
      <c r="A7" s="115" t="s">
        <v>13</v>
      </c>
      <c r="B7" s="225">
        <v>9300</v>
      </c>
      <c r="C7" s="226">
        <v>9238.4</v>
      </c>
      <c r="D7" s="226">
        <v>9238.4</v>
      </c>
      <c r="E7" s="244">
        <f t="shared" si="1"/>
        <v>0.993376344086021</v>
      </c>
      <c r="F7" s="244">
        <v>1.00193154667977</v>
      </c>
      <c r="G7" s="108"/>
      <c r="I7" s="108"/>
    </row>
    <row r="8" ht="24" customHeight="1" spans="1:9">
      <c r="A8" s="115" t="s">
        <v>14</v>
      </c>
      <c r="B8" s="225">
        <v>9</v>
      </c>
      <c r="C8" s="226"/>
      <c r="D8" s="226"/>
      <c r="E8" s="244"/>
      <c r="F8" s="244">
        <v>0</v>
      </c>
      <c r="G8" s="108"/>
      <c r="I8" s="108"/>
    </row>
    <row r="9" ht="24" customHeight="1" spans="1:9">
      <c r="A9" s="115" t="s">
        <v>15</v>
      </c>
      <c r="B9" s="225">
        <v>4200</v>
      </c>
      <c r="C9" s="226">
        <v>6052.43</v>
      </c>
      <c r="D9" s="226">
        <v>6052.43</v>
      </c>
      <c r="E9" s="244">
        <f t="shared" si="1"/>
        <v>1.44105476190476</v>
      </c>
      <c r="F9" s="244">
        <v>1.44249725916393</v>
      </c>
      <c r="I9" s="108"/>
    </row>
    <row r="10" ht="22.5" customHeight="1" spans="1:9">
      <c r="A10" s="115" t="s">
        <v>16</v>
      </c>
      <c r="B10" s="225">
        <v>591</v>
      </c>
      <c r="C10" s="226">
        <v>614.03</v>
      </c>
      <c r="D10" s="226">
        <v>614.03</v>
      </c>
      <c r="E10" s="244">
        <f t="shared" si="1"/>
        <v>1.03896785109983</v>
      </c>
      <c r="F10" s="244">
        <v>1.20284829963955</v>
      </c>
      <c r="G10" s="108"/>
      <c r="I10" s="108"/>
    </row>
    <row r="11" ht="24" customHeight="1" spans="1:9">
      <c r="A11" s="115" t="s">
        <v>17</v>
      </c>
      <c r="B11" s="225"/>
      <c r="C11" s="226"/>
      <c r="D11" s="226"/>
      <c r="E11" s="244"/>
      <c r="F11" s="244"/>
      <c r="G11" s="108"/>
      <c r="I11" s="108"/>
    </row>
    <row r="12" ht="22.5" customHeight="1" spans="1:9">
      <c r="A12" s="115" t="s">
        <v>18</v>
      </c>
      <c r="B12" s="225"/>
      <c r="C12" s="226"/>
      <c r="D12" s="226"/>
      <c r="E12" s="244"/>
      <c r="F12" s="244"/>
      <c r="G12" s="108"/>
      <c r="I12" s="108"/>
    </row>
    <row r="13" ht="24" customHeight="1" spans="1:9">
      <c r="A13" s="115" t="s">
        <v>19</v>
      </c>
      <c r="B13" s="225">
        <v>3100</v>
      </c>
      <c r="C13" s="226">
        <v>3727.5</v>
      </c>
      <c r="D13" s="226">
        <v>3727.5</v>
      </c>
      <c r="E13" s="244">
        <f t="shared" ref="E13:E17" si="3">D13/B13</f>
        <v>1.20241935483871</v>
      </c>
      <c r="F13" s="244">
        <v>1.24121327557099</v>
      </c>
      <c r="G13" s="108"/>
      <c r="I13" s="108"/>
    </row>
    <row r="14" ht="24" customHeight="1" spans="1:9">
      <c r="A14" s="115" t="s">
        <v>20</v>
      </c>
      <c r="B14" s="225">
        <v>1100</v>
      </c>
      <c r="C14" s="226">
        <v>1242.19</v>
      </c>
      <c r="D14" s="226">
        <v>1242.19</v>
      </c>
      <c r="E14" s="244">
        <f t="shared" si="3"/>
        <v>1.12926363636364</v>
      </c>
      <c r="F14" s="244">
        <v>1.16841620106477</v>
      </c>
      <c r="G14" s="108"/>
      <c r="I14" s="108"/>
    </row>
    <row r="15" ht="24" customHeight="1" spans="1:9">
      <c r="A15" s="115" t="s">
        <v>21</v>
      </c>
      <c r="B15" s="225">
        <v>800</v>
      </c>
      <c r="C15" s="226">
        <v>641.19</v>
      </c>
      <c r="D15" s="226">
        <v>641.19</v>
      </c>
      <c r="E15" s="244">
        <f t="shared" si="3"/>
        <v>0.8014875</v>
      </c>
      <c r="F15" s="244">
        <v>0.949615675123295</v>
      </c>
      <c r="G15" s="108"/>
      <c r="I15" s="108"/>
    </row>
    <row r="16" ht="24" customHeight="1" spans="1:9">
      <c r="A16" s="115" t="s">
        <v>22</v>
      </c>
      <c r="B16" s="225">
        <v>3900</v>
      </c>
      <c r="C16" s="226">
        <v>1957.7</v>
      </c>
      <c r="D16" s="226">
        <v>1957.7</v>
      </c>
      <c r="E16" s="244">
        <f t="shared" si="3"/>
        <v>0.501974358974359</v>
      </c>
      <c r="F16" s="244">
        <v>0.491795454088708</v>
      </c>
      <c r="G16" s="108"/>
      <c r="I16" s="108"/>
    </row>
    <row r="17" ht="24" customHeight="1" spans="1:9">
      <c r="A17" s="115" t="s">
        <v>23</v>
      </c>
      <c r="B17" s="225">
        <v>100</v>
      </c>
      <c r="C17" s="226">
        <v>901.82</v>
      </c>
      <c r="D17" s="226">
        <v>901.82</v>
      </c>
      <c r="E17" s="244">
        <f t="shared" si="3"/>
        <v>9.0182</v>
      </c>
      <c r="F17" s="244">
        <v>8.58630867371227</v>
      </c>
      <c r="G17" s="108"/>
      <c r="I17" s="108"/>
    </row>
    <row r="18" ht="31.5" customHeight="1" spans="1:9">
      <c r="A18" s="115" t="s">
        <v>24</v>
      </c>
      <c r="B18" s="225"/>
      <c r="C18" s="247"/>
      <c r="D18" s="248"/>
      <c r="E18" s="249"/>
      <c r="F18" s="244"/>
      <c r="G18" s="108"/>
      <c r="I18" s="108"/>
    </row>
    <row r="19" ht="32.25" customHeight="1" spans="1:9">
      <c r="A19" s="115" t="s">
        <v>25</v>
      </c>
      <c r="B19" s="225"/>
      <c r="C19" s="247"/>
      <c r="D19" s="248"/>
      <c r="E19" s="249"/>
      <c r="F19" s="244"/>
      <c r="G19" s="108"/>
      <c r="I19" s="108"/>
    </row>
    <row r="20" ht="32.25" customHeight="1" spans="1:9">
      <c r="A20" s="115" t="s">
        <v>26</v>
      </c>
      <c r="B20" s="225"/>
      <c r="C20" s="247"/>
      <c r="D20" s="248"/>
      <c r="E20" s="249"/>
      <c r="F20" s="244"/>
      <c r="G20" s="108"/>
      <c r="I20" s="108"/>
    </row>
    <row r="21" s="234" customFormat="1" ht="29.25" customHeight="1" spans="1:9">
      <c r="A21" s="245" t="s">
        <v>27</v>
      </c>
      <c r="B21" s="225"/>
      <c r="C21" s="247"/>
      <c r="D21" s="248"/>
      <c r="E21" s="249"/>
      <c r="F21" s="244"/>
      <c r="G21" s="108"/>
      <c r="H21" s="98"/>
      <c r="I21" s="108"/>
    </row>
    <row r="22" ht="27.75" customHeight="1" spans="1:9">
      <c r="A22" s="115" t="s">
        <v>28</v>
      </c>
      <c r="B22" s="225"/>
      <c r="C22" s="247"/>
      <c r="D22" s="248"/>
      <c r="E22" s="249"/>
      <c r="F22" s="244"/>
      <c r="G22" s="108"/>
      <c r="I22" s="108"/>
    </row>
    <row r="23" ht="26.25" customHeight="1" spans="1:9">
      <c r="A23" s="115" t="s">
        <v>29</v>
      </c>
      <c r="B23" s="225"/>
      <c r="C23" s="247"/>
      <c r="D23" s="248"/>
      <c r="E23" s="249"/>
      <c r="F23" s="244"/>
      <c r="G23" s="108"/>
      <c r="I23" s="108"/>
    </row>
    <row r="24" ht="25.5" customHeight="1" spans="1:9">
      <c r="A24" s="115" t="s">
        <v>30</v>
      </c>
      <c r="B24" s="225"/>
      <c r="C24" s="247"/>
      <c r="D24" s="248"/>
      <c r="E24" s="249"/>
      <c r="F24" s="244"/>
      <c r="G24" s="108"/>
      <c r="I24" s="108"/>
    </row>
    <row r="25" ht="27" customHeight="1" spans="1:9">
      <c r="A25" s="115" t="s">
        <v>31</v>
      </c>
      <c r="B25" s="250"/>
      <c r="C25" s="247"/>
      <c r="D25" s="248"/>
      <c r="E25" s="249"/>
      <c r="F25" s="244"/>
      <c r="G25" s="108"/>
      <c r="I25" s="108"/>
    </row>
    <row r="26" ht="27.75" customHeight="1" spans="1:9">
      <c r="A26" s="115" t="s">
        <v>32</v>
      </c>
      <c r="B26" s="225"/>
      <c r="C26" s="247"/>
      <c r="D26" s="248"/>
      <c r="E26" s="249"/>
      <c r="F26" s="244"/>
      <c r="G26" s="108"/>
      <c r="I26" s="108"/>
    </row>
    <row r="27" ht="26.25" customHeight="1" spans="1:9">
      <c r="A27" s="115" t="s">
        <v>33</v>
      </c>
      <c r="B27" s="225"/>
      <c r="C27" s="247"/>
      <c r="D27" s="248"/>
      <c r="E27" s="249"/>
      <c r="F27" s="244"/>
      <c r="G27" s="108"/>
      <c r="I27" s="108"/>
    </row>
    <row r="28" ht="24.75" customHeight="1" spans="1:6">
      <c r="A28" s="251" t="s">
        <v>34</v>
      </c>
      <c r="B28" s="252"/>
      <c r="C28" s="253"/>
      <c r="D28" s="253"/>
      <c r="E28" s="254"/>
      <c r="F28" s="244"/>
    </row>
    <row r="29" s="105" customFormat="1" ht="24" customHeight="1" spans="1:6">
      <c r="A29" s="255" t="s">
        <v>11</v>
      </c>
      <c r="B29" s="256">
        <f>B5</f>
        <v>23100</v>
      </c>
      <c r="C29" s="257">
        <f>C5</f>
        <v>24375.26</v>
      </c>
      <c r="D29" s="257">
        <f>D5</f>
        <v>24375.26</v>
      </c>
      <c r="E29" s="244">
        <f>D29/C29</f>
        <v>1</v>
      </c>
      <c r="F29" s="244">
        <v>1.07091936843012</v>
      </c>
    </row>
    <row r="30" ht="24" customHeight="1" spans="1:6">
      <c r="A30" s="114" t="s">
        <v>35</v>
      </c>
      <c r="B30" s="256"/>
      <c r="C30" s="257"/>
      <c r="D30" s="257"/>
      <c r="E30" s="258"/>
      <c r="F30" s="244"/>
    </row>
    <row r="31" ht="24" customHeight="1" spans="1:6">
      <c r="A31" s="114" t="s">
        <v>36</v>
      </c>
      <c r="B31" s="256"/>
      <c r="C31" s="257">
        <v>1342</v>
      </c>
      <c r="D31" s="257">
        <v>1342</v>
      </c>
      <c r="E31" s="244">
        <f t="shared" ref="E31:E33" si="4">D31/C31</f>
        <v>1</v>
      </c>
      <c r="F31" s="244">
        <v>16.2251818723916</v>
      </c>
    </row>
    <row r="32" ht="24" customHeight="1" spans="1:6">
      <c r="A32" s="114" t="s">
        <v>37</v>
      </c>
      <c r="B32" s="256">
        <v>3213.32</v>
      </c>
      <c r="C32" s="257">
        <v>3213.32</v>
      </c>
      <c r="D32" s="257">
        <v>3213.32</v>
      </c>
      <c r="E32" s="244">
        <f t="shared" si="4"/>
        <v>1</v>
      </c>
      <c r="F32" s="244">
        <v>1.39225303292894</v>
      </c>
    </row>
    <row r="33" ht="24" customHeight="1" spans="1:6">
      <c r="A33" s="114" t="s">
        <v>38</v>
      </c>
      <c r="B33" s="256">
        <v>33500</v>
      </c>
      <c r="C33" s="257">
        <v>33500</v>
      </c>
      <c r="D33" s="257">
        <v>33500</v>
      </c>
      <c r="E33" s="244">
        <f t="shared" si="4"/>
        <v>1</v>
      </c>
      <c r="F33" s="244">
        <v>1.08064516129032</v>
      </c>
    </row>
    <row r="34" ht="24" customHeight="1" spans="1:6">
      <c r="A34" s="114" t="s">
        <v>39</v>
      </c>
      <c r="B34" s="256"/>
      <c r="C34" s="257"/>
      <c r="D34" s="257"/>
      <c r="E34" s="258"/>
      <c r="F34" s="244"/>
    </row>
    <row r="35" ht="24" customHeight="1" spans="1:6">
      <c r="A35" s="241" t="s">
        <v>40</v>
      </c>
      <c r="B35" s="256">
        <f>B29+B31+B32+B33</f>
        <v>59813.32</v>
      </c>
      <c r="C35" s="257">
        <f t="shared" ref="C35:D35" si="5">C29+C31+C32+C33</f>
        <v>62430.58</v>
      </c>
      <c r="D35" s="257">
        <f t="shared" si="5"/>
        <v>62430.58</v>
      </c>
      <c r="E35" s="244">
        <f t="shared" ref="E35" si="6">D35/C35</f>
        <v>1</v>
      </c>
      <c r="F35" s="244">
        <v>2.12828941143078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20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showZeros="0" workbookViewId="0">
      <selection activeCell="G9" sqref="G9"/>
    </sheetView>
  </sheetViews>
  <sheetFormatPr defaultColWidth="9" defaultRowHeight="14.25" outlineLevelCol="6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340</v>
      </c>
      <c r="B1" s="6"/>
      <c r="C1" s="6"/>
      <c r="D1" s="6"/>
      <c r="E1" s="7"/>
      <c r="F1" s="7"/>
    </row>
    <row r="2" s="2" customFormat="1" spans="1:7">
      <c r="A2" s="2" t="s">
        <v>341</v>
      </c>
      <c r="B2" s="8"/>
      <c r="F2" s="8" t="s">
        <v>4</v>
      </c>
      <c r="G2" s="8"/>
    </row>
    <row r="3" s="3" customFormat="1" ht="34.5" customHeight="1" spans="1:6">
      <c r="A3" s="9" t="s">
        <v>5</v>
      </c>
      <c r="B3" s="10" t="s">
        <v>6</v>
      </c>
      <c r="C3" s="10" t="s">
        <v>7</v>
      </c>
      <c r="D3" s="11" t="s">
        <v>71</v>
      </c>
      <c r="E3" s="12" t="s">
        <v>9</v>
      </c>
      <c r="F3" s="13" t="s">
        <v>342</v>
      </c>
    </row>
    <row r="4" s="3" customFormat="1" ht="34.5" customHeight="1" spans="1:6">
      <c r="A4" s="9"/>
      <c r="B4" s="14"/>
      <c r="C4" s="14"/>
      <c r="D4" s="15"/>
      <c r="E4" s="16"/>
      <c r="F4" s="17"/>
    </row>
    <row r="5" s="4" customFormat="1" ht="30.75" customHeight="1" spans="1:6">
      <c r="A5" s="18" t="s">
        <v>343</v>
      </c>
      <c r="B5" s="19" t="s">
        <v>212</v>
      </c>
      <c r="C5" s="19" t="s">
        <v>212</v>
      </c>
      <c r="D5" s="19" t="s">
        <v>212</v>
      </c>
      <c r="E5" s="19" t="s">
        <v>212</v>
      </c>
      <c r="F5" s="19" t="s">
        <v>212</v>
      </c>
    </row>
    <row r="6" s="4" customFormat="1" ht="30.75" customHeight="1" spans="1:6">
      <c r="A6" s="20" t="s">
        <v>344</v>
      </c>
      <c r="B6" s="19" t="s">
        <v>212</v>
      </c>
      <c r="C6" s="19" t="s">
        <v>212</v>
      </c>
      <c r="D6" s="19" t="s">
        <v>212</v>
      </c>
      <c r="E6" s="19" t="s">
        <v>212</v>
      </c>
      <c r="F6" s="19" t="s">
        <v>212</v>
      </c>
    </row>
    <row r="7" s="4" customFormat="1" ht="30.75" customHeight="1" spans="1:6">
      <c r="A7" s="21" t="s">
        <v>345</v>
      </c>
      <c r="B7" s="19" t="s">
        <v>212</v>
      </c>
      <c r="C7" s="19" t="s">
        <v>212</v>
      </c>
      <c r="D7" s="19" t="s">
        <v>212</v>
      </c>
      <c r="E7" s="19" t="s">
        <v>212</v>
      </c>
      <c r="F7" s="19" t="s">
        <v>212</v>
      </c>
    </row>
    <row r="8" s="4" customFormat="1" ht="30.75" customHeight="1" spans="1:6">
      <c r="A8" s="20" t="s">
        <v>346</v>
      </c>
      <c r="B8" s="19" t="s">
        <v>212</v>
      </c>
      <c r="C8" s="19" t="s">
        <v>212</v>
      </c>
      <c r="D8" s="19" t="s">
        <v>212</v>
      </c>
      <c r="E8" s="19" t="s">
        <v>212</v>
      </c>
      <c r="F8" s="19" t="s">
        <v>212</v>
      </c>
    </row>
    <row r="9" s="4" customFormat="1" ht="30.75" customHeight="1" spans="1:6">
      <c r="A9" s="21" t="s">
        <v>347</v>
      </c>
      <c r="B9" s="19" t="s">
        <v>212</v>
      </c>
      <c r="C9" s="19" t="s">
        <v>212</v>
      </c>
      <c r="D9" s="19" t="s">
        <v>212</v>
      </c>
      <c r="E9" s="19" t="s">
        <v>212</v>
      </c>
      <c r="F9" s="19" t="s">
        <v>212</v>
      </c>
    </row>
    <row r="10" ht="24.6" customHeight="1"/>
    <row r="11" ht="24.6" customHeight="1"/>
    <row r="12" ht="24.6" customHeight="1"/>
    <row r="13" ht="24.6" customHeight="1"/>
    <row r="14" ht="24.6" customHeight="1"/>
    <row r="15" ht="24.6" customHeight="1"/>
  </sheetData>
  <mergeCells count="7">
    <mergeCell ref="A1:D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zoomScale="85" zoomScaleNormal="85" zoomScaleSheetLayoutView="115" workbookViewId="0">
      <pane ySplit="4" topLeftCell="A5" activePane="bottomLeft" state="frozen"/>
      <selection/>
      <selection pane="bottomLeft" activeCell="F15" sqref="F15"/>
    </sheetView>
  </sheetViews>
  <sheetFormatPr defaultColWidth="9" defaultRowHeight="15" outlineLevelCol="6"/>
  <cols>
    <col min="1" max="1" width="34.375" style="80" customWidth="1"/>
    <col min="2" max="2" width="15" style="193" customWidth="1"/>
    <col min="3" max="3" width="15" style="80" customWidth="1"/>
    <col min="4" max="4" width="12.75" style="194" customWidth="1"/>
    <col min="5" max="5" width="13.75" style="80" customWidth="1"/>
    <col min="6" max="6" width="14.125" style="80" customWidth="1"/>
    <col min="7" max="7" width="11.25" style="80" customWidth="1"/>
    <col min="8" max="16384" width="9" style="80"/>
  </cols>
  <sheetData>
    <row r="1" s="79" customFormat="1" ht="48" customHeight="1" spans="1:6">
      <c r="A1" s="91" t="s">
        <v>41</v>
      </c>
      <c r="B1" s="91"/>
      <c r="C1" s="91"/>
      <c r="D1" s="91"/>
      <c r="E1" s="91"/>
      <c r="F1" s="91"/>
    </row>
    <row r="2" s="51" customFormat="1" ht="14.25" spans="1:6">
      <c r="A2" s="51" t="s">
        <v>42</v>
      </c>
      <c r="B2" s="195"/>
      <c r="D2" s="196"/>
      <c r="F2" s="197" t="s">
        <v>4</v>
      </c>
    </row>
    <row r="3" s="51" customFormat="1" ht="21" customHeight="1" spans="1:6">
      <c r="A3" s="198" t="s">
        <v>5</v>
      </c>
      <c r="B3" s="199" t="s">
        <v>6</v>
      </c>
      <c r="C3" s="198" t="s">
        <v>7</v>
      </c>
      <c r="D3" s="200" t="s">
        <v>8</v>
      </c>
      <c r="E3" s="198" t="s">
        <v>9</v>
      </c>
      <c r="F3" s="198" t="s">
        <v>10</v>
      </c>
    </row>
    <row r="4" s="52" customFormat="1" ht="21" customHeight="1" spans="1:6">
      <c r="A4" s="201"/>
      <c r="B4" s="202"/>
      <c r="C4" s="201"/>
      <c r="D4" s="203"/>
      <c r="E4" s="201"/>
      <c r="F4" s="201"/>
    </row>
    <row r="5" ht="27.95" customHeight="1" spans="1:6">
      <c r="A5" s="20" t="s">
        <v>43</v>
      </c>
      <c r="B5" s="204">
        <f>SUM(B6:B25)</f>
        <v>18636.328863</v>
      </c>
      <c r="C5" s="19">
        <f t="shared" ref="C5:D5" si="0">SUM(C6:C25)</f>
        <v>10958.492279</v>
      </c>
      <c r="D5" s="19">
        <f t="shared" si="0"/>
        <v>10958.492279</v>
      </c>
      <c r="E5" s="205">
        <v>1</v>
      </c>
      <c r="F5" s="205">
        <v>1.16107363210194</v>
      </c>
    </row>
    <row r="6" ht="27.95" customHeight="1" spans="1:7">
      <c r="A6" s="206" t="s">
        <v>44</v>
      </c>
      <c r="B6" s="207">
        <v>5465.254913</v>
      </c>
      <c r="C6" s="208">
        <v>3204.823178</v>
      </c>
      <c r="D6" s="208">
        <v>3204.823178</v>
      </c>
      <c r="E6" s="205">
        <v>1</v>
      </c>
      <c r="F6" s="205">
        <v>1.34505064164239</v>
      </c>
      <c r="G6" s="51"/>
    </row>
    <row r="7" ht="27.95" customHeight="1" spans="1:7">
      <c r="A7" s="206" t="s">
        <v>45</v>
      </c>
      <c r="B7" s="207">
        <v>805</v>
      </c>
      <c r="C7" s="208">
        <v>300.412886</v>
      </c>
      <c r="D7" s="208">
        <v>300.412886</v>
      </c>
      <c r="E7" s="205">
        <v>1</v>
      </c>
      <c r="F7" s="205">
        <v>1.06566683357732</v>
      </c>
      <c r="G7" s="51"/>
    </row>
    <row r="8" ht="27.95" customHeight="1" spans="1:7">
      <c r="A8" s="206" t="s">
        <v>46</v>
      </c>
      <c r="B8" s="207">
        <v>173</v>
      </c>
      <c r="C8" s="208">
        <v>13.816014</v>
      </c>
      <c r="D8" s="208">
        <v>13.816014</v>
      </c>
      <c r="E8" s="205">
        <v>1</v>
      </c>
      <c r="F8" s="205">
        <v>0.183377319423429</v>
      </c>
      <c r="G8" s="51"/>
    </row>
    <row r="9" ht="27.95" customHeight="1" spans="1:7">
      <c r="A9" s="206" t="s">
        <v>47</v>
      </c>
      <c r="B9" s="207"/>
      <c r="C9" s="208">
        <v>0</v>
      </c>
      <c r="D9" s="208">
        <v>0</v>
      </c>
      <c r="E9" s="205"/>
      <c r="F9" s="205"/>
      <c r="G9" s="51"/>
    </row>
    <row r="10" ht="27.95" customHeight="1" spans="1:7">
      <c r="A10" s="206" t="s">
        <v>48</v>
      </c>
      <c r="B10" s="207">
        <v>40</v>
      </c>
      <c r="C10" s="208">
        <v>19.703395</v>
      </c>
      <c r="D10" s="208">
        <v>19.703395</v>
      </c>
      <c r="E10" s="205">
        <v>1</v>
      </c>
      <c r="F10" s="205">
        <v>3.69982067411511</v>
      </c>
      <c r="G10" s="51"/>
    </row>
    <row r="11" ht="27.95" customHeight="1" spans="1:7">
      <c r="A11" s="206" t="s">
        <v>49</v>
      </c>
      <c r="B11" s="207">
        <v>1846.1679</v>
      </c>
      <c r="C11" s="208">
        <v>1434.342057</v>
      </c>
      <c r="D11" s="208">
        <v>1434.342057</v>
      </c>
      <c r="E11" s="205">
        <v>1</v>
      </c>
      <c r="F11" s="205">
        <v>1.64390554074591</v>
      </c>
      <c r="G11" s="51"/>
    </row>
    <row r="12" ht="27.95" customHeight="1" spans="1:7">
      <c r="A12" s="206" t="s">
        <v>50</v>
      </c>
      <c r="B12" s="207">
        <v>790.43256</v>
      </c>
      <c r="C12" s="208">
        <v>276.987917</v>
      </c>
      <c r="D12" s="208">
        <v>276.987917</v>
      </c>
      <c r="E12" s="205">
        <v>1</v>
      </c>
      <c r="F12" s="205">
        <v>1.82181882646045</v>
      </c>
      <c r="G12" s="51"/>
    </row>
    <row r="13" ht="27.95" customHeight="1" spans="1:7">
      <c r="A13" s="206" t="s">
        <v>51</v>
      </c>
      <c r="B13" s="207">
        <v>1711.0908</v>
      </c>
      <c r="C13" s="208">
        <v>119.742485</v>
      </c>
      <c r="D13" s="208">
        <v>119.742485</v>
      </c>
      <c r="E13" s="205">
        <v>1</v>
      </c>
      <c r="F13" s="205">
        <v>1.12443158646267</v>
      </c>
      <c r="G13" s="51"/>
    </row>
    <row r="14" ht="27.95" customHeight="1" spans="1:7">
      <c r="A14" s="206" t="s">
        <v>52</v>
      </c>
      <c r="B14" s="207">
        <v>5129.30919</v>
      </c>
      <c r="C14" s="208">
        <v>2632.6232</v>
      </c>
      <c r="D14" s="208">
        <v>2632.6232</v>
      </c>
      <c r="E14" s="205">
        <v>1</v>
      </c>
      <c r="F14" s="205">
        <v>0.699866644943645</v>
      </c>
      <c r="G14" s="209"/>
    </row>
    <row r="15" ht="27.95" customHeight="1" spans="1:7">
      <c r="A15" s="206" t="s">
        <v>53</v>
      </c>
      <c r="B15" s="207">
        <v>1368.0735</v>
      </c>
      <c r="C15" s="208">
        <v>2767.478863</v>
      </c>
      <c r="D15" s="208">
        <v>2767.478863</v>
      </c>
      <c r="E15" s="205">
        <v>1</v>
      </c>
      <c r="F15" s="205">
        <v>4.09015860714278</v>
      </c>
      <c r="G15" s="51"/>
    </row>
    <row r="16" ht="27.95" customHeight="1" spans="1:7">
      <c r="A16" s="206" t="s">
        <v>54</v>
      </c>
      <c r="B16" s="207"/>
      <c r="C16" s="208">
        <v>0</v>
      </c>
      <c r="D16" s="208">
        <v>0</v>
      </c>
      <c r="E16" s="205"/>
      <c r="F16" s="205">
        <v>0</v>
      </c>
      <c r="G16" s="51"/>
    </row>
    <row r="17" ht="27.95" customHeight="1" spans="1:7">
      <c r="A17" s="206" t="s">
        <v>55</v>
      </c>
      <c r="B17" s="210">
        <v>88</v>
      </c>
      <c r="C17" s="208">
        <v>188.562284</v>
      </c>
      <c r="D17" s="208">
        <v>188.562284</v>
      </c>
      <c r="E17" s="205">
        <v>1</v>
      </c>
      <c r="F17" s="205">
        <v>0.174562461518335</v>
      </c>
      <c r="G17" s="51"/>
    </row>
    <row r="18" ht="27.95" customHeight="1" spans="1:6">
      <c r="A18" s="206" t="s">
        <v>56</v>
      </c>
      <c r="B18" s="210"/>
      <c r="C18" s="211"/>
      <c r="D18" s="212"/>
      <c r="E18" s="205"/>
      <c r="F18" s="205"/>
    </row>
    <row r="19" ht="27.95" customHeight="1" spans="1:6">
      <c r="A19" s="206" t="s">
        <v>57</v>
      </c>
      <c r="B19" s="210"/>
      <c r="C19" s="211"/>
      <c r="D19" s="212"/>
      <c r="E19" s="205"/>
      <c r="F19" s="205"/>
    </row>
    <row r="20" ht="26.45" customHeight="1" spans="1:6">
      <c r="A20" s="206" t="s">
        <v>58</v>
      </c>
      <c r="B20" s="210"/>
      <c r="C20" s="211"/>
      <c r="E20" s="205"/>
      <c r="F20" s="205"/>
    </row>
    <row r="21" ht="27.95" customHeight="1" spans="1:6">
      <c r="A21" s="206" t="s">
        <v>59</v>
      </c>
      <c r="B21" s="210"/>
      <c r="C21" s="211"/>
      <c r="D21" s="213"/>
      <c r="E21" s="205"/>
      <c r="F21" s="205"/>
    </row>
    <row r="22" ht="26.45" customHeight="1" spans="1:6">
      <c r="A22" s="206" t="s">
        <v>60</v>
      </c>
      <c r="B22" s="210"/>
      <c r="C22" s="211"/>
      <c r="D22" s="214"/>
      <c r="E22" s="205"/>
      <c r="F22" s="205"/>
    </row>
    <row r="23" ht="27.95" customHeight="1" spans="1:6">
      <c r="A23" s="206" t="s">
        <v>61</v>
      </c>
      <c r="B23" s="215"/>
      <c r="C23" s="216"/>
      <c r="D23" s="217"/>
      <c r="E23" s="218"/>
      <c r="F23" s="205"/>
    </row>
    <row r="24" ht="27.95" customHeight="1" spans="1:6">
      <c r="A24" s="206" t="s">
        <v>62</v>
      </c>
      <c r="B24" s="210">
        <v>650</v>
      </c>
      <c r="C24" s="219"/>
      <c r="D24" s="219"/>
      <c r="E24" s="205"/>
      <c r="F24" s="205"/>
    </row>
    <row r="25" ht="27.95" customHeight="1" spans="1:6">
      <c r="A25" s="206" t="s">
        <v>63</v>
      </c>
      <c r="B25" s="220">
        <v>570</v>
      </c>
      <c r="C25" s="221"/>
      <c r="D25" s="222"/>
      <c r="E25" s="223"/>
      <c r="F25" s="205"/>
    </row>
    <row r="26" ht="27.95" customHeight="1" spans="1:6">
      <c r="A26" s="224" t="s">
        <v>40</v>
      </c>
      <c r="B26" s="225">
        <f>'1收入'!B35</f>
        <v>59813.32</v>
      </c>
      <c r="C26" s="226">
        <f>'1收入'!C35</f>
        <v>62430.58</v>
      </c>
      <c r="D26" s="226">
        <f>'1收入'!D35</f>
        <v>62430.58</v>
      </c>
      <c r="E26" s="205">
        <v>1</v>
      </c>
      <c r="F26" s="205">
        <v>1.07091936843012</v>
      </c>
    </row>
    <row r="27" ht="27.95" customHeight="1" spans="1:6">
      <c r="A27" s="227" t="s">
        <v>64</v>
      </c>
      <c r="B27" s="228">
        <v>18636.328863</v>
      </c>
      <c r="C27" s="208">
        <f t="shared" ref="C27:D27" si="1">C5</f>
        <v>10958.492279</v>
      </c>
      <c r="D27" s="208">
        <f t="shared" si="1"/>
        <v>10958.492279</v>
      </c>
      <c r="E27" s="205">
        <v>1</v>
      </c>
      <c r="F27" s="205">
        <v>1.16107363210194</v>
      </c>
    </row>
    <row r="28" ht="27.95" customHeight="1" spans="1:6">
      <c r="A28" s="227" t="s">
        <v>65</v>
      </c>
      <c r="B28" s="228">
        <v>41176.671137</v>
      </c>
      <c r="C28" s="208">
        <v>15550.72</v>
      </c>
      <c r="D28" s="208">
        <v>15550.72</v>
      </c>
      <c r="E28" s="205">
        <v>1</v>
      </c>
      <c r="F28" s="205">
        <v>1.10686245602039</v>
      </c>
    </row>
    <row r="29" ht="27.95" customHeight="1" spans="1:6">
      <c r="A29" s="224" t="s">
        <v>66</v>
      </c>
      <c r="B29" s="229">
        <v>41176.671137</v>
      </c>
      <c r="C29" s="230">
        <f t="shared" ref="C29:D29" si="2">C26-C27-C28</f>
        <v>35921.367721</v>
      </c>
      <c r="D29" s="230">
        <f t="shared" si="2"/>
        <v>35921.367721</v>
      </c>
      <c r="E29" s="205">
        <v>1</v>
      </c>
      <c r="F29" s="205">
        <v>0.978428747958507</v>
      </c>
    </row>
    <row r="30" ht="27.95" customHeight="1" spans="1:6">
      <c r="A30" s="231" t="s">
        <v>67</v>
      </c>
      <c r="B30" s="232"/>
      <c r="C30" s="211"/>
      <c r="D30" s="219"/>
      <c r="E30" s="211"/>
      <c r="F30" s="205"/>
    </row>
    <row r="31" ht="24.6" customHeight="1"/>
    <row r="32" ht="24.6" customHeight="1"/>
    <row r="33" ht="24.6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showGridLines="0" showZeros="0" zoomScaleSheetLayoutView="115" workbookViewId="0">
      <selection activeCell="C8" sqref="C8"/>
    </sheetView>
  </sheetViews>
  <sheetFormatPr defaultColWidth="8.375" defaultRowHeight="24.95" customHeight="1" outlineLevelCol="3"/>
  <cols>
    <col min="1" max="1" width="45.75" style="180" customWidth="1"/>
    <col min="2" max="4" width="19" style="181" customWidth="1"/>
    <col min="5" max="5" width="8.375" style="180" customWidth="1"/>
    <col min="6" max="16384" width="8.375" style="180"/>
  </cols>
  <sheetData>
    <row r="1" s="177" customFormat="1" ht="51.75" customHeight="1" spans="1:4">
      <c r="A1" s="182" t="s">
        <v>68</v>
      </c>
      <c r="B1" s="182"/>
      <c r="C1" s="182"/>
      <c r="D1" s="182"/>
    </row>
    <row r="2" ht="19.5" customHeight="1" spans="1:4">
      <c r="A2" s="183" t="s">
        <v>69</v>
      </c>
      <c r="B2" s="184"/>
      <c r="C2" s="184"/>
      <c r="D2" s="185" t="s">
        <v>4</v>
      </c>
    </row>
    <row r="3" s="178" customFormat="1" ht="36.75" customHeight="1" spans="1:4">
      <c r="A3" s="186" t="s">
        <v>70</v>
      </c>
      <c r="B3" s="187" t="s">
        <v>7</v>
      </c>
      <c r="C3" s="187" t="s">
        <v>71</v>
      </c>
      <c r="D3" s="9" t="s">
        <v>9</v>
      </c>
    </row>
    <row r="4" s="179" customFormat="1" ht="22.5" customHeight="1" spans="1:4">
      <c r="A4" s="188" t="s">
        <v>43</v>
      </c>
      <c r="B4" s="189">
        <v>10958.4923</v>
      </c>
      <c r="C4" s="189">
        <v>10958.4923</v>
      </c>
      <c r="D4" s="190">
        <v>1</v>
      </c>
    </row>
    <row r="5" ht="28.5" customHeight="1" spans="1:4">
      <c r="A5" s="191" t="s">
        <v>44</v>
      </c>
      <c r="B5" s="189">
        <v>3204.823178</v>
      </c>
      <c r="C5" s="189">
        <v>3204.823178</v>
      </c>
      <c r="D5" s="190">
        <v>1</v>
      </c>
    </row>
    <row r="6" ht="28.5" customHeight="1" spans="1:4">
      <c r="A6" s="191" t="s">
        <v>72</v>
      </c>
      <c r="B6" s="189">
        <v>0.6784</v>
      </c>
      <c r="C6" s="189">
        <v>0.6784</v>
      </c>
      <c r="D6" s="190">
        <v>1</v>
      </c>
    </row>
    <row r="7" ht="28.5" customHeight="1" spans="1:4">
      <c r="A7" s="191" t="s">
        <v>73</v>
      </c>
      <c r="B7" s="189">
        <v>0.6784</v>
      </c>
      <c r="C7" s="189">
        <v>0.6784</v>
      </c>
      <c r="D7" s="190">
        <v>1</v>
      </c>
    </row>
    <row r="8" ht="28.5" customHeight="1" spans="1:4">
      <c r="A8" s="191" t="s">
        <v>74</v>
      </c>
      <c r="B8" s="189">
        <v>3072.17178</v>
      </c>
      <c r="C8" s="189">
        <v>3072.17178</v>
      </c>
      <c r="D8" s="190">
        <v>1</v>
      </c>
    </row>
    <row r="9" ht="28.5" customHeight="1" spans="1:4">
      <c r="A9" s="191" t="s">
        <v>75</v>
      </c>
      <c r="B9" s="189">
        <v>1349.527069</v>
      </c>
      <c r="C9" s="189">
        <v>1349.527069</v>
      </c>
      <c r="D9" s="190">
        <v>1</v>
      </c>
    </row>
    <row r="10" ht="28.5" customHeight="1" spans="1:4">
      <c r="A10" s="191" t="s">
        <v>76</v>
      </c>
      <c r="B10" s="189">
        <v>1722.644711</v>
      </c>
      <c r="C10" s="189">
        <v>1722.644711</v>
      </c>
      <c r="D10" s="190">
        <v>1</v>
      </c>
    </row>
    <row r="11" ht="28.5" customHeight="1" spans="1:4">
      <c r="A11" s="191" t="s">
        <v>77</v>
      </c>
      <c r="B11" s="189">
        <v>1.3932</v>
      </c>
      <c r="C11" s="189">
        <v>1.3932</v>
      </c>
      <c r="D11" s="190">
        <v>1</v>
      </c>
    </row>
    <row r="12" ht="28.5" customHeight="1" spans="1:4">
      <c r="A12" s="191" t="s">
        <v>78</v>
      </c>
      <c r="B12" s="189">
        <v>1.3932</v>
      </c>
      <c r="C12" s="189">
        <v>1.3932</v>
      </c>
      <c r="D12" s="190">
        <v>1</v>
      </c>
    </row>
    <row r="13" customHeight="1" spans="1:4">
      <c r="A13" s="192" t="s">
        <v>79</v>
      </c>
      <c r="B13" s="189">
        <v>5.5278</v>
      </c>
      <c r="C13" s="189">
        <v>5.5278</v>
      </c>
      <c r="D13" s="190">
        <v>1</v>
      </c>
    </row>
    <row r="14" customHeight="1" spans="1:4">
      <c r="A14" s="192" t="s">
        <v>80</v>
      </c>
      <c r="B14" s="189">
        <v>5.5278</v>
      </c>
      <c r="C14" s="189">
        <v>5.5278</v>
      </c>
      <c r="D14" s="190">
        <v>1</v>
      </c>
    </row>
    <row r="15" customHeight="1" spans="1:4">
      <c r="A15" s="192" t="s">
        <v>81</v>
      </c>
      <c r="B15" s="189">
        <v>15.049998</v>
      </c>
      <c r="C15" s="189">
        <v>15.049998</v>
      </c>
      <c r="D15" s="190">
        <v>1</v>
      </c>
    </row>
    <row r="16" customHeight="1" spans="1:4">
      <c r="A16" s="192" t="s">
        <v>82</v>
      </c>
      <c r="B16" s="189">
        <v>15.049998</v>
      </c>
      <c r="C16" s="189">
        <v>15.049998</v>
      </c>
      <c r="D16" s="190">
        <v>1</v>
      </c>
    </row>
    <row r="17" customHeight="1" spans="1:4">
      <c r="A17" s="192" t="s">
        <v>83</v>
      </c>
      <c r="B17" s="189">
        <v>110.002</v>
      </c>
      <c r="C17" s="189">
        <v>110.002</v>
      </c>
      <c r="D17" s="190">
        <v>1</v>
      </c>
    </row>
    <row r="18" customHeight="1" spans="1:4">
      <c r="A18" s="192" t="s">
        <v>84</v>
      </c>
      <c r="B18" s="189">
        <v>110.002</v>
      </c>
      <c r="C18" s="189">
        <v>110.002</v>
      </c>
      <c r="D18" s="190">
        <v>1</v>
      </c>
    </row>
    <row r="19" customHeight="1" spans="1:4">
      <c r="A19" s="192" t="s">
        <v>45</v>
      </c>
      <c r="B19" s="189">
        <v>300.412886</v>
      </c>
      <c r="C19" s="189">
        <v>300.412886</v>
      </c>
      <c r="D19" s="190">
        <v>1</v>
      </c>
    </row>
    <row r="20" customHeight="1" spans="1:4">
      <c r="A20" s="192" t="s">
        <v>85</v>
      </c>
      <c r="B20" s="189">
        <v>300.412886</v>
      </c>
      <c r="C20" s="189">
        <v>300.412886</v>
      </c>
      <c r="D20" s="190">
        <v>1</v>
      </c>
    </row>
    <row r="21" customHeight="1" spans="1:4">
      <c r="A21" s="192" t="s">
        <v>86</v>
      </c>
      <c r="B21" s="189">
        <v>300.412886</v>
      </c>
      <c r="C21" s="189">
        <v>300.412886</v>
      </c>
      <c r="D21" s="190">
        <v>1</v>
      </c>
    </row>
    <row r="22" customHeight="1" spans="1:4">
      <c r="A22" s="192" t="s">
        <v>46</v>
      </c>
      <c r="B22" s="189">
        <v>13.816014</v>
      </c>
      <c r="C22" s="189">
        <v>13.816014</v>
      </c>
      <c r="D22" s="190">
        <v>1</v>
      </c>
    </row>
    <row r="23" customHeight="1" spans="1:4">
      <c r="A23" s="192" t="s">
        <v>87</v>
      </c>
      <c r="B23" s="189">
        <v>12.216</v>
      </c>
      <c r="C23" s="189">
        <v>12.216</v>
      </c>
      <c r="D23" s="190">
        <v>1</v>
      </c>
    </row>
    <row r="24" customHeight="1" spans="1:4">
      <c r="A24" s="192" t="s">
        <v>88</v>
      </c>
      <c r="B24" s="189">
        <v>0.043</v>
      </c>
      <c r="C24" s="189">
        <v>0.043</v>
      </c>
      <c r="D24" s="190">
        <v>1</v>
      </c>
    </row>
    <row r="25" customHeight="1" spans="1:4">
      <c r="A25" s="192" t="s">
        <v>89</v>
      </c>
      <c r="B25" s="189">
        <v>12.173</v>
      </c>
      <c r="C25" s="189">
        <v>12.173</v>
      </c>
      <c r="D25" s="190">
        <v>1</v>
      </c>
    </row>
    <row r="26" customHeight="1" spans="1:4">
      <c r="A26" s="192" t="s">
        <v>90</v>
      </c>
      <c r="B26" s="189">
        <v>1.600014</v>
      </c>
      <c r="C26" s="189">
        <v>1.600014</v>
      </c>
      <c r="D26" s="190">
        <v>1</v>
      </c>
    </row>
    <row r="27" customHeight="1" spans="1:4">
      <c r="A27" s="192" t="s">
        <v>91</v>
      </c>
      <c r="B27" s="189">
        <v>1.600014</v>
      </c>
      <c r="C27" s="189">
        <v>1.600014</v>
      </c>
      <c r="D27" s="190">
        <v>1</v>
      </c>
    </row>
    <row r="28" customHeight="1" spans="1:4">
      <c r="A28" s="192" t="s">
        <v>48</v>
      </c>
      <c r="B28" s="189">
        <v>19.703395</v>
      </c>
      <c r="C28" s="189">
        <v>19.703395</v>
      </c>
      <c r="D28" s="190">
        <v>1</v>
      </c>
    </row>
    <row r="29" customHeight="1" spans="1:4">
      <c r="A29" s="192" t="s">
        <v>92</v>
      </c>
      <c r="B29" s="189">
        <v>18.413195</v>
      </c>
      <c r="C29" s="189">
        <v>18.413195</v>
      </c>
      <c r="D29" s="190">
        <v>1</v>
      </c>
    </row>
    <row r="30" customHeight="1" spans="1:4">
      <c r="A30" s="192" t="s">
        <v>93</v>
      </c>
      <c r="B30" s="189">
        <v>18.413195</v>
      </c>
      <c r="C30" s="189">
        <v>18.413195</v>
      </c>
      <c r="D30" s="190">
        <v>1</v>
      </c>
    </row>
    <row r="31" customHeight="1" spans="1:4">
      <c r="A31" s="192" t="s">
        <v>94</v>
      </c>
      <c r="B31" s="189">
        <v>1.2902</v>
      </c>
      <c r="C31" s="189">
        <v>1.2902</v>
      </c>
      <c r="D31" s="190">
        <v>1</v>
      </c>
    </row>
    <row r="32" customHeight="1" spans="1:4">
      <c r="A32" s="192" t="s">
        <v>95</v>
      </c>
      <c r="B32" s="189">
        <v>1.2902</v>
      </c>
      <c r="C32" s="189">
        <v>1.2902</v>
      </c>
      <c r="D32" s="190">
        <v>1</v>
      </c>
    </row>
    <row r="33" customHeight="1" spans="1:4">
      <c r="A33" s="192" t="s">
        <v>49</v>
      </c>
      <c r="B33" s="189">
        <v>1434.342057</v>
      </c>
      <c r="C33" s="189">
        <v>1434.342057</v>
      </c>
      <c r="D33" s="190">
        <v>1</v>
      </c>
    </row>
    <row r="34" customHeight="1" spans="1:4">
      <c r="A34" s="192" t="s">
        <v>96</v>
      </c>
      <c r="B34" s="189">
        <v>967.138925</v>
      </c>
      <c r="C34" s="189">
        <v>967.138925</v>
      </c>
      <c r="D34" s="190">
        <v>1</v>
      </c>
    </row>
    <row r="35" customHeight="1" spans="1:4">
      <c r="A35" s="192" t="s">
        <v>97</v>
      </c>
      <c r="B35" s="189">
        <v>967.138925</v>
      </c>
      <c r="C35" s="189">
        <v>967.138925</v>
      </c>
      <c r="D35" s="190">
        <v>1</v>
      </c>
    </row>
    <row r="36" customHeight="1" spans="1:4">
      <c r="A36" s="192" t="s">
        <v>98</v>
      </c>
      <c r="B36" s="189">
        <v>254.429897</v>
      </c>
      <c r="C36" s="189">
        <v>254.429897</v>
      </c>
      <c r="D36" s="190">
        <v>1</v>
      </c>
    </row>
    <row r="37" customHeight="1" spans="1:4">
      <c r="A37" s="192" t="s">
        <v>99</v>
      </c>
      <c r="B37" s="189">
        <v>215.006512</v>
      </c>
      <c r="C37" s="189">
        <v>215.006512</v>
      </c>
      <c r="D37" s="190">
        <v>1</v>
      </c>
    </row>
    <row r="38" customHeight="1" spans="1:4">
      <c r="A38" s="192" t="s">
        <v>100</v>
      </c>
      <c r="B38" s="189">
        <v>39.423385</v>
      </c>
      <c r="C38" s="189">
        <v>39.423385</v>
      </c>
      <c r="D38" s="190">
        <v>1</v>
      </c>
    </row>
    <row r="39" customHeight="1" spans="1:4">
      <c r="A39" s="192" t="s">
        <v>101</v>
      </c>
      <c r="B39" s="189">
        <v>146.65966</v>
      </c>
      <c r="C39" s="189">
        <v>146.65966</v>
      </c>
      <c r="D39" s="190">
        <v>1</v>
      </c>
    </row>
    <row r="40" customHeight="1" spans="1:4">
      <c r="A40" s="192" t="s">
        <v>102</v>
      </c>
      <c r="B40" s="189">
        <v>8.1504</v>
      </c>
      <c r="C40" s="189">
        <v>8.1504</v>
      </c>
      <c r="D40" s="190">
        <v>1</v>
      </c>
    </row>
    <row r="41" customHeight="1" spans="1:4">
      <c r="A41" s="192" t="s">
        <v>103</v>
      </c>
      <c r="B41" s="189">
        <v>33.9125</v>
      </c>
      <c r="C41" s="189">
        <v>33.9125</v>
      </c>
      <c r="D41" s="190">
        <v>1</v>
      </c>
    </row>
    <row r="42" customHeight="1" spans="1:4">
      <c r="A42" s="192" t="s">
        <v>104</v>
      </c>
      <c r="B42" s="189">
        <v>103.8374</v>
      </c>
      <c r="C42" s="189">
        <v>103.8374</v>
      </c>
      <c r="D42" s="190">
        <v>1</v>
      </c>
    </row>
    <row r="43" customHeight="1" spans="1:4">
      <c r="A43" s="192" t="s">
        <v>105</v>
      </c>
      <c r="B43" s="189">
        <v>0.75936</v>
      </c>
      <c r="C43" s="189">
        <v>0.75936</v>
      </c>
      <c r="D43" s="190">
        <v>1</v>
      </c>
    </row>
    <row r="44" customHeight="1" spans="1:4">
      <c r="A44" s="192" t="s">
        <v>106</v>
      </c>
      <c r="B44" s="189">
        <v>6.176275</v>
      </c>
      <c r="C44" s="189">
        <v>6.176275</v>
      </c>
      <c r="D44" s="190">
        <v>1</v>
      </c>
    </row>
    <row r="45" customHeight="1" spans="1:4">
      <c r="A45" s="192" t="s">
        <v>107</v>
      </c>
      <c r="B45" s="189">
        <v>6.176275</v>
      </c>
      <c r="C45" s="189">
        <v>6.176275</v>
      </c>
      <c r="D45" s="190">
        <v>1</v>
      </c>
    </row>
    <row r="46" customHeight="1" spans="1:4">
      <c r="A46" s="192" t="s">
        <v>108</v>
      </c>
      <c r="B46" s="189">
        <v>49.0063</v>
      </c>
      <c r="C46" s="189">
        <v>49.0063</v>
      </c>
      <c r="D46" s="190">
        <v>1</v>
      </c>
    </row>
    <row r="47" customHeight="1" spans="1:4">
      <c r="A47" s="192" t="s">
        <v>109</v>
      </c>
      <c r="B47" s="189">
        <v>21.3337</v>
      </c>
      <c r="C47" s="189">
        <v>21.3337</v>
      </c>
      <c r="D47" s="190">
        <v>1</v>
      </c>
    </row>
    <row r="48" customHeight="1" spans="1:4">
      <c r="A48" s="192" t="s">
        <v>110</v>
      </c>
      <c r="B48" s="189">
        <v>27.6726</v>
      </c>
      <c r="C48" s="189">
        <v>27.6726</v>
      </c>
      <c r="D48" s="190">
        <v>1</v>
      </c>
    </row>
    <row r="49" customHeight="1" spans="1:4">
      <c r="A49" s="192" t="s">
        <v>111</v>
      </c>
      <c r="B49" s="189">
        <v>9.171</v>
      </c>
      <c r="C49" s="189">
        <v>9.171</v>
      </c>
      <c r="D49" s="190">
        <v>1</v>
      </c>
    </row>
    <row r="50" customHeight="1" spans="1:4">
      <c r="A50" s="192" t="s">
        <v>112</v>
      </c>
      <c r="B50" s="189">
        <v>9.171</v>
      </c>
      <c r="C50" s="189">
        <v>9.171</v>
      </c>
      <c r="D50" s="190">
        <v>1</v>
      </c>
    </row>
    <row r="51" customHeight="1" spans="1:4">
      <c r="A51" s="192" t="s">
        <v>113</v>
      </c>
      <c r="B51" s="189">
        <v>1.76</v>
      </c>
      <c r="C51" s="189">
        <v>1.76</v>
      </c>
      <c r="D51" s="190">
        <v>1</v>
      </c>
    </row>
    <row r="52" customHeight="1" spans="1:4">
      <c r="A52" s="192" t="s">
        <v>114</v>
      </c>
      <c r="B52" s="189">
        <v>1.76</v>
      </c>
      <c r="C52" s="189">
        <v>1.76</v>
      </c>
      <c r="D52" s="190">
        <v>1</v>
      </c>
    </row>
    <row r="53" customHeight="1" spans="1:4">
      <c r="A53" s="192" t="s">
        <v>115</v>
      </c>
      <c r="B53" s="189">
        <v>276.987917</v>
      </c>
      <c r="C53" s="189">
        <v>276.987917</v>
      </c>
      <c r="D53" s="190">
        <v>1</v>
      </c>
    </row>
    <row r="54" customHeight="1" spans="1:4">
      <c r="A54" s="192" t="s">
        <v>116</v>
      </c>
      <c r="B54" s="189">
        <v>38.2798</v>
      </c>
      <c r="C54" s="189">
        <v>38.2798</v>
      </c>
      <c r="D54" s="190">
        <v>1</v>
      </c>
    </row>
    <row r="55" customHeight="1" spans="1:4">
      <c r="A55" s="192" t="s">
        <v>117</v>
      </c>
      <c r="B55" s="189">
        <v>38.2798</v>
      </c>
      <c r="C55" s="189">
        <v>38.2798</v>
      </c>
      <c r="D55" s="190">
        <v>1</v>
      </c>
    </row>
    <row r="56" customHeight="1" spans="1:4">
      <c r="A56" s="192" t="s">
        <v>118</v>
      </c>
      <c r="B56" s="189">
        <v>34</v>
      </c>
      <c r="C56" s="189">
        <v>34</v>
      </c>
      <c r="D56" s="190">
        <v>1</v>
      </c>
    </row>
    <row r="57" customHeight="1" spans="1:4">
      <c r="A57" s="192" t="s">
        <v>119</v>
      </c>
      <c r="B57" s="189">
        <v>34</v>
      </c>
      <c r="C57" s="189">
        <v>34</v>
      </c>
      <c r="D57" s="190">
        <v>1</v>
      </c>
    </row>
    <row r="58" customHeight="1" spans="1:4">
      <c r="A58" s="192" t="s">
        <v>120</v>
      </c>
      <c r="B58" s="189">
        <v>204.708117</v>
      </c>
      <c r="C58" s="189">
        <v>204.708117</v>
      </c>
      <c r="D58" s="190">
        <v>1</v>
      </c>
    </row>
    <row r="59" customHeight="1" spans="1:4">
      <c r="A59" s="192" t="s">
        <v>121</v>
      </c>
      <c r="B59" s="189">
        <v>204.708117</v>
      </c>
      <c r="C59" s="189">
        <v>204.708117</v>
      </c>
      <c r="D59" s="190">
        <v>1</v>
      </c>
    </row>
    <row r="60" customHeight="1" spans="1:4">
      <c r="A60" s="192" t="s">
        <v>51</v>
      </c>
      <c r="B60" s="189">
        <v>119.742485</v>
      </c>
      <c r="C60" s="189">
        <v>119.742485</v>
      </c>
      <c r="D60" s="190">
        <v>1</v>
      </c>
    </row>
    <row r="61" customHeight="1" spans="1:4">
      <c r="A61" s="192" t="s">
        <v>122</v>
      </c>
      <c r="B61" s="189">
        <v>3.742</v>
      </c>
      <c r="C61" s="189">
        <v>3.742</v>
      </c>
      <c r="D61" s="190">
        <v>1</v>
      </c>
    </row>
    <row r="62" customHeight="1" spans="1:4">
      <c r="A62" s="192" t="s">
        <v>123</v>
      </c>
      <c r="B62" s="189">
        <v>3.742</v>
      </c>
      <c r="C62" s="189">
        <v>3.742</v>
      </c>
      <c r="D62" s="190">
        <v>1</v>
      </c>
    </row>
    <row r="63" customHeight="1" spans="1:4">
      <c r="A63" s="192" t="s">
        <v>124</v>
      </c>
      <c r="B63" s="189">
        <v>116.000485</v>
      </c>
      <c r="C63" s="189">
        <v>116.000485</v>
      </c>
      <c r="D63" s="190">
        <v>1</v>
      </c>
    </row>
    <row r="64" customHeight="1" spans="1:4">
      <c r="A64" s="192" t="s">
        <v>125</v>
      </c>
      <c r="B64" s="189">
        <v>116.000485</v>
      </c>
      <c r="C64" s="189">
        <v>116.000485</v>
      </c>
      <c r="D64" s="190">
        <v>1</v>
      </c>
    </row>
    <row r="65" customHeight="1" spans="1:4">
      <c r="A65" s="192" t="s">
        <v>52</v>
      </c>
      <c r="B65" s="189">
        <v>2632.623255</v>
      </c>
      <c r="C65" s="189">
        <v>2632.623255</v>
      </c>
      <c r="D65" s="190">
        <v>1</v>
      </c>
    </row>
    <row r="66" customHeight="1" spans="1:4">
      <c r="A66" s="192" t="s">
        <v>126</v>
      </c>
      <c r="B66" s="189">
        <v>1481.231559</v>
      </c>
      <c r="C66" s="189">
        <v>1481.231559</v>
      </c>
      <c r="D66" s="190">
        <v>1</v>
      </c>
    </row>
    <row r="67" customHeight="1" spans="1:4">
      <c r="A67" s="192" t="s">
        <v>127</v>
      </c>
      <c r="B67" s="189">
        <v>715.024555</v>
      </c>
      <c r="C67" s="189">
        <v>715.024555</v>
      </c>
      <c r="D67" s="190">
        <v>1</v>
      </c>
    </row>
    <row r="68" customHeight="1" spans="1:4">
      <c r="A68" s="192" t="s">
        <v>128</v>
      </c>
      <c r="B68" s="189">
        <v>766.207004</v>
      </c>
      <c r="C68" s="189">
        <v>766.207004</v>
      </c>
      <c r="D68" s="190">
        <v>1</v>
      </c>
    </row>
    <row r="69" customHeight="1" spans="1:4">
      <c r="A69" s="192" t="s">
        <v>129</v>
      </c>
      <c r="B69" s="189">
        <v>3.875</v>
      </c>
      <c r="C69" s="189">
        <v>3.875</v>
      </c>
      <c r="D69" s="190">
        <v>1</v>
      </c>
    </row>
    <row r="70" customHeight="1" spans="1:4">
      <c r="A70" s="192" t="s">
        <v>130</v>
      </c>
      <c r="B70" s="189">
        <v>3.875</v>
      </c>
      <c r="C70" s="189">
        <v>3.875</v>
      </c>
      <c r="D70" s="190">
        <v>1</v>
      </c>
    </row>
    <row r="71" customHeight="1" spans="1:4">
      <c r="A71" s="192" t="s">
        <v>131</v>
      </c>
      <c r="B71" s="189">
        <v>412.940492</v>
      </c>
      <c r="C71" s="189">
        <v>412.940492</v>
      </c>
      <c r="D71" s="190">
        <v>1</v>
      </c>
    </row>
    <row r="72" customHeight="1" spans="1:4">
      <c r="A72" s="192" t="s">
        <v>132</v>
      </c>
      <c r="B72" s="189">
        <v>412.940492</v>
      </c>
      <c r="C72" s="189">
        <v>412.940492</v>
      </c>
      <c r="D72" s="190">
        <v>1</v>
      </c>
    </row>
    <row r="73" customHeight="1" spans="1:4">
      <c r="A73" s="192" t="s">
        <v>133</v>
      </c>
      <c r="B73" s="189">
        <v>734.576204</v>
      </c>
      <c r="C73" s="189">
        <v>734.576204</v>
      </c>
      <c r="D73" s="190">
        <v>1</v>
      </c>
    </row>
    <row r="74" customHeight="1" spans="1:4">
      <c r="A74" s="192" t="s">
        <v>134</v>
      </c>
      <c r="B74" s="189">
        <v>734.576204</v>
      </c>
      <c r="C74" s="189">
        <v>734.576204</v>
      </c>
      <c r="D74" s="190">
        <v>1</v>
      </c>
    </row>
    <row r="75" customHeight="1" spans="1:4">
      <c r="A75" s="192" t="s">
        <v>53</v>
      </c>
      <c r="B75" s="189">
        <v>2767.478863</v>
      </c>
      <c r="C75" s="189">
        <v>2767.478863</v>
      </c>
      <c r="D75" s="190">
        <v>1</v>
      </c>
    </row>
    <row r="76" customHeight="1" spans="1:4">
      <c r="A76" s="192" t="s">
        <v>135</v>
      </c>
      <c r="B76" s="189">
        <v>2602.457552</v>
      </c>
      <c r="C76" s="189">
        <v>2602.457552</v>
      </c>
      <c r="D76" s="190">
        <v>1</v>
      </c>
    </row>
    <row r="77" customHeight="1" spans="1:4">
      <c r="A77" s="192" t="s">
        <v>136</v>
      </c>
      <c r="B77" s="189">
        <v>2485.75</v>
      </c>
      <c r="C77" s="189">
        <v>2485.75</v>
      </c>
      <c r="D77" s="190">
        <v>1</v>
      </c>
    </row>
    <row r="78" customHeight="1" spans="1:4">
      <c r="A78" s="192" t="s">
        <v>137</v>
      </c>
      <c r="B78" s="189">
        <v>116.707552</v>
      </c>
      <c r="C78" s="189">
        <v>116.707552</v>
      </c>
      <c r="D78" s="190">
        <v>1</v>
      </c>
    </row>
    <row r="79" customHeight="1" spans="1:4">
      <c r="A79" s="192" t="s">
        <v>138</v>
      </c>
      <c r="B79" s="189">
        <v>165.021311</v>
      </c>
      <c r="C79" s="189">
        <v>165.021311</v>
      </c>
      <c r="D79" s="190">
        <v>1</v>
      </c>
    </row>
    <row r="80" customHeight="1" spans="1:4">
      <c r="A80" s="192" t="s">
        <v>139</v>
      </c>
      <c r="B80" s="189">
        <v>165.021311</v>
      </c>
      <c r="C80" s="189">
        <v>165.021311</v>
      </c>
      <c r="D80" s="190">
        <v>1</v>
      </c>
    </row>
    <row r="81" customHeight="1" spans="1:4">
      <c r="A81" s="192" t="s">
        <v>55</v>
      </c>
      <c r="B81" s="189">
        <v>188.562284</v>
      </c>
      <c r="C81" s="189">
        <v>188.562284</v>
      </c>
      <c r="D81" s="190">
        <v>1</v>
      </c>
    </row>
    <row r="82" customHeight="1" spans="1:4">
      <c r="A82" s="192" t="s">
        <v>140</v>
      </c>
      <c r="B82" s="189">
        <v>188.562284</v>
      </c>
      <c r="C82" s="189">
        <v>188.562284</v>
      </c>
      <c r="D82" s="190">
        <v>1</v>
      </c>
    </row>
    <row r="83" customHeight="1" spans="1:4">
      <c r="A83" s="192" t="s">
        <v>141</v>
      </c>
      <c r="B83" s="189">
        <v>188.562284</v>
      </c>
      <c r="C83" s="189">
        <v>188.562284</v>
      </c>
      <c r="D83" s="190">
        <v>1</v>
      </c>
    </row>
  </sheetData>
  <mergeCells count="1">
    <mergeCell ref="A1:D1"/>
  </mergeCells>
  <printOptions horizontalCentered="1"/>
  <pageMargins left="0.59" right="0.59" top="0.98" bottom="0.59" header="0.59" footer="0.24"/>
  <pageSetup paperSize="9" scale="9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showGridLines="0" showZeros="0" zoomScaleSheetLayoutView="85" workbookViewId="0">
      <selection activeCell="B5" sqref="B5"/>
    </sheetView>
  </sheetViews>
  <sheetFormatPr defaultColWidth="9" defaultRowHeight="15" outlineLevelCol="7"/>
  <cols>
    <col min="1" max="1" width="41.75" style="140" customWidth="1"/>
    <col min="2" max="2" width="19.125" style="141" customWidth="1"/>
    <col min="3" max="3" width="18.25" style="142" customWidth="1"/>
    <col min="4" max="4" width="19.125" style="141" customWidth="1"/>
    <col min="5" max="5" width="17.125" style="143" customWidth="1"/>
    <col min="6" max="7" width="14.25" style="143" customWidth="1"/>
    <col min="8" max="8" width="9" style="160"/>
    <col min="9" max="16384" width="9" style="140"/>
  </cols>
  <sheetData>
    <row r="1" s="136" customFormat="1" ht="54.75" customHeight="1" spans="1:8">
      <c r="A1" s="144" t="s">
        <v>142</v>
      </c>
      <c r="B1" s="144"/>
      <c r="C1" s="144"/>
      <c r="D1" s="144"/>
      <c r="E1" s="144"/>
      <c r="F1" s="144"/>
      <c r="G1" s="144"/>
      <c r="H1" s="144"/>
    </row>
    <row r="2" s="137" customFormat="1" ht="14.25" spans="1:8">
      <c r="A2" s="137" t="s">
        <v>143</v>
      </c>
      <c r="B2" s="145"/>
      <c r="C2" s="146"/>
      <c r="D2" s="145"/>
      <c r="E2" s="147" t="s">
        <v>4</v>
      </c>
      <c r="F2" s="147"/>
      <c r="G2" s="147"/>
      <c r="H2" s="161"/>
    </row>
    <row r="3" s="138" customFormat="1" ht="32.25" customHeight="1" spans="1:8">
      <c r="A3" s="148" t="s">
        <v>144</v>
      </c>
      <c r="B3" s="149" t="s">
        <v>145</v>
      </c>
      <c r="C3" s="149" t="s">
        <v>7</v>
      </c>
      <c r="D3" s="149" t="s">
        <v>71</v>
      </c>
      <c r="E3" s="150" t="s">
        <v>9</v>
      </c>
      <c r="F3" s="151"/>
      <c r="G3" s="151"/>
      <c r="H3" s="162"/>
    </row>
    <row r="4" ht="26.25" customHeight="1" spans="1:7">
      <c r="A4" s="163" t="s">
        <v>146</v>
      </c>
      <c r="B4" s="164">
        <f>B5+B26</f>
        <v>18636.381163</v>
      </c>
      <c r="C4" s="164">
        <f>C5+C26</f>
        <v>10958.33</v>
      </c>
      <c r="D4" s="164">
        <f>D5+D26</f>
        <v>10958.33</v>
      </c>
      <c r="E4" s="154">
        <v>1</v>
      </c>
      <c r="F4" s="155"/>
      <c r="G4" s="155"/>
    </row>
    <row r="5" ht="26.25" customHeight="1" spans="1:7">
      <c r="A5" s="165" t="s">
        <v>147</v>
      </c>
      <c r="B5" s="164">
        <f>B6+B17+B22</f>
        <v>2386.323373</v>
      </c>
      <c r="C5" s="164">
        <f>C6+C17+C22</f>
        <v>2639.57</v>
      </c>
      <c r="D5" s="164">
        <f>D6+D17+D22</f>
        <v>2639.57</v>
      </c>
      <c r="E5" s="154">
        <v>1</v>
      </c>
      <c r="F5" s="155"/>
      <c r="G5" s="155"/>
    </row>
    <row r="6" ht="26.25" customHeight="1" spans="1:7">
      <c r="A6" s="166" t="s">
        <v>148</v>
      </c>
      <c r="B6" s="164">
        <f>SUM(B7:B16)</f>
        <v>2234.909728</v>
      </c>
      <c r="C6" s="164">
        <f t="shared" ref="C6:D6" si="0">SUM(C7:C16)</f>
        <v>2543.83</v>
      </c>
      <c r="D6" s="164">
        <f t="shared" si="0"/>
        <v>2543.83</v>
      </c>
      <c r="E6" s="154">
        <v>1</v>
      </c>
      <c r="F6" s="155"/>
      <c r="G6" s="155"/>
    </row>
    <row r="7" ht="26.25" customHeight="1" spans="1:6">
      <c r="A7" s="167" t="s">
        <v>149</v>
      </c>
      <c r="B7" s="164">
        <v>366.2136</v>
      </c>
      <c r="C7" s="164">
        <v>414.02</v>
      </c>
      <c r="D7" s="164">
        <v>414.02</v>
      </c>
      <c r="E7" s="154">
        <v>1</v>
      </c>
      <c r="F7" s="155"/>
    </row>
    <row r="8" ht="26.25" customHeight="1" spans="1:7">
      <c r="A8" s="167" t="s">
        <v>150</v>
      </c>
      <c r="B8" s="164">
        <v>531.08564</v>
      </c>
      <c r="C8" s="164">
        <v>610.42</v>
      </c>
      <c r="D8" s="164">
        <v>610.42</v>
      </c>
      <c r="E8" s="154">
        <v>1</v>
      </c>
      <c r="F8" s="155"/>
      <c r="G8" s="155"/>
    </row>
    <row r="9" ht="26.25" customHeight="1" spans="1:7">
      <c r="A9" s="167" t="s">
        <v>151</v>
      </c>
      <c r="B9" s="164">
        <v>292.801068</v>
      </c>
      <c r="C9" s="164">
        <v>378.27</v>
      </c>
      <c r="D9" s="164">
        <v>378.27</v>
      </c>
      <c r="E9" s="154">
        <v>1</v>
      </c>
      <c r="F9" s="155"/>
      <c r="G9" s="155"/>
    </row>
    <row r="10" ht="26.25" customHeight="1" spans="1:7">
      <c r="A10" s="167" t="s">
        <v>152</v>
      </c>
      <c r="B10" s="164">
        <v>206.72304</v>
      </c>
      <c r="C10" s="164">
        <v>166.87</v>
      </c>
      <c r="D10" s="164">
        <v>166.87</v>
      </c>
      <c r="E10" s="154">
        <v>1</v>
      </c>
      <c r="F10" s="155"/>
      <c r="G10" s="155"/>
    </row>
    <row r="11" ht="26.25" customHeight="1" spans="1:7">
      <c r="A11" s="167" t="s">
        <v>153</v>
      </c>
      <c r="B11" s="164">
        <v>82.689216</v>
      </c>
      <c r="C11" s="164">
        <v>91.34</v>
      </c>
      <c r="D11" s="164">
        <v>91.34</v>
      </c>
      <c r="E11" s="154">
        <v>1</v>
      </c>
      <c r="F11" s="155"/>
      <c r="G11" s="155"/>
    </row>
    <row r="12" ht="26.25" customHeight="1" spans="1:7">
      <c r="A12" s="167" t="s">
        <v>154</v>
      </c>
      <c r="B12" s="164">
        <v>103.36152</v>
      </c>
      <c r="C12" s="164">
        <v>100.47</v>
      </c>
      <c r="D12" s="164">
        <v>100.47</v>
      </c>
      <c r="E12" s="154">
        <v>1</v>
      </c>
      <c r="F12" s="155"/>
      <c r="G12" s="155"/>
    </row>
    <row r="13" ht="26.25" customHeight="1" spans="1:7">
      <c r="A13" s="167" t="s">
        <v>155</v>
      </c>
      <c r="B13" s="164">
        <v>30.56364</v>
      </c>
      <c r="C13" s="164">
        <v>29.56</v>
      </c>
      <c r="D13" s="164">
        <v>29.56</v>
      </c>
      <c r="E13" s="154">
        <v>1</v>
      </c>
      <c r="F13" s="155"/>
      <c r="G13" s="155"/>
    </row>
    <row r="14" ht="26.25" customHeight="1" spans="1:7">
      <c r="A14" s="167" t="s">
        <v>156</v>
      </c>
      <c r="B14" s="164">
        <v>7.235604</v>
      </c>
      <c r="C14" s="164">
        <v>12.37</v>
      </c>
      <c r="D14" s="164">
        <v>12.37</v>
      </c>
      <c r="E14" s="154">
        <v>1</v>
      </c>
      <c r="F14" s="155"/>
      <c r="G14" s="155"/>
    </row>
    <row r="15" ht="26.25" customHeight="1" spans="1:7">
      <c r="A15" s="167" t="s">
        <v>157</v>
      </c>
      <c r="B15" s="164">
        <v>605.7864</v>
      </c>
      <c r="C15" s="164">
        <v>611.34</v>
      </c>
      <c r="D15" s="164">
        <v>611.34</v>
      </c>
      <c r="E15" s="154">
        <v>1</v>
      </c>
      <c r="F15" s="155"/>
      <c r="G15" s="155"/>
    </row>
    <row r="16" ht="26.25" customHeight="1" spans="1:7">
      <c r="A16" s="167" t="s">
        <v>158</v>
      </c>
      <c r="B16" s="164">
        <v>8.45</v>
      </c>
      <c r="C16" s="164">
        <v>129.17</v>
      </c>
      <c r="D16" s="164">
        <v>129.17</v>
      </c>
      <c r="E16" s="154">
        <v>1</v>
      </c>
      <c r="F16" s="155"/>
      <c r="G16" s="155"/>
    </row>
    <row r="17" s="139" customFormat="1" ht="26.25" customHeight="1" spans="1:8">
      <c r="A17" s="166" t="s">
        <v>159</v>
      </c>
      <c r="B17" s="164">
        <f>B18+B19+B20+B21</f>
        <v>140.303765</v>
      </c>
      <c r="C17" s="164">
        <f t="shared" ref="C17:D17" si="1">C18+C19+C20+C21</f>
        <v>65.55</v>
      </c>
      <c r="D17" s="164">
        <f t="shared" si="1"/>
        <v>65.55</v>
      </c>
      <c r="E17" s="154">
        <v>1</v>
      </c>
      <c r="F17" s="155"/>
      <c r="G17" s="155"/>
      <c r="H17" s="168"/>
    </row>
    <row r="18" ht="26.25" customHeight="1" spans="1:7">
      <c r="A18" s="167" t="s">
        <v>160</v>
      </c>
      <c r="B18" s="164">
        <v>133.810561</v>
      </c>
      <c r="C18" s="164"/>
      <c r="D18" s="164"/>
      <c r="E18" s="154"/>
      <c r="F18" s="155"/>
      <c r="G18" s="155"/>
    </row>
    <row r="19" ht="26.25" customHeight="1" spans="1:7">
      <c r="A19" s="167" t="s">
        <v>161</v>
      </c>
      <c r="B19" s="164"/>
      <c r="C19" s="164">
        <v>20</v>
      </c>
      <c r="D19" s="164">
        <v>20</v>
      </c>
      <c r="E19" s="154">
        <v>1</v>
      </c>
      <c r="F19" s="155"/>
      <c r="G19" s="155"/>
    </row>
    <row r="20" s="139" customFormat="1" ht="26.25" customHeight="1" spans="1:8">
      <c r="A20" s="167" t="s">
        <v>162</v>
      </c>
      <c r="B20" s="164">
        <v>5.493204</v>
      </c>
      <c r="C20" s="164"/>
      <c r="D20" s="164"/>
      <c r="E20" s="154"/>
      <c r="F20" s="155"/>
      <c r="G20" s="155"/>
      <c r="H20" s="168"/>
    </row>
    <row r="21" s="139" customFormat="1" ht="26.25" customHeight="1" spans="1:8">
      <c r="A21" s="167" t="s">
        <v>163</v>
      </c>
      <c r="B21" s="164">
        <v>1</v>
      </c>
      <c r="C21" s="164">
        <v>45.55</v>
      </c>
      <c r="D21" s="164">
        <v>45.55</v>
      </c>
      <c r="E21" s="154">
        <v>1</v>
      </c>
      <c r="F21" s="155"/>
      <c r="G21" s="155"/>
      <c r="H21" s="168"/>
    </row>
    <row r="22" ht="26.25" customHeight="1" spans="1:7">
      <c r="A22" s="166" t="s">
        <v>164</v>
      </c>
      <c r="B22" s="164">
        <f>B23+B24+B25</f>
        <v>11.10988</v>
      </c>
      <c r="C22" s="164">
        <f t="shared" ref="C22:D22" si="2">C23+C24+C25</f>
        <v>30.19</v>
      </c>
      <c r="D22" s="164">
        <f t="shared" si="2"/>
        <v>30.19</v>
      </c>
      <c r="E22" s="154">
        <v>1</v>
      </c>
      <c r="F22" s="158"/>
      <c r="G22" s="158"/>
    </row>
    <row r="23" ht="26.25" customHeight="1" spans="1:7">
      <c r="A23" s="167" t="s">
        <v>165</v>
      </c>
      <c r="B23" s="164">
        <v>11.10988</v>
      </c>
      <c r="C23" s="164">
        <v>10.29</v>
      </c>
      <c r="D23" s="164">
        <v>10.29</v>
      </c>
      <c r="E23" s="154">
        <v>1</v>
      </c>
      <c r="F23" s="158"/>
      <c r="G23" s="158"/>
    </row>
    <row r="24" ht="26.25" customHeight="1" spans="1:7">
      <c r="A24" s="167" t="s">
        <v>166</v>
      </c>
      <c r="B24" s="164"/>
      <c r="C24" s="164">
        <v>16.97</v>
      </c>
      <c r="D24" s="164">
        <v>16.97</v>
      </c>
      <c r="E24" s="154">
        <v>1</v>
      </c>
      <c r="F24" s="158"/>
      <c r="G24" s="158"/>
    </row>
    <row r="25" ht="26.25" customHeight="1" spans="1:7">
      <c r="A25" s="167" t="s">
        <v>167</v>
      </c>
      <c r="B25" s="164"/>
      <c r="C25" s="164">
        <v>2.93</v>
      </c>
      <c r="D25" s="164">
        <v>2.93</v>
      </c>
      <c r="E25" s="154">
        <v>1</v>
      </c>
      <c r="F25" s="158"/>
      <c r="G25" s="158"/>
    </row>
    <row r="26" s="159" customFormat="1" ht="26.25" customHeight="1" spans="1:8">
      <c r="A26" s="169" t="s">
        <v>168</v>
      </c>
      <c r="B26" s="170">
        <f>SUM(B27:B34)</f>
        <v>16250.05779</v>
      </c>
      <c r="C26" s="170">
        <f t="shared" ref="C26:D26" si="3">SUM(C27:C34)</f>
        <v>8318.76</v>
      </c>
      <c r="D26" s="170">
        <f t="shared" si="3"/>
        <v>8318.76</v>
      </c>
      <c r="E26" s="171">
        <v>1</v>
      </c>
      <c r="F26" s="172"/>
      <c r="G26" s="172"/>
      <c r="H26" s="173"/>
    </row>
    <row r="27" ht="26.25" customHeight="1" spans="1:5">
      <c r="A27" s="174" t="s">
        <v>169</v>
      </c>
      <c r="B27" s="164">
        <v>1067.5771</v>
      </c>
      <c r="C27" s="164"/>
      <c r="D27" s="164"/>
      <c r="E27" s="175"/>
    </row>
    <row r="28" ht="26.25" customHeight="1" spans="1:5">
      <c r="A28" s="174" t="s">
        <v>170</v>
      </c>
      <c r="B28" s="164">
        <v>12426.48069</v>
      </c>
      <c r="C28" s="164">
        <v>4880.38</v>
      </c>
      <c r="D28" s="164">
        <v>4880.38</v>
      </c>
      <c r="E28" s="154">
        <v>1</v>
      </c>
    </row>
    <row r="29" ht="26.25" customHeight="1" spans="1:5">
      <c r="A29" s="174" t="s">
        <v>171</v>
      </c>
      <c r="B29" s="164"/>
      <c r="C29" s="164">
        <v>602.35</v>
      </c>
      <c r="D29" s="164">
        <v>602.35</v>
      </c>
      <c r="E29" s="154">
        <v>1</v>
      </c>
    </row>
    <row r="30" ht="26.25" customHeight="1" spans="1:5">
      <c r="A30" s="174" t="s">
        <v>172</v>
      </c>
      <c r="B30" s="164"/>
      <c r="C30" s="164">
        <v>2610.68</v>
      </c>
      <c r="D30" s="164">
        <v>2610.68</v>
      </c>
      <c r="E30" s="154">
        <v>1</v>
      </c>
    </row>
    <row r="31" ht="26.25" customHeight="1" spans="1:5">
      <c r="A31" s="174" t="s">
        <v>173</v>
      </c>
      <c r="B31" s="164">
        <v>650</v>
      </c>
      <c r="C31" s="164"/>
      <c r="D31" s="164"/>
      <c r="E31" s="175"/>
    </row>
    <row r="32" ht="26.25" customHeight="1" spans="1:5">
      <c r="A32" s="174" t="s">
        <v>174</v>
      </c>
      <c r="B32" s="164"/>
      <c r="C32" s="164"/>
      <c r="D32" s="164"/>
      <c r="E32" s="154">
        <v>1</v>
      </c>
    </row>
    <row r="33" ht="26.25" customHeight="1" spans="1:5">
      <c r="A33" s="176" t="s">
        <v>175</v>
      </c>
      <c r="B33" s="164"/>
      <c r="C33" s="164">
        <v>156.21</v>
      </c>
      <c r="D33" s="164">
        <v>156.21</v>
      </c>
      <c r="E33" s="175"/>
    </row>
    <row r="34" ht="26.25" customHeight="1" spans="1:5">
      <c r="A34" s="176" t="s">
        <v>62</v>
      </c>
      <c r="B34" s="164">
        <v>2106</v>
      </c>
      <c r="C34" s="164">
        <v>69.14</v>
      </c>
      <c r="D34" s="164">
        <v>69.14</v>
      </c>
      <c r="E34" s="154">
        <v>1</v>
      </c>
    </row>
    <row r="35" ht="26.25" customHeight="1"/>
    <row r="36" ht="33.75" customHeight="1"/>
  </sheetData>
  <mergeCells count="1">
    <mergeCell ref="A1:E1"/>
  </mergeCells>
  <printOptions horizontalCentered="1"/>
  <pageMargins left="0.590277777777778" right="0.590277777777778" top="0.979861111111111" bottom="0.590277777777778" header="0.590277777777778" footer="0.239583333333333"/>
  <pageSetup paperSize="9" scale="68" fitToWidth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I17" sqref="I17"/>
    </sheetView>
  </sheetViews>
  <sheetFormatPr defaultColWidth="9" defaultRowHeight="15" outlineLevelCol="5"/>
  <cols>
    <col min="1" max="1" width="41.75" style="140" customWidth="1"/>
    <col min="2" max="2" width="19.125" style="141" customWidth="1"/>
    <col min="3" max="3" width="18.25" style="142" customWidth="1"/>
    <col min="4" max="4" width="19.125" style="141" customWidth="1"/>
    <col min="5" max="5" width="17.125" style="143" customWidth="1"/>
    <col min="6" max="6" width="14.25" style="143" customWidth="1"/>
    <col min="7" max="16384" width="9" style="140"/>
  </cols>
  <sheetData>
    <row r="1" s="136" customFormat="1" ht="54.75" customHeight="1" spans="1:6">
      <c r="A1" s="144" t="s">
        <v>176</v>
      </c>
      <c r="B1" s="144"/>
      <c r="C1" s="144"/>
      <c r="D1" s="144"/>
      <c r="E1" s="144"/>
      <c r="F1" s="144"/>
    </row>
    <row r="2" s="137" customFormat="1" ht="14.25" spans="2:6">
      <c r="B2" s="145"/>
      <c r="C2" s="146"/>
      <c r="D2" s="145"/>
      <c r="E2" s="147" t="s">
        <v>4</v>
      </c>
      <c r="F2" s="147"/>
    </row>
    <row r="3" s="138" customFormat="1" ht="32.25" customHeight="1" spans="1:6">
      <c r="A3" s="148" t="s">
        <v>144</v>
      </c>
      <c r="B3" s="149" t="s">
        <v>145</v>
      </c>
      <c r="C3" s="149" t="s">
        <v>7</v>
      </c>
      <c r="D3" s="149" t="s">
        <v>71</v>
      </c>
      <c r="E3" s="150" t="s">
        <v>9</v>
      </c>
      <c r="F3" s="151"/>
    </row>
    <row r="4" ht="26.25" customHeight="1" spans="1:6">
      <c r="A4" s="152" t="s">
        <v>177</v>
      </c>
      <c r="B4" s="153">
        <f>B5+B16+B21</f>
        <v>2385.323373</v>
      </c>
      <c r="C4" s="153">
        <f>C5+C16+C21</f>
        <v>2639.57</v>
      </c>
      <c r="D4" s="153">
        <f>D5+D16+D21</f>
        <v>2639.57</v>
      </c>
      <c r="E4" s="154">
        <v>1</v>
      </c>
      <c r="F4" s="155"/>
    </row>
    <row r="5" ht="26.25" customHeight="1" spans="1:6">
      <c r="A5" s="156" t="s">
        <v>148</v>
      </c>
      <c r="B5" s="153">
        <f>SUM(B6:B15)</f>
        <v>2234.909728</v>
      </c>
      <c r="C5" s="153">
        <f>SUM(C6:C15)</f>
        <v>2543.83</v>
      </c>
      <c r="D5" s="153">
        <f>SUM(D6:D15)</f>
        <v>2543.83</v>
      </c>
      <c r="E5" s="154">
        <v>1</v>
      </c>
      <c r="F5" s="155"/>
    </row>
    <row r="6" ht="26.25" customHeight="1" spans="1:6">
      <c r="A6" s="157" t="s">
        <v>149</v>
      </c>
      <c r="B6" s="153">
        <v>366.2136</v>
      </c>
      <c r="C6" s="153">
        <v>414.02</v>
      </c>
      <c r="D6" s="153">
        <v>414.02</v>
      </c>
      <c r="E6" s="154">
        <v>1</v>
      </c>
      <c r="F6" s="155"/>
    </row>
    <row r="7" ht="26.25" customHeight="1" spans="1:6">
      <c r="A7" s="157" t="s">
        <v>150</v>
      </c>
      <c r="B7" s="153">
        <v>531.08564</v>
      </c>
      <c r="C7" s="153">
        <v>610.42</v>
      </c>
      <c r="D7" s="153">
        <v>610.42</v>
      </c>
      <c r="E7" s="154">
        <v>1</v>
      </c>
      <c r="F7" s="155"/>
    </row>
    <row r="8" ht="26.25" customHeight="1" spans="1:6">
      <c r="A8" s="157" t="s">
        <v>151</v>
      </c>
      <c r="B8" s="153">
        <v>292.801068</v>
      </c>
      <c r="C8" s="153">
        <v>378.27</v>
      </c>
      <c r="D8" s="153">
        <v>378.27</v>
      </c>
      <c r="E8" s="154">
        <v>1</v>
      </c>
      <c r="F8" s="155"/>
    </row>
    <row r="9" ht="26.25" customHeight="1" spans="1:6">
      <c r="A9" s="157" t="s">
        <v>152</v>
      </c>
      <c r="B9" s="153">
        <v>206.72304</v>
      </c>
      <c r="C9" s="153">
        <v>166.87</v>
      </c>
      <c r="D9" s="153">
        <v>166.87</v>
      </c>
      <c r="E9" s="154">
        <v>1</v>
      </c>
      <c r="F9" s="155"/>
    </row>
    <row r="10" ht="26.25" customHeight="1" spans="1:6">
      <c r="A10" s="157" t="s">
        <v>153</v>
      </c>
      <c r="B10" s="153">
        <v>82.689216</v>
      </c>
      <c r="C10" s="153">
        <v>91.34</v>
      </c>
      <c r="D10" s="153">
        <v>91.34</v>
      </c>
      <c r="E10" s="154">
        <v>1</v>
      </c>
      <c r="F10" s="155"/>
    </row>
    <row r="11" ht="26.25" customHeight="1" spans="1:6">
      <c r="A11" s="157" t="s">
        <v>154</v>
      </c>
      <c r="B11" s="153">
        <v>103.36152</v>
      </c>
      <c r="C11" s="153">
        <v>100.47</v>
      </c>
      <c r="D11" s="153">
        <v>100.47</v>
      </c>
      <c r="E11" s="154">
        <v>1</v>
      </c>
      <c r="F11" s="155"/>
    </row>
    <row r="12" ht="26.25" customHeight="1" spans="1:6">
      <c r="A12" s="157" t="s">
        <v>155</v>
      </c>
      <c r="B12" s="153">
        <v>30.56364</v>
      </c>
      <c r="C12" s="153">
        <v>29.56</v>
      </c>
      <c r="D12" s="153">
        <v>29.56</v>
      </c>
      <c r="E12" s="154">
        <v>1</v>
      </c>
      <c r="F12" s="155"/>
    </row>
    <row r="13" ht="26.25" customHeight="1" spans="1:6">
      <c r="A13" s="157" t="s">
        <v>156</v>
      </c>
      <c r="B13" s="153">
        <v>7.235604</v>
      </c>
      <c r="C13" s="153">
        <v>12.37</v>
      </c>
      <c r="D13" s="153">
        <v>12.37</v>
      </c>
      <c r="E13" s="154">
        <v>1</v>
      </c>
      <c r="F13" s="155"/>
    </row>
    <row r="14" ht="26.25" customHeight="1" spans="1:6">
      <c r="A14" s="157" t="s">
        <v>157</v>
      </c>
      <c r="B14" s="153">
        <v>605.7864</v>
      </c>
      <c r="C14" s="153">
        <v>611.34</v>
      </c>
      <c r="D14" s="153">
        <v>611.34</v>
      </c>
      <c r="E14" s="154">
        <v>1</v>
      </c>
      <c r="F14" s="155"/>
    </row>
    <row r="15" ht="26.25" customHeight="1" spans="1:6">
      <c r="A15" s="157" t="s">
        <v>158</v>
      </c>
      <c r="B15" s="153">
        <v>8.45</v>
      </c>
      <c r="C15" s="153">
        <v>129.17</v>
      </c>
      <c r="D15" s="153">
        <v>129.17</v>
      </c>
      <c r="E15" s="154">
        <v>1</v>
      </c>
      <c r="F15" s="155"/>
    </row>
    <row r="16" s="139" customFormat="1" ht="26.25" customHeight="1" spans="1:6">
      <c r="A16" s="156" t="s">
        <v>159</v>
      </c>
      <c r="B16" s="153">
        <f>B17+B18+B19+B20</f>
        <v>139.303765</v>
      </c>
      <c r="C16" s="153">
        <f>C17+C18+C19+C20</f>
        <v>65.55</v>
      </c>
      <c r="D16" s="153">
        <f>D17+D18+D19+D20</f>
        <v>65.55</v>
      </c>
      <c r="E16" s="154">
        <v>1</v>
      </c>
      <c r="F16" s="155"/>
    </row>
    <row r="17" ht="26.25" customHeight="1" spans="1:6">
      <c r="A17" s="157" t="s">
        <v>160</v>
      </c>
      <c r="B17" s="153">
        <v>133.810561</v>
      </c>
      <c r="C17" s="153"/>
      <c r="D17" s="153"/>
      <c r="E17" s="154"/>
      <c r="F17" s="155"/>
    </row>
    <row r="18" ht="26.25" customHeight="1" spans="1:6">
      <c r="A18" s="157" t="s">
        <v>161</v>
      </c>
      <c r="B18" s="153"/>
      <c r="C18" s="153">
        <v>20</v>
      </c>
      <c r="D18" s="153">
        <v>20</v>
      </c>
      <c r="E18" s="154">
        <v>1</v>
      </c>
      <c r="F18" s="155"/>
    </row>
    <row r="19" s="139" customFormat="1" ht="26.25" customHeight="1" spans="1:6">
      <c r="A19" s="157" t="s">
        <v>162</v>
      </c>
      <c r="B19" s="153">
        <v>5.493204</v>
      </c>
      <c r="C19" s="153"/>
      <c r="D19" s="153"/>
      <c r="E19" s="154"/>
      <c r="F19" s="155"/>
    </row>
    <row r="20" s="139" customFormat="1" ht="26.25" customHeight="1" spans="1:6">
      <c r="A20" s="157" t="s">
        <v>163</v>
      </c>
      <c r="B20" s="153"/>
      <c r="C20" s="153">
        <v>45.55</v>
      </c>
      <c r="D20" s="153">
        <v>45.55</v>
      </c>
      <c r="E20" s="154">
        <v>1</v>
      </c>
      <c r="F20" s="155"/>
    </row>
    <row r="21" ht="26.25" customHeight="1" spans="1:6">
      <c r="A21" s="156" t="s">
        <v>164</v>
      </c>
      <c r="B21" s="153">
        <f>B22+B23+B24</f>
        <v>11.10988</v>
      </c>
      <c r="C21" s="153">
        <f>C22+C23+C24</f>
        <v>30.19</v>
      </c>
      <c r="D21" s="153">
        <f>D22+D23+D24</f>
        <v>30.19</v>
      </c>
      <c r="E21" s="154">
        <v>1</v>
      </c>
      <c r="F21" s="158"/>
    </row>
    <row r="22" ht="26.25" customHeight="1" spans="1:6">
      <c r="A22" s="157" t="s">
        <v>165</v>
      </c>
      <c r="B22" s="153">
        <v>11.10988</v>
      </c>
      <c r="C22" s="153">
        <v>10.29</v>
      </c>
      <c r="D22" s="153">
        <v>10.29</v>
      </c>
      <c r="E22" s="154">
        <v>1</v>
      </c>
      <c r="F22" s="158"/>
    </row>
    <row r="23" ht="26.25" customHeight="1" spans="1:6">
      <c r="A23" s="157" t="s">
        <v>166</v>
      </c>
      <c r="B23" s="153"/>
      <c r="C23" s="153">
        <v>16.97</v>
      </c>
      <c r="D23" s="153">
        <v>16.97</v>
      </c>
      <c r="E23" s="154">
        <v>1</v>
      </c>
      <c r="F23" s="158"/>
    </row>
    <row r="24" ht="26.25" customHeight="1" spans="1:6">
      <c r="A24" s="157" t="s">
        <v>167</v>
      </c>
      <c r="B24" s="153"/>
      <c r="C24" s="153">
        <v>2.93</v>
      </c>
      <c r="D24" s="153">
        <v>2.93</v>
      </c>
      <c r="E24" s="154">
        <v>1</v>
      </c>
      <c r="F24" s="158"/>
    </row>
    <row r="25" ht="26.25" customHeight="1"/>
    <row r="26" ht="33.75" customHeight="1"/>
  </sheetData>
  <mergeCells count="1">
    <mergeCell ref="A1:E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2"/>
  <sheetViews>
    <sheetView showGridLines="0" workbookViewId="0">
      <pane xSplit="1" ySplit="3" topLeftCell="B4" activePane="bottomRight" state="frozen"/>
      <selection/>
      <selection pane="topRight"/>
      <selection pane="bottomLeft"/>
      <selection pane="bottomRight" activeCell="B19" sqref="B19"/>
    </sheetView>
  </sheetViews>
  <sheetFormatPr defaultColWidth="9" defaultRowHeight="15" outlineLevelCol="3"/>
  <cols>
    <col min="1" max="1" width="53.625" style="53" customWidth="1"/>
    <col min="2" max="3" width="14.125" style="120" customWidth="1"/>
    <col min="4" max="4" width="9" style="121"/>
    <col min="5" max="16384" width="9" style="54"/>
  </cols>
  <sheetData>
    <row r="1" s="50" customFormat="1" ht="32.25" customHeight="1" spans="1:4">
      <c r="A1" s="122" t="s">
        <v>178</v>
      </c>
      <c r="B1" s="122"/>
      <c r="C1" s="122"/>
      <c r="D1" s="57"/>
    </row>
    <row r="2" s="51" customFormat="1" ht="14.25" spans="1:4">
      <c r="A2" s="123" t="s">
        <v>179</v>
      </c>
      <c r="B2" s="124"/>
      <c r="C2" s="125" t="s">
        <v>4</v>
      </c>
      <c r="D2" s="126"/>
    </row>
    <row r="3" s="52" customFormat="1" ht="30" customHeight="1" spans="1:4">
      <c r="A3" s="9" t="s">
        <v>180</v>
      </c>
      <c r="B3" s="127" t="s">
        <v>181</v>
      </c>
      <c r="C3" s="9" t="s">
        <v>182</v>
      </c>
      <c r="D3" s="128"/>
    </row>
    <row r="4" ht="25.5" customHeight="1" spans="1:3">
      <c r="A4" s="18" t="s">
        <v>183</v>
      </c>
      <c r="B4" s="129">
        <f>B5</f>
        <v>1342.06</v>
      </c>
      <c r="C4" s="129">
        <f>C5</f>
        <v>3361.75</v>
      </c>
    </row>
    <row r="5" ht="25.5" customHeight="1" spans="1:3">
      <c r="A5" s="18" t="s">
        <v>184</v>
      </c>
      <c r="B5" s="129">
        <f>B10+B13+B14+B15</f>
        <v>1342.06</v>
      </c>
      <c r="C5" s="129">
        <f>C10+C13+C14</f>
        <v>3361.75</v>
      </c>
    </row>
    <row r="6" ht="25.5" customHeight="1" spans="1:3">
      <c r="A6" s="130" t="s">
        <v>185</v>
      </c>
      <c r="B6" s="129"/>
      <c r="C6" s="131"/>
    </row>
    <row r="7" s="119" customFormat="1" ht="25.5" customHeight="1" spans="1:4">
      <c r="A7" s="132" t="s">
        <v>186</v>
      </c>
      <c r="B7" s="129"/>
      <c r="C7" s="131"/>
      <c r="D7" s="133"/>
    </row>
    <row r="8" s="119" customFormat="1" ht="25.5" customHeight="1" spans="1:4">
      <c r="A8" s="132" t="s">
        <v>187</v>
      </c>
      <c r="B8" s="129"/>
      <c r="C8" s="131"/>
      <c r="D8" s="133"/>
    </row>
    <row r="9" s="119" customFormat="1" ht="25.5" customHeight="1" spans="1:4">
      <c r="A9" s="130" t="s">
        <v>188</v>
      </c>
      <c r="B9" s="129"/>
      <c r="C9" s="131"/>
      <c r="D9" s="133"/>
    </row>
    <row r="10" s="119" customFormat="1" ht="25.5" customHeight="1" spans="1:4">
      <c r="A10" s="132" t="s">
        <v>189</v>
      </c>
      <c r="B10" s="129">
        <v>142.06</v>
      </c>
      <c r="C10" s="131">
        <v>142</v>
      </c>
      <c r="D10" s="133"/>
    </row>
    <row r="11" s="119" customFormat="1" ht="25.5" customHeight="1" spans="1:4">
      <c r="A11" s="132" t="s">
        <v>190</v>
      </c>
      <c r="B11" s="129"/>
      <c r="C11" s="131"/>
      <c r="D11" s="133"/>
    </row>
    <row r="12" s="119" customFormat="1" ht="25.5" customHeight="1" spans="1:4">
      <c r="A12" s="132" t="s">
        <v>191</v>
      </c>
      <c r="B12" s="129"/>
      <c r="C12" s="131"/>
      <c r="D12" s="133"/>
    </row>
    <row r="13" s="119" customFormat="1" ht="25.5" customHeight="1" spans="1:4">
      <c r="A13" s="132" t="s">
        <v>192</v>
      </c>
      <c r="B13" s="129">
        <v>1200</v>
      </c>
      <c r="C13" s="131">
        <v>734</v>
      </c>
      <c r="D13" s="133"/>
    </row>
    <row r="14" s="119" customFormat="1" ht="25.5" customHeight="1" spans="1:4">
      <c r="A14" s="132" t="s">
        <v>193</v>
      </c>
      <c r="B14" s="129"/>
      <c r="C14" s="134">
        <v>2485.75</v>
      </c>
      <c r="D14" s="133"/>
    </row>
    <row r="15" s="119" customFormat="1" ht="25.5" customHeight="1" spans="1:4">
      <c r="A15" s="132" t="s">
        <v>194</v>
      </c>
      <c r="B15" s="129"/>
      <c r="C15" s="131"/>
      <c r="D15" s="133"/>
    </row>
    <row r="16" s="119" customFormat="1" ht="25.5" customHeight="1" spans="1:4">
      <c r="A16" s="18" t="s">
        <v>195</v>
      </c>
      <c r="B16" s="129"/>
      <c r="C16" s="131"/>
      <c r="D16" s="133"/>
    </row>
    <row r="17" s="119" customFormat="1" ht="25.5" customHeight="1" spans="1:4">
      <c r="A17" s="130" t="s">
        <v>196</v>
      </c>
      <c r="B17" s="129"/>
      <c r="C17" s="131"/>
      <c r="D17" s="133"/>
    </row>
    <row r="18" ht="28.35" customHeight="1" spans="1:1">
      <c r="A18" s="135"/>
    </row>
    <row r="19" ht="28.35" customHeight="1" spans="1:1">
      <c r="A19" s="135"/>
    </row>
    <row r="20" ht="28.35" customHeight="1" spans="1:1">
      <c r="A20" s="135"/>
    </row>
    <row r="21" ht="28.35" customHeight="1" spans="1:1">
      <c r="A21" s="135"/>
    </row>
    <row r="22" ht="28.35" customHeight="1" spans="1:1">
      <c r="A22" s="135"/>
    </row>
    <row r="23" ht="28.35" customHeight="1" spans="1:1">
      <c r="A23" s="135"/>
    </row>
    <row r="24" ht="28.35" customHeight="1" spans="1:1">
      <c r="A24" s="135"/>
    </row>
    <row r="25" ht="28.35" customHeight="1" spans="1:1">
      <c r="A25" s="135"/>
    </row>
    <row r="26" ht="28.35" customHeight="1" spans="1:1">
      <c r="A26" s="135"/>
    </row>
    <row r="27" ht="28.35" customHeight="1" spans="1:1">
      <c r="A27" s="135"/>
    </row>
    <row r="28" ht="28.35" customHeight="1" spans="1:1">
      <c r="A28" s="135"/>
    </row>
    <row r="29" ht="28.35" customHeight="1" spans="1:1">
      <c r="A29" s="135"/>
    </row>
    <row r="30" ht="28.35" customHeight="1" spans="1:1">
      <c r="A30" s="135"/>
    </row>
    <row r="31" ht="28.35" customHeight="1" spans="1:1">
      <c r="A31" s="135"/>
    </row>
    <row r="32" ht="28.35" customHeight="1" spans="1:1">
      <c r="A32" s="135"/>
    </row>
    <row r="33" ht="28.35" customHeight="1" spans="1:1">
      <c r="A33" s="135"/>
    </row>
    <row r="34" ht="28.35" customHeight="1" spans="1:1">
      <c r="A34" s="135"/>
    </row>
    <row r="35" ht="28.35" customHeight="1" spans="1:1">
      <c r="A35" s="135"/>
    </row>
    <row r="36" ht="28.35" customHeight="1" spans="1:1">
      <c r="A36" s="135"/>
    </row>
    <row r="37" ht="28.35" customHeight="1" spans="1:1">
      <c r="A37" s="135"/>
    </row>
    <row r="38" ht="28.35" customHeight="1" spans="1:1">
      <c r="A38" s="135"/>
    </row>
    <row r="39" ht="28.35" customHeight="1" spans="1:1">
      <c r="A39" s="135"/>
    </row>
    <row r="40" ht="14.25" spans="1:1">
      <c r="A40" s="135"/>
    </row>
    <row r="41" ht="14.25" spans="1:1">
      <c r="A41" s="135"/>
    </row>
    <row r="42" ht="14.25" spans="1:1">
      <c r="A42" s="135"/>
    </row>
    <row r="43" ht="14.25" spans="1:1">
      <c r="A43" s="135"/>
    </row>
    <row r="44" ht="14.25" spans="1:1">
      <c r="A44" s="135"/>
    </row>
    <row r="45" ht="14.25" spans="1:1">
      <c r="A45" s="135"/>
    </row>
    <row r="46" ht="14.25" spans="1:1">
      <c r="A46" s="135"/>
    </row>
    <row r="47" ht="14.25" spans="1:1">
      <c r="A47" s="135"/>
    </row>
    <row r="48" ht="14.25" spans="1:1">
      <c r="A48" s="135"/>
    </row>
    <row r="49" ht="14.25" spans="1:1">
      <c r="A49" s="135"/>
    </row>
    <row r="50" ht="14.25" spans="1:1">
      <c r="A50" s="135"/>
    </row>
    <row r="51" ht="14.25" spans="1:1">
      <c r="A51" s="135"/>
    </row>
    <row r="52" ht="14.25" spans="1:1">
      <c r="A52" s="135"/>
    </row>
    <row r="53" ht="14.25" spans="1:1">
      <c r="A53" s="135"/>
    </row>
    <row r="54" ht="14.25" spans="1:1">
      <c r="A54" s="135"/>
    </row>
    <row r="55" ht="14.25" spans="1:1">
      <c r="A55" s="135"/>
    </row>
    <row r="56" ht="14.25" spans="1:1">
      <c r="A56" s="135"/>
    </row>
    <row r="57" ht="14.25" spans="1:1">
      <c r="A57" s="135"/>
    </row>
    <row r="58" ht="14.25" spans="1:1">
      <c r="A58" s="135"/>
    </row>
    <row r="59" ht="14.25" spans="1:1">
      <c r="A59" s="135"/>
    </row>
    <row r="60" ht="14.25" spans="1:1">
      <c r="A60" s="135"/>
    </row>
    <row r="61" ht="14.25" spans="1:1">
      <c r="A61" s="135"/>
    </row>
    <row r="62" ht="14.25" spans="1:1">
      <c r="A62" s="135"/>
    </row>
    <row r="63" ht="14.25" spans="1:1">
      <c r="A63" s="135"/>
    </row>
    <row r="64" ht="14.25" spans="1:1">
      <c r="A64" s="135"/>
    </row>
    <row r="65" ht="14.25" spans="1:1">
      <c r="A65" s="135"/>
    </row>
    <row r="66" ht="14.25" spans="1:1">
      <c r="A66" s="135"/>
    </row>
    <row r="67" ht="14.25" spans="1:1">
      <c r="A67" s="135"/>
    </row>
    <row r="68" ht="14.25" spans="1:1">
      <c r="A68" s="135"/>
    </row>
    <row r="69" ht="14.25" spans="1:1">
      <c r="A69" s="135"/>
    </row>
    <row r="70" ht="14.25" spans="1:1">
      <c r="A70" s="135"/>
    </row>
    <row r="71" ht="14.25" spans="1:1">
      <c r="A71" s="135"/>
    </row>
    <row r="72" ht="14.25" spans="1:1">
      <c r="A72" s="135"/>
    </row>
    <row r="73" ht="14.25" spans="1:1">
      <c r="A73" s="135"/>
    </row>
    <row r="74" ht="14.25" spans="1:1">
      <c r="A74" s="135"/>
    </row>
    <row r="75" ht="14.25" spans="1:1">
      <c r="A75" s="135"/>
    </row>
    <row r="76" ht="14.25" spans="1:1">
      <c r="A76" s="135"/>
    </row>
    <row r="77" ht="14.25" spans="1:1">
      <c r="A77" s="135"/>
    </row>
    <row r="78" ht="14.25" spans="1:1">
      <c r="A78" s="135"/>
    </row>
    <row r="79" ht="14.25" spans="1:1">
      <c r="A79" s="135"/>
    </row>
    <row r="80" ht="14.25" spans="1:1">
      <c r="A80" s="135"/>
    </row>
    <row r="81" ht="14.25" spans="1:1">
      <c r="A81" s="135"/>
    </row>
    <row r="82" ht="14.25" spans="1:1">
      <c r="A82" s="135"/>
    </row>
    <row r="83" ht="14.25" spans="1:1">
      <c r="A83" s="135"/>
    </row>
    <row r="84" ht="14.25" spans="1:1">
      <c r="A84" s="135"/>
    </row>
    <row r="85" ht="14.25" spans="1:1">
      <c r="A85" s="135"/>
    </row>
    <row r="86" ht="14.25" spans="1:1">
      <c r="A86" s="135"/>
    </row>
    <row r="87" ht="14.25" spans="1:1">
      <c r="A87" s="135"/>
    </row>
    <row r="88" ht="14.25" spans="1:1">
      <c r="A88" s="135"/>
    </row>
    <row r="89" ht="14.25" spans="1:1">
      <c r="A89" s="135"/>
    </row>
    <row r="90" ht="14.25" spans="1:1">
      <c r="A90" s="135"/>
    </row>
    <row r="91" ht="14.25" spans="1:1">
      <c r="A91" s="135"/>
    </row>
    <row r="92" ht="14.25" spans="1:1">
      <c r="A92" s="135"/>
    </row>
    <row r="93" ht="14.25" spans="1:1">
      <c r="A93" s="135"/>
    </row>
    <row r="94" ht="14.25" spans="1:1">
      <c r="A94" s="135"/>
    </row>
    <row r="95" ht="14.25" spans="1:1">
      <c r="A95" s="135"/>
    </row>
    <row r="96" ht="14.25" spans="1:1">
      <c r="A96" s="135"/>
    </row>
    <row r="97" ht="14.25" spans="1:1">
      <c r="A97" s="135"/>
    </row>
    <row r="98" ht="14.25" spans="1:1">
      <c r="A98" s="135"/>
    </row>
    <row r="99" ht="14.25" spans="1:1">
      <c r="A99" s="135"/>
    </row>
    <row r="100" ht="14.25" spans="1:1">
      <c r="A100" s="135"/>
    </row>
    <row r="101" ht="14.25" spans="1:1">
      <c r="A101" s="135"/>
    </row>
    <row r="102" ht="14.25" spans="1:1">
      <c r="A102" s="135"/>
    </row>
    <row r="103" ht="14.25" spans="1:1">
      <c r="A103" s="135"/>
    </row>
    <row r="104" ht="14.25" spans="1:1">
      <c r="A104" s="135"/>
    </row>
    <row r="105" ht="14.25" spans="1:1">
      <c r="A105" s="135"/>
    </row>
    <row r="106" ht="14.25" spans="1:1">
      <c r="A106" s="135"/>
    </row>
    <row r="107" ht="14.25" spans="1:1">
      <c r="A107" s="135"/>
    </row>
    <row r="108" ht="14.25" spans="1:1">
      <c r="A108" s="135"/>
    </row>
    <row r="109" ht="14.25" spans="1:1">
      <c r="A109" s="135"/>
    </row>
    <row r="110" ht="14.25" spans="1:1">
      <c r="A110" s="135"/>
    </row>
    <row r="111" ht="14.25" spans="1:1">
      <c r="A111" s="135"/>
    </row>
    <row r="112" ht="14.25" spans="1:1">
      <c r="A112" s="135"/>
    </row>
    <row r="113" ht="14.25" spans="1:1">
      <c r="A113" s="135"/>
    </row>
    <row r="114" ht="14.25" spans="1:1">
      <c r="A114" s="135"/>
    </row>
    <row r="115" ht="14.25" spans="1:1">
      <c r="A115" s="135"/>
    </row>
    <row r="116" ht="14.25" spans="1:1">
      <c r="A116" s="135"/>
    </row>
    <row r="117" ht="14.25" spans="1:1">
      <c r="A117" s="135"/>
    </row>
    <row r="118" ht="14.25" spans="1:1">
      <c r="A118" s="135"/>
    </row>
    <row r="119" ht="14.25" spans="1:1">
      <c r="A119" s="135"/>
    </row>
    <row r="120" ht="14.25" spans="1:1">
      <c r="A120" s="135"/>
    </row>
    <row r="121" ht="14.25" spans="1:1">
      <c r="A121" s="135"/>
    </row>
    <row r="122" ht="14.25" spans="1:1">
      <c r="A122" s="135"/>
    </row>
    <row r="123" ht="14.25" spans="1:1">
      <c r="A123" s="135"/>
    </row>
    <row r="124" ht="14.25" spans="1:1">
      <c r="A124" s="135"/>
    </row>
    <row r="125" ht="14.25" spans="1:1">
      <c r="A125" s="135"/>
    </row>
    <row r="126" ht="14.25" spans="1:1">
      <c r="A126" s="135"/>
    </row>
    <row r="127" ht="14.25" spans="1:1">
      <c r="A127" s="135"/>
    </row>
    <row r="128" ht="14.25" spans="1:1">
      <c r="A128" s="135"/>
    </row>
    <row r="129" ht="14.25" spans="1:1">
      <c r="A129" s="135"/>
    </row>
    <row r="130" ht="14.25" spans="1:1">
      <c r="A130" s="135"/>
    </row>
    <row r="131" ht="14.25" spans="1:1">
      <c r="A131" s="135"/>
    </row>
    <row r="132" ht="14.25" spans="1:1">
      <c r="A132" s="135"/>
    </row>
    <row r="133" ht="14.25" spans="1:1">
      <c r="A133" s="135"/>
    </row>
    <row r="134" ht="14.25" spans="1:1">
      <c r="A134" s="135"/>
    </row>
    <row r="135" ht="14.25" spans="1:1">
      <c r="A135" s="135"/>
    </row>
    <row r="136" ht="14.25" spans="1:1">
      <c r="A136" s="135"/>
    </row>
    <row r="137" ht="14.25" spans="1:1">
      <c r="A137" s="135"/>
    </row>
    <row r="138" ht="14.25" spans="1:1">
      <c r="A138" s="135"/>
    </row>
    <row r="139" ht="14.25" spans="1:1">
      <c r="A139" s="135"/>
    </row>
    <row r="140" ht="14.25" spans="1:1">
      <c r="A140" s="135"/>
    </row>
    <row r="141" ht="14.25" spans="1:1">
      <c r="A141" s="135"/>
    </row>
    <row r="142" ht="14.25" spans="1:1">
      <c r="A142" s="135"/>
    </row>
    <row r="143" ht="14.25" spans="1:1">
      <c r="A143" s="135"/>
    </row>
    <row r="144" ht="14.25" spans="1:1">
      <c r="A144" s="135"/>
    </row>
    <row r="145" ht="14.25" spans="1:1">
      <c r="A145" s="135"/>
    </row>
    <row r="146" ht="14.25" spans="1:1">
      <c r="A146" s="135"/>
    </row>
    <row r="147" ht="14.25" spans="1:1">
      <c r="A147" s="135"/>
    </row>
    <row r="148" ht="14.25" spans="1:1">
      <c r="A148" s="135"/>
    </row>
    <row r="149" ht="14.25" spans="1:1">
      <c r="A149" s="135"/>
    </row>
    <row r="150" ht="14.25" spans="1:1">
      <c r="A150" s="135"/>
    </row>
    <row r="151" ht="14.25" spans="1:1">
      <c r="A151" s="135"/>
    </row>
    <row r="152" ht="14.25" spans="1:1">
      <c r="A152" s="135"/>
    </row>
    <row r="153" ht="14.25" spans="1:1">
      <c r="A153" s="135"/>
    </row>
    <row r="154" ht="14.25" spans="1:1">
      <c r="A154" s="135"/>
    </row>
    <row r="155" ht="14.25" spans="1:1">
      <c r="A155" s="135"/>
    </row>
    <row r="156" ht="14.25" spans="1:1">
      <c r="A156" s="135"/>
    </row>
    <row r="157" ht="14.25" spans="1:1">
      <c r="A157" s="135"/>
    </row>
    <row r="158" ht="14.25" spans="1:1">
      <c r="A158" s="135"/>
    </row>
    <row r="159" ht="14.25" spans="1:1">
      <c r="A159" s="135"/>
    </row>
    <row r="160" ht="14.25" spans="1:1">
      <c r="A160" s="135"/>
    </row>
    <row r="161" ht="14.25" spans="1:1">
      <c r="A161" s="135"/>
    </row>
    <row r="162" ht="14.25" spans="1:1">
      <c r="A162" s="135"/>
    </row>
  </sheetData>
  <mergeCells count="1">
    <mergeCell ref="A1:C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A6" sqref="A6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0" t="s">
        <v>197</v>
      </c>
      <c r="B1" s="70"/>
      <c r="C1" s="70"/>
      <c r="D1" s="70"/>
    </row>
    <row r="2" s="2" customFormat="1" spans="1:7">
      <c r="A2" s="2" t="s">
        <v>198</v>
      </c>
      <c r="B2" s="8"/>
      <c r="D2" s="8" t="s">
        <v>4</v>
      </c>
      <c r="G2" s="8"/>
    </row>
    <row r="3" s="3" customFormat="1" ht="34.5" customHeight="1" spans="1:4">
      <c r="A3" s="9" t="s">
        <v>5</v>
      </c>
      <c r="B3" s="71" t="s">
        <v>199</v>
      </c>
      <c r="C3" s="71"/>
      <c r="D3" s="71"/>
    </row>
    <row r="4" s="3" customFormat="1" ht="34.5" customHeight="1" spans="1:4">
      <c r="A4" s="9"/>
      <c r="B4" s="71" t="s">
        <v>177</v>
      </c>
      <c r="C4" s="71" t="s">
        <v>200</v>
      </c>
      <c r="D4" s="72" t="s">
        <v>201</v>
      </c>
    </row>
    <row r="5" s="4" customFormat="1" ht="30.75" customHeight="1" spans="1:4">
      <c r="A5" s="73" t="s">
        <v>202</v>
      </c>
      <c r="B5" s="74">
        <v>0</v>
      </c>
      <c r="C5" s="74">
        <v>0</v>
      </c>
      <c r="D5" s="74">
        <v>0</v>
      </c>
    </row>
    <row r="6" s="4" customFormat="1" ht="30.75" customHeight="1" spans="1:4">
      <c r="A6" s="75" t="s">
        <v>203</v>
      </c>
      <c r="B6" s="74">
        <v>0</v>
      </c>
      <c r="C6" s="74">
        <v>0</v>
      </c>
      <c r="D6" s="74">
        <v>0</v>
      </c>
    </row>
    <row r="7" s="4" customFormat="1" ht="30.75" customHeight="1" spans="1:4">
      <c r="A7" s="75" t="s">
        <v>204</v>
      </c>
      <c r="B7" s="74">
        <v>0</v>
      </c>
      <c r="C7" s="74">
        <v>0</v>
      </c>
      <c r="D7" s="74">
        <v>0</v>
      </c>
    </row>
    <row r="8" s="4" customFormat="1" ht="30.75" customHeight="1" spans="1:4">
      <c r="A8" s="75" t="s">
        <v>205</v>
      </c>
      <c r="B8" s="74">
        <v>0</v>
      </c>
      <c r="C8" s="74">
        <v>0</v>
      </c>
      <c r="D8" s="74">
        <v>0</v>
      </c>
    </row>
    <row r="9" s="4" customFormat="1" ht="30.75" customHeight="1" spans="1:4">
      <c r="A9" s="75" t="s">
        <v>206</v>
      </c>
      <c r="B9" s="74">
        <v>0</v>
      </c>
      <c r="C9" s="74">
        <v>0</v>
      </c>
      <c r="D9" s="74">
        <v>0</v>
      </c>
    </row>
    <row r="10" s="68" customFormat="1" ht="42.75" customHeight="1" spans="1:4">
      <c r="A10" s="76"/>
      <c r="B10" s="77"/>
      <c r="C10" s="77"/>
      <c r="D10" s="78"/>
    </row>
    <row r="11" s="69" customFormat="1" ht="24.6" customHeight="1"/>
    <row r="12" s="69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SheetLayoutView="55" workbookViewId="0">
      <selection activeCell="S7" sqref="S7"/>
    </sheetView>
  </sheetViews>
  <sheetFormatPr defaultColWidth="9" defaultRowHeight="14.25"/>
  <cols>
    <col min="1" max="5" width="9" style="36"/>
    <col min="6" max="6" width="26.375" style="36" customWidth="1"/>
    <col min="7" max="16384" width="9" style="36"/>
  </cols>
  <sheetData>
    <row r="1" spans="10:11">
      <c r="J1" s="48"/>
      <c r="K1" s="48"/>
    </row>
    <row r="2" ht="71.25" customHeight="1" spans="1:11">
      <c r="A2" s="37"/>
      <c r="B2" s="37"/>
      <c r="C2" s="37"/>
      <c r="D2" s="38"/>
      <c r="E2" s="38"/>
      <c r="J2" s="49"/>
      <c r="K2" s="49"/>
    </row>
    <row r="3" ht="71.25" customHeight="1" spans="1:11">
      <c r="A3" s="37"/>
      <c r="B3" s="37"/>
      <c r="C3" s="37"/>
      <c r="D3" s="38"/>
      <c r="E3" s="38"/>
      <c r="J3" s="49"/>
      <c r="K3" s="49"/>
    </row>
    <row r="4" ht="157.5" customHeight="1" spans="1:11">
      <c r="A4" s="39" t="s">
        <v>207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customHeight="1" spans="5:7">
      <c r="E6" s="40"/>
      <c r="F6" s="40"/>
      <c r="G6" s="40"/>
    </row>
    <row r="7" customHeight="1" spans="5:7">
      <c r="E7" s="40"/>
      <c r="F7" s="40"/>
      <c r="G7" s="40"/>
    </row>
    <row r="8" customHeight="1" spans="5:7">
      <c r="E8" s="40"/>
      <c r="F8" s="40"/>
      <c r="G8" s="40"/>
    </row>
    <row r="9" ht="6" customHeight="1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idden="1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idden="1" spans="1:1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idden="1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22" ht="101.25" customHeight="1"/>
    <row r="23" ht="11.25" customHeight="1"/>
    <row r="26" ht="27" spans="6:6">
      <c r="F26" s="42"/>
    </row>
    <row r="28" ht="47.25" customHeight="1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ht="35.25" spans="1:11">
      <c r="A29" s="43"/>
      <c r="B29" s="43"/>
      <c r="C29" s="43"/>
      <c r="D29" s="43"/>
      <c r="E29" s="43"/>
      <c r="F29" s="44"/>
      <c r="G29" s="43"/>
      <c r="H29" s="43"/>
      <c r="I29" s="43"/>
      <c r="J29" s="43"/>
      <c r="K29" s="43"/>
    </row>
    <row r="30" ht="35.25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ht="35.25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35.25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ht="15.75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35.25" customHeight="1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3.75" customHeight="1" spans="6:11">
      <c r="F36" s="47"/>
      <c r="G36" s="47"/>
      <c r="H36" s="47"/>
      <c r="I36" s="47"/>
      <c r="J36" s="47"/>
      <c r="K36" s="47"/>
    </row>
    <row r="37" hidden="1" customHeight="1" spans="6:11">
      <c r="F37" s="47"/>
      <c r="G37" s="47"/>
      <c r="H37" s="47"/>
      <c r="I37" s="47"/>
      <c r="J37" s="47"/>
      <c r="K37" s="47"/>
    </row>
    <row r="38" hidden="1" customHeight="1" spans="6:11">
      <c r="F38" s="47"/>
      <c r="G38" s="47"/>
      <c r="H38" s="47"/>
      <c r="I38" s="47"/>
      <c r="J38" s="47"/>
      <c r="K38" s="47"/>
    </row>
    <row r="39" ht="23.25" customHeight="1" spans="6:11">
      <c r="F39" s="47"/>
      <c r="G39" s="47"/>
      <c r="H39" s="47"/>
      <c r="I39" s="47"/>
      <c r="J39" s="47"/>
      <c r="K39" s="47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一般公共预算</vt:lpstr>
      <vt:lpstr>1收入</vt:lpstr>
      <vt:lpstr>2支出</vt:lpstr>
      <vt:lpstr>3 一般功能明细</vt:lpstr>
      <vt:lpstr>4一般经济明细</vt:lpstr>
      <vt:lpstr>基本支出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在你心里流浪</cp:lastModifiedBy>
  <cp:revision>1</cp:revision>
  <dcterms:created xsi:type="dcterms:W3CDTF">2016-01-06T09:18:00Z</dcterms:created>
  <cp:lastPrinted>2018-08-15T08:25:00Z</cp:lastPrinted>
  <dcterms:modified xsi:type="dcterms:W3CDTF">2021-06-09T08:23:44Z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6AB318B2C2EA492889FD67ECF4AF1070</vt:lpwstr>
  </property>
</Properties>
</file>