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21" activeTab="12"/>
  </bookViews>
  <sheets>
    <sheet name="一般公共预算" sheetId="1" r:id="rId1"/>
    <sheet name="1收入" sheetId="2" r:id="rId2"/>
    <sheet name="2支出" sheetId="3" r:id="rId3"/>
    <sheet name="3功能明细" sheetId="4" r:id="rId4"/>
    <sheet name="4经济明细" sheetId="5" r:id="rId5"/>
    <sheet name="基本支出政府经济分类" sheetId="6" r:id="rId6"/>
    <sheet name="5转移支付" sheetId="7" r:id="rId7"/>
    <sheet name="一般债务" sheetId="8" r:id="rId8"/>
    <sheet name="三公经费" sheetId="9" r:id="rId9"/>
    <sheet name="政府性基金预算" sheetId="10" r:id="rId10"/>
    <sheet name="6收入" sheetId="11" r:id="rId11"/>
    <sheet name="7支出" sheetId="12" r:id="rId12"/>
    <sheet name="8转移支付" sheetId="13" r:id="rId13"/>
    <sheet name="专项债务" sheetId="14" r:id="rId14"/>
    <sheet name="社会保险基金预算" sheetId="15" r:id="rId15"/>
    <sheet name="9收入" sheetId="16" r:id="rId16"/>
    <sheet name="10支出" sheetId="17" r:id="rId17"/>
    <sheet name="国有资本经营预算" sheetId="18" r:id="rId18"/>
    <sheet name="11收入" sheetId="19" r:id="rId19"/>
    <sheet name="12支出" sheetId="20" r:id="rId20"/>
    <sheet name="13地方债" sheetId="21" r:id="rId21"/>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_Order1" hidden="1">255</definedName>
    <definedName name="_Order2" hidden="1">255</definedName>
    <definedName name="a" localSheetId="4">#REF!</definedName>
    <definedName name="a" localSheetId="6">#REF!</definedName>
    <definedName name="a" localSheetId="12">#REF!</definedName>
    <definedName name="a">#REF!</definedName>
    <definedName name="aaaa" localSheetId="1">#REF!</definedName>
    <definedName name="aaaa" localSheetId="4">#REF!</definedName>
    <definedName name="aaaa" localSheetId="6">#REF!</definedName>
    <definedName name="aaaa" localSheetId="12">#REF!</definedName>
    <definedName name="aaaa" localSheetId="17">#REF!</definedName>
    <definedName name="aaaa" localSheetId="14">#REF!</definedName>
    <definedName name="aaaa" localSheetId="0">#REF!</definedName>
    <definedName name="aaaa" localSheetId="9">#REF!</definedName>
    <definedName name="aaaa">#REF!</definedName>
    <definedName name="bbb" localSheetId="1">#REF!</definedName>
    <definedName name="bbb" localSheetId="4">#REF!</definedName>
    <definedName name="bbb" localSheetId="6">#REF!</definedName>
    <definedName name="bbb" localSheetId="12">#REF!</definedName>
    <definedName name="bbb">#REF!</definedName>
    <definedName name="ccc" localSheetId="1">#REF!</definedName>
    <definedName name="ccc" localSheetId="4">#REF!</definedName>
    <definedName name="ccc" localSheetId="6">#REF!</definedName>
    <definedName name="ccc" localSheetId="12">#REF!</definedName>
    <definedName name="ccc" localSheetId="0">#REF!</definedName>
    <definedName name="ccc" localSheetId="9">#REF!</definedName>
    <definedName name="ccc">#REF!</definedName>
    <definedName name="DATABASE" hidden="1">'[9]PKx'!$A$1:$AP$622</definedName>
    <definedName name="database2" localSheetId="4">#REF!</definedName>
    <definedName name="database2" localSheetId="6">#REF!</definedName>
    <definedName name="database2" localSheetId="12">#REF!</definedName>
    <definedName name="database2" localSheetId="17">#REF!</definedName>
    <definedName name="database2" localSheetId="14">#REF!</definedName>
    <definedName name="database2" localSheetId="0">#REF!</definedName>
    <definedName name="database2" localSheetId="9">#REF!</definedName>
    <definedName name="database2">#REF!</definedName>
    <definedName name="database3" localSheetId="4">#REF!</definedName>
    <definedName name="database3" localSheetId="6">#REF!</definedName>
    <definedName name="database3" localSheetId="12">#REF!</definedName>
    <definedName name="database3">#REF!</definedName>
    <definedName name="fg" localSheetId="4">#REF!</definedName>
    <definedName name="fg" localSheetId="6">#REF!</definedName>
    <definedName name="fg" localSheetId="12">#REF!</definedName>
    <definedName name="fg" localSheetId="17">#REF!</definedName>
    <definedName name="fg" localSheetId="14">#REF!</definedName>
    <definedName name="fg" localSheetId="0">#REF!</definedName>
    <definedName name="fg" localSheetId="9">#REF!</definedName>
    <definedName name="fg">#REF!</definedName>
    <definedName name="gxxe2003" localSheetId="4">'[15]P1012001'!$A$6:$E$117</definedName>
    <definedName name="gxxe2003" localSheetId="6">'[16]P1012001'!$A$6:$E$117</definedName>
    <definedName name="gxxe2003" localSheetId="12">'[15]P1012001'!$A$6:$E$117</definedName>
    <definedName name="gxxe2003">'[16]P1012001'!$A$6:$E$117</definedName>
    <definedName name="gxxe20032" localSheetId="4">'[17]P1012001'!$A$6:$E$117</definedName>
    <definedName name="gxxe20032" localSheetId="6">'[15]P1012001'!$A$6:$E$117</definedName>
    <definedName name="gxxe20032" localSheetId="12">'[17]P1012001'!$A$6:$E$117</definedName>
    <definedName name="gxxe20032">'[15]P1012001'!$A$6:$E$117</definedName>
    <definedName name="hhhh" localSheetId="4">#REF!</definedName>
    <definedName name="hhhh" localSheetId="6">#REF!</definedName>
    <definedName name="hhhh" localSheetId="12">#REF!</definedName>
    <definedName name="hhhh" localSheetId="17">#REF!</definedName>
    <definedName name="hhhh" localSheetId="14">#REF!</definedName>
    <definedName name="hhhh" localSheetId="0">#REF!</definedName>
    <definedName name="hhhh" localSheetId="9">#REF!</definedName>
    <definedName name="hhhh">#REF!</definedName>
    <definedName name="kkkk" localSheetId="4">#REF!</definedName>
    <definedName name="kkkk" localSheetId="6">#REF!</definedName>
    <definedName name="kkkk" localSheetId="12">#REF!</definedName>
    <definedName name="kkkk">#REF!</definedName>
    <definedName name="_xlnm.Print_Area" localSheetId="16">'10支出'!$A$1:$G$24</definedName>
    <definedName name="_xlnm.Print_Area" localSheetId="18">'11收入'!$A$1:$F$18</definedName>
    <definedName name="_xlnm.Print_Area" localSheetId="19">'12支出'!$A$1:$F$16</definedName>
    <definedName name="_xlnm.Print_Area" localSheetId="20">'13地方债'!$A$1:$D$19</definedName>
    <definedName name="_xlnm.Print_Area" localSheetId="1">'1收入'!$A$1:$H$34</definedName>
    <definedName name="_xlnm.Print_Area" localSheetId="2">'2支出'!$A$1:$AD$46</definedName>
    <definedName name="_xlnm.Print_Area" localSheetId="4">'4经济明细'!$A$1:$D$45</definedName>
    <definedName name="_xlnm.Print_Area" localSheetId="6">'5转移支付'!$A$1:$G$38</definedName>
    <definedName name="_xlnm.Print_Area" localSheetId="10">'6收入'!$A$1:$H$20</definedName>
    <definedName name="_xlnm.Print_Area" localSheetId="11">'7支出'!$A$1:$H$15</definedName>
    <definedName name="_xlnm.Print_Area" localSheetId="12">'8转移支付'!$A$1:$G$12</definedName>
    <definedName name="_xlnm.Print_Area" localSheetId="15">'9收入'!$A$1:$G$37</definedName>
    <definedName name="_xlnm.Print_Area" localSheetId="17">'国有资本经营预算'!$A$1:$K$25</definedName>
    <definedName name="_xlnm.Print_Area" localSheetId="14">'社会保险基金预算'!$A$1:$K$25</definedName>
    <definedName name="_xlnm.Print_Area" localSheetId="0">'一般公共预算'!$A$1:$K$25</definedName>
    <definedName name="_xlnm.Print_Area" localSheetId="9">'政府性基金预算'!$A$1:$K$25</definedName>
    <definedName name="Print_Area_MI" localSheetId="4">#REF!</definedName>
    <definedName name="Print_Area_MI" localSheetId="6">#REF!</definedName>
    <definedName name="Print_Area_MI" localSheetId="12">#REF!</definedName>
    <definedName name="Print_Area_MI" localSheetId="17">#REF!</definedName>
    <definedName name="Print_Area_MI" localSheetId="14">#REF!</definedName>
    <definedName name="Print_Area_MI" localSheetId="0">#REF!</definedName>
    <definedName name="Print_Area_MI" localSheetId="9">#REF!</definedName>
    <definedName name="Print_Area_MI">#REF!</definedName>
    <definedName name="_xlnm.Print_Titles" localSheetId="16">'10支出'!$1:$4</definedName>
    <definedName name="_xlnm.Print_Titles" localSheetId="18">'11收入'!$1:$4</definedName>
    <definedName name="_xlnm.Print_Titles" localSheetId="19">'12支出'!$1:$4</definedName>
    <definedName name="_xlnm.Print_Titles" localSheetId="20">'13地方债'!$1:$4</definedName>
    <definedName name="_xlnm.Print_Titles" localSheetId="1">'1收入'!$1:$4</definedName>
    <definedName name="_xlnm.Print_Titles" localSheetId="2">'2支出'!$1:$4</definedName>
    <definedName name="_xlnm.Print_Titles" localSheetId="3">'3功能明细'!$1:$3</definedName>
    <definedName name="_xlnm.Print_Titles" localSheetId="4">'4经济明细'!$1:$3</definedName>
    <definedName name="_xlnm.Print_Titles" localSheetId="6">'5转移支付'!$1:$4</definedName>
    <definedName name="_xlnm.Print_Titles" localSheetId="10">'6收入'!$1:$4</definedName>
    <definedName name="_xlnm.Print_Titles" localSheetId="11">'7支出'!$1:$4</definedName>
    <definedName name="_xlnm.Print_Titles" localSheetId="12">'8转移支付'!$1:$4</definedName>
    <definedName name="_xlnm.Print_Titles" localSheetId="15">'9收入'!$1:$4</definedName>
    <definedName name="zhe" localSheetId="4">#REF!</definedName>
    <definedName name="zhe" localSheetId="6">#REF!</definedName>
    <definedName name="zhe" localSheetId="12">#REF!</definedName>
    <definedName name="zhe" localSheetId="17">#REF!</definedName>
    <definedName name="zhe" localSheetId="14">#REF!</definedName>
    <definedName name="zhe" localSheetId="0">#REF!</definedName>
    <definedName name="zhe" localSheetId="9">#REF!</definedName>
    <definedName name="zhe">#REF!</definedName>
    <definedName name="啊" localSheetId="4">#REF!</definedName>
    <definedName name="啊" localSheetId="6">#REF!</definedName>
    <definedName name="啊" localSheetId="12">#REF!</definedName>
    <definedName name="啊">#REF!</definedName>
    <definedName name="大多数" localSheetId="16">'[22]'!$A$15</definedName>
    <definedName name="大多数" localSheetId="4">'[23]'!$A$15</definedName>
    <definedName name="大多数" localSheetId="6">'[22]'!$A$15</definedName>
    <definedName name="大多数" localSheetId="12">'[23]'!$A$15</definedName>
    <definedName name="大多数" localSheetId="15">'[22]'!$A$15</definedName>
    <definedName name="大多数" localSheetId="17">'[22]'!$A$15</definedName>
    <definedName name="大多数" localSheetId="14">'[22]'!$A$15</definedName>
    <definedName name="大多数" localSheetId="0">'[22]'!$A$15</definedName>
    <definedName name="大多数" localSheetId="9">'[22]'!$A$15</definedName>
    <definedName name="大多数">'[22]'!$A$15</definedName>
    <definedName name="大调动" localSheetId="1">#REF!</definedName>
    <definedName name="大调动" localSheetId="4">#REF!</definedName>
    <definedName name="大调动" localSheetId="6">#REF!</definedName>
    <definedName name="大调动" localSheetId="12">#REF!</definedName>
    <definedName name="大调动">#REF!</definedName>
    <definedName name="鹅eee" localSheetId="4">#REF!</definedName>
    <definedName name="鹅eee" localSheetId="6">#REF!</definedName>
    <definedName name="鹅eee" localSheetId="12">#REF!</definedName>
    <definedName name="鹅eee">#REF!</definedName>
    <definedName name="饿" localSheetId="4">#REF!</definedName>
    <definedName name="饿" localSheetId="6">#REF!</definedName>
    <definedName name="饿" localSheetId="12">#REF!</definedName>
    <definedName name="饿" localSheetId="17">#REF!</definedName>
    <definedName name="饿" localSheetId="14">#REF!</definedName>
    <definedName name="饿" localSheetId="0">#REF!</definedName>
    <definedName name="饿" localSheetId="9">#REF!</definedName>
    <definedName name="饿">#REF!</definedName>
    <definedName name="飞过海" localSheetId="16">'[26]'!$C$4</definedName>
    <definedName name="飞过海" localSheetId="15">'[26]'!$C$4</definedName>
    <definedName name="飞过海" localSheetId="17">'[26]'!$C$4</definedName>
    <definedName name="飞过海" localSheetId="14">'[26]'!$C$4</definedName>
    <definedName name="飞过海" localSheetId="0">'[26]'!$C$4</definedName>
    <definedName name="飞过海" localSheetId="9">'[26]'!$C$4</definedName>
    <definedName name="飞过海">'[26]'!$C$4</definedName>
    <definedName name="汇率" localSheetId="4">#REF!</definedName>
    <definedName name="汇率" localSheetId="6">#REF!</definedName>
    <definedName name="汇率" localSheetId="12">#REF!</definedName>
    <definedName name="汇率">#REF!</definedName>
    <definedName name="胶" localSheetId="1">#REF!</definedName>
    <definedName name="胶" localSheetId="4">#REF!</definedName>
    <definedName name="胶" localSheetId="6">#REF!</definedName>
    <definedName name="胶" localSheetId="12">#REF!</definedName>
    <definedName name="胶" localSheetId="17">#REF!</definedName>
    <definedName name="胶" localSheetId="14">#REF!</definedName>
    <definedName name="胶" localSheetId="0">#REF!</definedName>
    <definedName name="胶" localSheetId="9">#REF!</definedName>
    <definedName name="胶">#REF!</definedName>
    <definedName name="结构" localSheetId="4">#REF!</definedName>
    <definedName name="结构" localSheetId="6">#REF!</definedName>
    <definedName name="结构" localSheetId="12">#REF!</definedName>
    <definedName name="结构" localSheetId="17">#REF!</definedName>
    <definedName name="结构" localSheetId="14">#REF!</definedName>
    <definedName name="结构" localSheetId="0">#REF!</definedName>
    <definedName name="结构" localSheetId="9">#REF!</definedName>
    <definedName name="结构">#REF!</definedName>
    <definedName name="经7" localSheetId="1">#REF!</definedName>
    <definedName name="经7" localSheetId="4">#REF!</definedName>
    <definedName name="经7" localSheetId="6">#REF!</definedName>
    <definedName name="经7" localSheetId="12">#REF!</definedName>
    <definedName name="经7" localSheetId="17">#REF!</definedName>
    <definedName name="经7" localSheetId="14">#REF!</definedName>
    <definedName name="经7" localSheetId="0">#REF!</definedName>
    <definedName name="经7" localSheetId="9">#REF!</definedName>
    <definedName name="经7">#REF!</definedName>
    <definedName name="经二7" localSheetId="1">#REF!</definedName>
    <definedName name="经二7" localSheetId="4">#REF!</definedName>
    <definedName name="经二7" localSheetId="6">#REF!</definedName>
    <definedName name="经二7" localSheetId="12">#REF!</definedName>
    <definedName name="经二7" localSheetId="17">#REF!</definedName>
    <definedName name="经二7" localSheetId="14">#REF!</definedName>
    <definedName name="经二7" localSheetId="0">#REF!</definedName>
    <definedName name="经二7" localSheetId="9">#REF!</definedName>
    <definedName name="经二7">#REF!</definedName>
    <definedName name="经二8" localSheetId="1">#REF!</definedName>
    <definedName name="经二8" localSheetId="4">#REF!</definedName>
    <definedName name="经二8" localSheetId="6">#REF!</definedName>
    <definedName name="经二8" localSheetId="12">#REF!</definedName>
    <definedName name="经二8" localSheetId="17">#REF!</definedName>
    <definedName name="经二8" localSheetId="14">#REF!</definedName>
    <definedName name="经二8" localSheetId="0">#REF!</definedName>
    <definedName name="经二8" localSheetId="9">#REF!</definedName>
    <definedName name="经二8">#REF!</definedName>
    <definedName name="经一7" localSheetId="1">#REF!</definedName>
    <definedName name="经一7" localSheetId="4">#REF!</definedName>
    <definedName name="经一7" localSheetId="6">#REF!</definedName>
    <definedName name="经一7" localSheetId="12">#REF!</definedName>
    <definedName name="经一7" localSheetId="17">#REF!</definedName>
    <definedName name="经一7" localSheetId="14">#REF!</definedName>
    <definedName name="经一7" localSheetId="0">#REF!</definedName>
    <definedName name="经一7" localSheetId="9">#REF!</definedName>
    <definedName name="经一7">#REF!</definedName>
    <definedName name="全额差额比例" localSheetId="4">'[34]C01-1'!#REF!</definedName>
    <definedName name="全额差额比例" localSheetId="6">'[35]C01-1'!#REF!</definedName>
    <definedName name="全额差额比例" localSheetId="12">'[34]C01-1'!#REF!</definedName>
    <definedName name="全额差额比例" localSheetId="0">'[35]C01-1'!#REF!</definedName>
    <definedName name="全额差额比例" localSheetId="9">'[35]C01-1'!#REF!</definedName>
    <definedName name="全额差额比例">'[35]C01-1'!#REF!</definedName>
    <definedName name="生产列1" localSheetId="4">#REF!</definedName>
    <definedName name="生产列1" localSheetId="6">#REF!</definedName>
    <definedName name="生产列1" localSheetId="12">#REF!</definedName>
    <definedName name="生产列1">#REF!</definedName>
    <definedName name="生产列11" localSheetId="4">#REF!</definedName>
    <definedName name="生产列11" localSheetId="6">#REF!</definedName>
    <definedName name="生产列11" localSheetId="12">#REF!</definedName>
    <definedName name="生产列11">#REF!</definedName>
    <definedName name="生产列15" localSheetId="4">#REF!</definedName>
    <definedName name="生产列15" localSheetId="6">#REF!</definedName>
    <definedName name="生产列15" localSheetId="12">#REF!</definedName>
    <definedName name="生产列15">#REF!</definedName>
    <definedName name="生产列16" localSheetId="4">#REF!</definedName>
    <definedName name="生产列16" localSheetId="6">#REF!</definedName>
    <definedName name="生产列16" localSheetId="12">#REF!</definedName>
    <definedName name="生产列16">#REF!</definedName>
    <definedName name="生产列17" localSheetId="4">#REF!</definedName>
    <definedName name="生产列17" localSheetId="6">#REF!</definedName>
    <definedName name="生产列17" localSheetId="12">#REF!</definedName>
    <definedName name="生产列17">#REF!</definedName>
    <definedName name="生产列19" localSheetId="4">#REF!</definedName>
    <definedName name="生产列19" localSheetId="6">#REF!</definedName>
    <definedName name="生产列19" localSheetId="12">#REF!</definedName>
    <definedName name="生产列19">#REF!</definedName>
    <definedName name="生产列2" localSheetId="4">#REF!</definedName>
    <definedName name="生产列2" localSheetId="6">#REF!</definedName>
    <definedName name="生产列2" localSheetId="12">#REF!</definedName>
    <definedName name="生产列2">#REF!</definedName>
    <definedName name="生产列20" localSheetId="4">#REF!</definedName>
    <definedName name="生产列20" localSheetId="6">#REF!</definedName>
    <definedName name="生产列20" localSheetId="12">#REF!</definedName>
    <definedName name="生产列20">#REF!</definedName>
    <definedName name="生产列3" localSheetId="4">#REF!</definedName>
    <definedName name="生产列3" localSheetId="6">#REF!</definedName>
    <definedName name="生产列3" localSheetId="12">#REF!</definedName>
    <definedName name="生产列3">#REF!</definedName>
    <definedName name="生产列4" localSheetId="4">#REF!</definedName>
    <definedName name="生产列4" localSheetId="6">#REF!</definedName>
    <definedName name="生产列4" localSheetId="12">#REF!</definedName>
    <definedName name="生产列4">#REF!</definedName>
    <definedName name="生产列5" localSheetId="4">#REF!</definedName>
    <definedName name="生产列5" localSheetId="6">#REF!</definedName>
    <definedName name="生产列5" localSheetId="12">#REF!</definedName>
    <definedName name="生产列5">#REF!</definedName>
    <definedName name="生产列6" localSheetId="4">#REF!</definedName>
    <definedName name="生产列6" localSheetId="6">#REF!</definedName>
    <definedName name="生产列6" localSheetId="12">#REF!</definedName>
    <definedName name="生产列6">#REF!</definedName>
    <definedName name="生产列7" localSheetId="4">#REF!</definedName>
    <definedName name="生产列7" localSheetId="6">#REF!</definedName>
    <definedName name="生产列7" localSheetId="12">#REF!</definedName>
    <definedName name="生产列7">#REF!</definedName>
    <definedName name="生产列8" localSheetId="4">#REF!</definedName>
    <definedName name="生产列8" localSheetId="6">#REF!</definedName>
    <definedName name="生产列8" localSheetId="12">#REF!</definedName>
    <definedName name="生产列8">#REF!</definedName>
    <definedName name="生产列9" localSheetId="4">#REF!</definedName>
    <definedName name="生产列9" localSheetId="6">#REF!</definedName>
    <definedName name="生产列9" localSheetId="12">#REF!</definedName>
    <definedName name="生产列9">#REF!</definedName>
    <definedName name="生产期" localSheetId="4">#REF!</definedName>
    <definedName name="生产期" localSheetId="6">#REF!</definedName>
    <definedName name="生产期" localSheetId="12">#REF!</definedName>
    <definedName name="生产期">#REF!</definedName>
    <definedName name="生产期1" localSheetId="4">#REF!</definedName>
    <definedName name="生产期1" localSheetId="6">#REF!</definedName>
    <definedName name="生产期1" localSheetId="12">#REF!</definedName>
    <definedName name="生产期1">#REF!</definedName>
    <definedName name="生产期11" localSheetId="4">#REF!</definedName>
    <definedName name="生产期11" localSheetId="6">#REF!</definedName>
    <definedName name="生产期11" localSheetId="12">#REF!</definedName>
    <definedName name="生产期11">#REF!</definedName>
    <definedName name="生产期15" localSheetId="4">#REF!</definedName>
    <definedName name="生产期15" localSheetId="6">#REF!</definedName>
    <definedName name="生产期15" localSheetId="12">#REF!</definedName>
    <definedName name="生产期15">#REF!</definedName>
    <definedName name="生产期16" localSheetId="4">#REF!</definedName>
    <definedName name="生产期16" localSheetId="6">#REF!</definedName>
    <definedName name="生产期16" localSheetId="12">#REF!</definedName>
    <definedName name="生产期16">#REF!</definedName>
    <definedName name="生产期17" localSheetId="4">#REF!</definedName>
    <definedName name="生产期17" localSheetId="6">#REF!</definedName>
    <definedName name="生产期17" localSheetId="12">#REF!</definedName>
    <definedName name="生产期17">#REF!</definedName>
    <definedName name="生产期19" localSheetId="4">#REF!</definedName>
    <definedName name="生产期19" localSheetId="6">#REF!</definedName>
    <definedName name="生产期19" localSheetId="12">#REF!</definedName>
    <definedName name="生产期19">#REF!</definedName>
    <definedName name="生产期2" localSheetId="4">#REF!</definedName>
    <definedName name="生产期2" localSheetId="6">#REF!</definedName>
    <definedName name="生产期2" localSheetId="12">#REF!</definedName>
    <definedName name="生产期2">#REF!</definedName>
    <definedName name="生产期20" localSheetId="4">#REF!</definedName>
    <definedName name="生产期20" localSheetId="6">#REF!</definedName>
    <definedName name="生产期20" localSheetId="12">#REF!</definedName>
    <definedName name="生产期20">#REF!</definedName>
    <definedName name="生产期3" localSheetId="4">#REF!</definedName>
    <definedName name="生产期3" localSheetId="6">#REF!</definedName>
    <definedName name="生产期3" localSheetId="12">#REF!</definedName>
    <definedName name="生产期3">#REF!</definedName>
    <definedName name="生产期4" localSheetId="4">#REF!</definedName>
    <definedName name="生产期4" localSheetId="6">#REF!</definedName>
    <definedName name="生产期4" localSheetId="12">#REF!</definedName>
    <definedName name="生产期4">#REF!</definedName>
    <definedName name="生产期5" localSheetId="4">#REF!</definedName>
    <definedName name="生产期5" localSheetId="6">#REF!</definedName>
    <definedName name="生产期5" localSheetId="12">#REF!</definedName>
    <definedName name="生产期5" localSheetId="0">#REF!</definedName>
    <definedName name="生产期5" localSheetId="9">#REF!</definedName>
    <definedName name="生产期5">#REF!</definedName>
    <definedName name="生产期6" localSheetId="4">#REF!</definedName>
    <definedName name="生产期6" localSheetId="6">#REF!</definedName>
    <definedName name="生产期6" localSheetId="12">#REF!</definedName>
    <definedName name="生产期6">#REF!</definedName>
    <definedName name="生产期7" localSheetId="4">#REF!</definedName>
    <definedName name="生产期7" localSheetId="6">#REF!</definedName>
    <definedName name="生产期7" localSheetId="12">#REF!</definedName>
    <definedName name="生产期7">#REF!</definedName>
    <definedName name="生产期8" localSheetId="4">#REF!</definedName>
    <definedName name="生产期8" localSheetId="6">#REF!</definedName>
    <definedName name="生产期8" localSheetId="12">#REF!</definedName>
    <definedName name="生产期8">#REF!</definedName>
    <definedName name="生产期9" localSheetId="4">#REF!</definedName>
    <definedName name="生产期9" localSheetId="6">#REF!</definedName>
    <definedName name="生产期9" localSheetId="12">#REF!</definedName>
    <definedName name="生产期9">#REF!</definedName>
    <definedName name="是" localSheetId="4">#REF!</definedName>
    <definedName name="是" localSheetId="6">#REF!</definedName>
    <definedName name="是" localSheetId="12">#REF!</definedName>
    <definedName name="是" localSheetId="17">#REF!</definedName>
    <definedName name="是" localSheetId="14">#REF!</definedName>
    <definedName name="是" localSheetId="0">#REF!</definedName>
    <definedName name="是" localSheetId="9">#REF!</definedName>
    <definedName name="是">#REF!</definedName>
    <definedName name="脱钩" localSheetId="4">#REF!</definedName>
    <definedName name="脱钩" localSheetId="6">#REF!</definedName>
    <definedName name="脱钩" localSheetId="12">#REF!</definedName>
    <definedName name="脱钩" localSheetId="17">#REF!</definedName>
    <definedName name="脱钩" localSheetId="14">#REF!</definedName>
    <definedName name="脱钩" localSheetId="0">#REF!</definedName>
    <definedName name="脱钩" localSheetId="9">#REF!</definedName>
    <definedName name="脱钩">#REF!</definedName>
    <definedName name="位次d" localSheetId="4">'[37]四月份月报'!#REF!</definedName>
    <definedName name="位次d" localSheetId="6">'[38]四月份月报'!#REF!</definedName>
    <definedName name="位次d" localSheetId="12">'[37]四月份月报'!#REF!</definedName>
    <definedName name="位次d" localSheetId="0">'[38]四月份月报'!#REF!</definedName>
    <definedName name="位次d" localSheetId="9">'[38]四月份月报'!#REF!</definedName>
    <definedName name="位次d">'[38]四月份月报'!#REF!</definedName>
    <definedName name="先征后返徐2" localSheetId="4">#REF!</definedName>
    <definedName name="先征后返徐2" localSheetId="6">#REF!</definedName>
    <definedName name="先征后返徐2" localSheetId="12">#REF!</definedName>
    <definedName name="先征后返徐2" localSheetId="17">#REF!</definedName>
    <definedName name="先征后返徐2" localSheetId="14">#REF!</definedName>
    <definedName name="先征后返徐2" localSheetId="0">#REF!</definedName>
    <definedName name="先征后返徐2" localSheetId="9">#REF!</definedName>
    <definedName name="先征后返徐2">#REF!</definedName>
    <definedName name="预备费分项目" localSheetId="4">#REF!</definedName>
    <definedName name="预备费分项目" localSheetId="6">#REF!</definedName>
    <definedName name="预备费分项目" localSheetId="12">#REF!</definedName>
    <definedName name="预备费分项目" localSheetId="17">#REF!</definedName>
    <definedName name="预备费分项目" localSheetId="14">#REF!</definedName>
    <definedName name="预备费分项目" localSheetId="0">#REF!</definedName>
    <definedName name="预备费分项目" localSheetId="9">#REF!</definedName>
    <definedName name="预备费分项目">#REF!</definedName>
    <definedName name="综合" localSheetId="4">#REF!</definedName>
    <definedName name="综合" localSheetId="6">#REF!</definedName>
    <definedName name="综合" localSheetId="12">#REF!</definedName>
    <definedName name="综合">#REF!</definedName>
    <definedName name="综核" localSheetId="4">#REF!</definedName>
    <definedName name="综核" localSheetId="6">#REF!</definedName>
    <definedName name="综核" localSheetId="12">#REF!</definedName>
    <definedName name="综核">#REF!</definedName>
    <definedName name="전" localSheetId="4">#REF!</definedName>
    <definedName name="전" localSheetId="6">#REF!</definedName>
    <definedName name="전" localSheetId="12">#REF!</definedName>
    <definedName name="전" localSheetId="17">#REF!</definedName>
    <definedName name="전" localSheetId="14">#REF!</definedName>
    <definedName name="전" localSheetId="0">#REF!</definedName>
    <definedName name="전" localSheetId="9">#REF!</definedName>
    <definedName name="전">#REF!</definedName>
    <definedName name="주택사업본부" localSheetId="4">#REF!</definedName>
    <definedName name="주택사업본부" localSheetId="6">#REF!</definedName>
    <definedName name="주택사업본부" localSheetId="12">#REF!</definedName>
    <definedName name="주택사업본부" localSheetId="17">#REF!</definedName>
    <definedName name="주택사업본부" localSheetId="14">#REF!</definedName>
    <definedName name="주택사업본부" localSheetId="0">#REF!</definedName>
    <definedName name="주택사업본부" localSheetId="9">#REF!</definedName>
    <definedName name="주택사업본부">#REF!</definedName>
    <definedName name="철구사업본부" localSheetId="4">#REF!</definedName>
    <definedName name="철구사업본부" localSheetId="6">#REF!</definedName>
    <definedName name="철구사업본부" localSheetId="12">#REF!</definedName>
    <definedName name="철구사업본부" localSheetId="17">#REF!</definedName>
    <definedName name="철구사업본부" localSheetId="14">#REF!</definedName>
    <definedName name="철구사업본부" localSheetId="0">#REF!</definedName>
    <definedName name="철구사업본부" localSheetId="9">#REF!</definedName>
    <definedName name="철구사업본부">#REF!</definedName>
  </definedNames>
  <calcPr fullCalcOnLoad="1"/>
</workbook>
</file>

<file path=xl/sharedStrings.xml><?xml version="1.0" encoding="utf-8"?>
<sst xmlns="http://schemas.openxmlformats.org/spreadsheetml/2006/main" count="673" uniqueCount="464">
  <si>
    <t>一般公共预算</t>
  </si>
  <si>
    <t>双街镇人民政府2018年一般公共收入预算执行情况和2019年收入预算表</t>
  </si>
  <si>
    <t>表一</t>
  </si>
  <si>
    <t>单位：万元</t>
  </si>
  <si>
    <t>项           目</t>
  </si>
  <si>
    <r>
      <t>201</t>
    </r>
    <r>
      <rPr>
        <sz val="12"/>
        <rFont val="黑体"/>
        <family val="3"/>
      </rPr>
      <t>8</t>
    </r>
    <r>
      <rPr>
        <sz val="12"/>
        <rFont val="黑体"/>
        <family val="3"/>
      </rPr>
      <t>年</t>
    </r>
  </si>
  <si>
    <r>
      <t>201</t>
    </r>
    <r>
      <rPr>
        <sz val="12"/>
        <rFont val="黑体"/>
        <family val="3"/>
      </rPr>
      <t>9</t>
    </r>
    <r>
      <rPr>
        <sz val="12"/>
        <rFont val="黑体"/>
        <family val="3"/>
      </rPr>
      <t>年</t>
    </r>
  </si>
  <si>
    <t>预   算</t>
  </si>
  <si>
    <t>调整预算</t>
  </si>
  <si>
    <t>预算执行</t>
  </si>
  <si>
    <t>执行为调
整预算％</t>
  </si>
  <si>
    <r>
      <t>执行为2017</t>
    </r>
    <r>
      <rPr>
        <sz val="12"/>
        <rFont val="黑体"/>
        <family val="3"/>
      </rPr>
      <t xml:space="preserve">
年决算％</t>
    </r>
  </si>
  <si>
    <r>
      <t>预算为201</t>
    </r>
    <r>
      <rPr>
        <sz val="12"/>
        <rFont val="黑体"/>
        <family val="3"/>
      </rPr>
      <t>8</t>
    </r>
    <r>
      <rPr>
        <sz val="12"/>
        <rFont val="黑体"/>
        <family val="3"/>
      </rPr>
      <t xml:space="preserve">
年执行％</t>
    </r>
  </si>
  <si>
    <t>一 般 公 共 收 入 合 计</t>
  </si>
  <si>
    <t>一、税收收入</t>
  </si>
  <si>
    <t>增值税</t>
  </si>
  <si>
    <t>营业税</t>
  </si>
  <si>
    <t>企业所得税</t>
  </si>
  <si>
    <t>个人所得税</t>
  </si>
  <si>
    <t>资源税</t>
  </si>
  <si>
    <t>城市维护建设税</t>
  </si>
  <si>
    <t>房产税</t>
  </si>
  <si>
    <t>印花税</t>
  </si>
  <si>
    <t>城镇土地使用税</t>
  </si>
  <si>
    <t>土地增值税</t>
  </si>
  <si>
    <t>车船税</t>
  </si>
  <si>
    <t>耕地占用税</t>
  </si>
  <si>
    <t>契税</t>
  </si>
  <si>
    <t>二、非税收入</t>
  </si>
  <si>
    <t>专项收入</t>
  </si>
  <si>
    <t>行政事业性收费收入</t>
  </si>
  <si>
    <t>罚没收入</t>
  </si>
  <si>
    <t>国有资本经营收入</t>
  </si>
  <si>
    <t>国有资源（资产）有偿使用收入</t>
  </si>
  <si>
    <t>政府住房基金收入</t>
  </si>
  <si>
    <t>其他收入</t>
  </si>
  <si>
    <t>加：税收返还收入</t>
  </si>
  <si>
    <r>
      <t xml:space="preserve"> </t>
    </r>
    <r>
      <rPr>
        <sz val="12"/>
        <rFont val="宋体"/>
        <family val="0"/>
      </rPr>
      <t xml:space="preserve">   </t>
    </r>
    <r>
      <rPr>
        <sz val="12"/>
        <rFont val="宋体"/>
        <family val="0"/>
      </rPr>
      <t>转移支付收入</t>
    </r>
  </si>
  <si>
    <r>
      <t xml:space="preserve"> </t>
    </r>
    <r>
      <rPr>
        <sz val="12"/>
        <rFont val="宋体"/>
        <family val="0"/>
      </rPr>
      <t xml:space="preserve">   上</t>
    </r>
    <r>
      <rPr>
        <sz val="12"/>
        <rFont val="宋体"/>
        <family val="0"/>
      </rPr>
      <t>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</si>
  <si>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</si>
  <si>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一般债务收入</t>
    </r>
  </si>
  <si>
    <t>一 般 公 共 收 入 总 计</t>
  </si>
  <si>
    <t>双街镇镇人民政府2018年一般公共支出预算执行情况和2019年支出预算表</t>
  </si>
  <si>
    <t>表二</t>
  </si>
  <si>
    <t>执行为调整预算％</t>
  </si>
  <si>
    <r>
      <t>执行为201</t>
    </r>
    <r>
      <rPr>
        <sz val="12"/>
        <rFont val="黑体"/>
        <family val="3"/>
      </rPr>
      <t>7</t>
    </r>
    <r>
      <rPr>
        <sz val="12"/>
        <rFont val="黑体"/>
        <family val="3"/>
      </rPr>
      <t>年决算％</t>
    </r>
  </si>
  <si>
    <t>2009年同期数</t>
  </si>
  <si>
    <t>一 般 公 共 支 出 合 计</t>
  </si>
  <si>
    <t>一般公共服务支出</t>
  </si>
  <si>
    <t>公共安全支出</t>
  </si>
  <si>
    <t>教育支出</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</si>
  <si>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</si>
  <si>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</si>
  <si>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</si>
  <si>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</si>
  <si>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</si>
  <si>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</si>
  <si>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</si>
  <si>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</si>
  <si>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</si>
  <si>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</si>
  <si>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</si>
  <si>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</si>
  <si>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</si>
  <si>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</si>
  <si>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</si>
  <si>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其他支出</t>
  </si>
  <si>
    <t>预备费</t>
  </si>
  <si>
    <t>减：一般公共支出</t>
  </si>
  <si>
    <t>减：上解支出</t>
  </si>
  <si>
    <t>一 般 公 共 结 余</t>
  </si>
  <si>
    <t>结转项目资金</t>
  </si>
  <si>
    <t>预算纯结余</t>
  </si>
  <si>
    <t>双街镇镇人民政府2018年一般公共支出预算执行情况和2019年支出预算功能分类明细表</t>
  </si>
  <si>
    <t>表三</t>
  </si>
  <si>
    <t>项目代码</t>
  </si>
  <si>
    <t>项        目</t>
  </si>
  <si>
    <r>
      <t>201</t>
    </r>
    <r>
      <rPr>
        <sz val="12"/>
        <rFont val="黑体"/>
        <family val="3"/>
      </rPr>
      <t>8年执行</t>
    </r>
  </si>
  <si>
    <r>
      <t>201</t>
    </r>
    <r>
      <rPr>
        <sz val="12"/>
        <rFont val="黑体"/>
        <family val="3"/>
      </rPr>
      <t>9年预算</t>
    </r>
  </si>
  <si>
    <t>农村最低生活保障金支出</t>
  </si>
  <si>
    <t>人大事务</t>
  </si>
  <si>
    <t>临时救助</t>
  </si>
  <si>
    <t>其他人大事务支出</t>
  </si>
  <si>
    <t>临时救助支出</t>
  </si>
  <si>
    <t>政府办公厅（室）及相关机构事务</t>
  </si>
  <si>
    <t>特困人员供养</t>
  </si>
  <si>
    <t>行政运行</t>
  </si>
  <si>
    <t>农村五保供养支出</t>
  </si>
  <si>
    <t>事业运行</t>
  </si>
  <si>
    <t>其他政府办公厅（室）及相关机构事务支出</t>
  </si>
  <si>
    <t>医疗卫生与计划生育管理事务</t>
  </si>
  <si>
    <t>统计信息事务</t>
  </si>
  <si>
    <t>其他医疗卫生与计划生育管理事务支出</t>
  </si>
  <si>
    <t>专项普查活动</t>
  </si>
  <si>
    <t>基层医疗卫生机构</t>
  </si>
  <si>
    <t>其他统计信息事务支出</t>
  </si>
  <si>
    <t>乡镇卫生院</t>
  </si>
  <si>
    <t>财政事务</t>
  </si>
  <si>
    <t>公共卫生</t>
  </si>
  <si>
    <t>基本公共卫生服务</t>
  </si>
  <si>
    <t>其他财政事务支出</t>
  </si>
  <si>
    <t>计划生育事务</t>
  </si>
  <si>
    <t>审计事务</t>
  </si>
  <si>
    <t>计划生育服务</t>
  </si>
  <si>
    <t>食品和药品监督管理事务</t>
  </si>
  <si>
    <t>纪检监察事务</t>
  </si>
  <si>
    <t>食品安全事务</t>
  </si>
  <si>
    <t>其他纪检监察事务支出</t>
  </si>
  <si>
    <t>行政事业单位医疗</t>
  </si>
  <si>
    <t>群众团体事务</t>
  </si>
  <si>
    <t>行政单位医疗</t>
  </si>
  <si>
    <t>其他群众团体事务支出</t>
  </si>
  <si>
    <t>事业单位医疗</t>
  </si>
  <si>
    <t>党委办公厅（室）及相关机构事务</t>
  </si>
  <si>
    <t>公务员医疗补</t>
  </si>
  <si>
    <t>医疗救助</t>
  </si>
  <si>
    <t>组织事务</t>
  </si>
  <si>
    <t>城乡医疗救助</t>
  </si>
  <si>
    <t>其他组织事务支出</t>
  </si>
  <si>
    <t>宣传事务</t>
  </si>
  <si>
    <t>污染防治</t>
  </si>
  <si>
    <t>其他宣传事务支出</t>
  </si>
  <si>
    <t>大气</t>
  </si>
  <si>
    <t>水体</t>
  </si>
  <si>
    <t>其他公共安全支出</t>
  </si>
  <si>
    <t>自然生态保护</t>
  </si>
  <si>
    <t>农村环境保护</t>
  </si>
  <si>
    <t>普通教育</t>
  </si>
  <si>
    <t>城乡社区管理事务</t>
  </si>
  <si>
    <t>学前教育</t>
  </si>
  <si>
    <t>小学教育</t>
  </si>
  <si>
    <t>城管执法</t>
  </si>
  <si>
    <t>成人教育</t>
  </si>
  <si>
    <t>其他城乡社区管理事务支出</t>
  </si>
  <si>
    <t>成人高等教育</t>
  </si>
  <si>
    <t>城乡社区规划与管理</t>
  </si>
  <si>
    <t>文化</t>
  </si>
  <si>
    <t>城乡社区公共设施</t>
  </si>
  <si>
    <t>群众文化</t>
  </si>
  <si>
    <t>其他城乡社区公共设施支出</t>
  </si>
  <si>
    <t>其他文化支出</t>
  </si>
  <si>
    <t>城乡社区环境卫生</t>
  </si>
  <si>
    <t>体育</t>
  </si>
  <si>
    <t>群众体育</t>
  </si>
  <si>
    <t>其他城乡社区支出</t>
  </si>
  <si>
    <t>人力资源和社会保障管理事务</t>
  </si>
  <si>
    <t>其他人力资源和社会保障管理事务支出</t>
  </si>
  <si>
    <t>农业</t>
  </si>
  <si>
    <t>民政管理事务</t>
  </si>
  <si>
    <t>农业生产资料与技术补贴</t>
  </si>
  <si>
    <t>基层政权和社区建设</t>
  </si>
  <si>
    <t>其他农业支出</t>
  </si>
  <si>
    <t>其他民政管理事务支出</t>
  </si>
  <si>
    <t>水利</t>
  </si>
  <si>
    <t>就业补助</t>
  </si>
  <si>
    <t>其他水利支出</t>
  </si>
  <si>
    <t>公益性岗位补贴</t>
  </si>
  <si>
    <t>农村综合改革</t>
  </si>
  <si>
    <t>抚恤</t>
  </si>
  <si>
    <t>对村民委员会和村党支部的补助</t>
  </si>
  <si>
    <t>死亡抚恤</t>
  </si>
  <si>
    <t>伤残抚恤</t>
  </si>
  <si>
    <t>公路水路运输</t>
  </si>
  <si>
    <t>在乡复员、退伍军人生活补助</t>
  </si>
  <si>
    <t>一般行政管理事务</t>
  </si>
  <si>
    <t>义务兵优待</t>
  </si>
  <si>
    <t>农村籍退役士兵老年生活补助</t>
  </si>
  <si>
    <t>安全生产监管</t>
  </si>
  <si>
    <t>其他优抚支出</t>
  </si>
  <si>
    <t>其他安全生产监管支出</t>
  </si>
  <si>
    <t>退役安置</t>
  </si>
  <si>
    <t>支持中小企业发展和管理支出</t>
  </si>
  <si>
    <t>退役士兵安置</t>
  </si>
  <si>
    <t>社会福利</t>
  </si>
  <si>
    <t>其他支持中小企业发展和管理支出</t>
  </si>
  <si>
    <t>殡葬</t>
  </si>
  <si>
    <t>最低生活保障</t>
  </si>
  <si>
    <t>城市最低生活保障金支出</t>
  </si>
  <si>
    <t>合计</t>
  </si>
  <si>
    <t>双街镇镇人民政府2019年一般公共支出预算经济分类明细表</t>
  </si>
  <si>
    <t>表四</t>
  </si>
  <si>
    <t>项         目</t>
  </si>
  <si>
    <t>预    算</t>
  </si>
  <si>
    <t>　　一 般 公 共 支 出 合 计</t>
  </si>
  <si>
    <t>其他工资福利支出</t>
  </si>
  <si>
    <t>一、基本支出</t>
  </si>
  <si>
    <t>商品和服务支出</t>
  </si>
  <si>
    <t>工资福利支出</t>
  </si>
  <si>
    <t>办公费</t>
  </si>
  <si>
    <t>基本工资</t>
  </si>
  <si>
    <t>印刷费</t>
  </si>
  <si>
    <t>津贴补贴</t>
  </si>
  <si>
    <t>咨询费</t>
  </si>
  <si>
    <t>奖金</t>
  </si>
  <si>
    <t>手续费</t>
  </si>
  <si>
    <t>伙食补助费</t>
  </si>
  <si>
    <t>水费</t>
  </si>
  <si>
    <t>绩效工资</t>
  </si>
  <si>
    <t>电费</t>
  </si>
  <si>
    <t>机关事业单位基本养老保障缴费</t>
  </si>
  <si>
    <t>邮电费</t>
  </si>
  <si>
    <t>职业年金缴费</t>
  </si>
  <si>
    <t>取暖费</t>
  </si>
  <si>
    <t>职工基本医疗保险缴费</t>
  </si>
  <si>
    <t>物业管理费</t>
  </si>
  <si>
    <t>公务员医疗补助缴费</t>
  </si>
  <si>
    <t>差旅费</t>
  </si>
  <si>
    <t>其他社会保障缴费</t>
  </si>
  <si>
    <t>因公出国（境）费用</t>
  </si>
  <si>
    <t>住房公积金</t>
  </si>
  <si>
    <t>维修(护)费</t>
  </si>
  <si>
    <t>医疗费</t>
  </si>
  <si>
    <t>其他商品和服务支出</t>
  </si>
  <si>
    <t>租赁费</t>
  </si>
  <si>
    <t>对个人和家庭的补助</t>
  </si>
  <si>
    <t>会议费</t>
  </si>
  <si>
    <t>离休费</t>
  </si>
  <si>
    <t>培训费</t>
  </si>
  <si>
    <t>退休费</t>
  </si>
  <si>
    <t>公务接待费</t>
  </si>
  <si>
    <t>退职(役)费</t>
  </si>
  <si>
    <t>专用材料费</t>
  </si>
  <si>
    <t>生活补助</t>
  </si>
  <si>
    <t>被撞购置费</t>
  </si>
  <si>
    <t>救济费</t>
  </si>
  <si>
    <t>专用燃料费</t>
  </si>
  <si>
    <t>医疗费补助</t>
  </si>
  <si>
    <t>劳务费</t>
  </si>
  <si>
    <t>助学金</t>
  </si>
  <si>
    <t>委托业务费</t>
  </si>
  <si>
    <t>奖励金</t>
  </si>
  <si>
    <t>工会经费</t>
  </si>
  <si>
    <t>个人生产补贴</t>
  </si>
  <si>
    <t>福利费</t>
  </si>
  <si>
    <t>其他对个人和家庭的补助支出</t>
  </si>
  <si>
    <t>公务用车运行维护费</t>
  </si>
  <si>
    <t>资本性支出</t>
  </si>
  <si>
    <t>其他交通费用</t>
  </si>
  <si>
    <t>房屋建筑物购置</t>
  </si>
  <si>
    <t>税金及费加费用</t>
  </si>
  <si>
    <t>二、项目支出</t>
  </si>
  <si>
    <t>办公设备购置</t>
  </si>
  <si>
    <t>专用设备购置</t>
  </si>
  <si>
    <t>基础设施建设</t>
  </si>
  <si>
    <t>信息网络及软件购置更新</t>
  </si>
  <si>
    <t>对企事业单位的补贴</t>
  </si>
  <si>
    <t>物资储备</t>
  </si>
  <si>
    <t>转移性支付</t>
  </si>
  <si>
    <t>土地补偿</t>
  </si>
  <si>
    <t>对社会保障基金补助</t>
  </si>
  <si>
    <t>安置补偿</t>
  </si>
  <si>
    <t>基本建设支出</t>
  </si>
  <si>
    <t>其他资本性支出</t>
  </si>
  <si>
    <t>公务用车购置</t>
  </si>
  <si>
    <t>其他交通工具购置</t>
  </si>
  <si>
    <t>文物和陈列品购置</t>
  </si>
  <si>
    <t>无形资产购置</t>
  </si>
  <si>
    <t>双街镇镇人民政府2019年一般公共预算本级基本支出表（按政府经济分类）</t>
  </si>
  <si>
    <t>表五</t>
  </si>
  <si>
    <t>项目名称</t>
  </si>
  <si>
    <t>年初预算</t>
  </si>
  <si>
    <t>机关工资福利支出小计</t>
  </si>
  <si>
    <t>对事业单位经常性补助小计</t>
  </si>
  <si>
    <t>工资奖金津补贴</t>
  </si>
  <si>
    <t>社会保障缴费</t>
  </si>
  <si>
    <t>其他对事业单位补助</t>
  </si>
  <si>
    <t>对个人和家庭的补助小计</t>
  </si>
  <si>
    <t>机关商品服务支出小计</t>
  </si>
  <si>
    <t>社会福利和救助</t>
  </si>
  <si>
    <t>办公经费</t>
  </si>
  <si>
    <t>个人农业生产补贴</t>
  </si>
  <si>
    <t>离退休费</t>
  </si>
  <si>
    <t>专用材料购置费</t>
  </si>
  <si>
    <t>其他对个人和家庭补助</t>
  </si>
  <si>
    <t>预备费及预留小计</t>
  </si>
  <si>
    <t>预留</t>
  </si>
  <si>
    <t xml:space="preserve">   维修（护）费</t>
  </si>
  <si>
    <t>总计</t>
  </si>
  <si>
    <t>备注：根据《财政部关于印发&lt;支出经济分类科目改革方案&gt;的通知》（财预[2017]98号）文件要求，自2018年起按照政府经济分类编制预算。</t>
  </si>
  <si>
    <t>2018年区对双街镇镇人民政府税收返还和一般公共预算转移支付预算执行情况和2019年预算表</t>
  </si>
  <si>
    <t>表六</t>
  </si>
  <si>
    <t>区对镇税收返还和转移支付合计</t>
  </si>
  <si>
    <t>一、区对镇转移支付</t>
  </si>
  <si>
    <t>（一）一般性转移支付</t>
  </si>
  <si>
    <t>均衡性转移支付支出</t>
  </si>
  <si>
    <t>工资性转移支付支出</t>
  </si>
  <si>
    <t>体制性转移支付支出</t>
  </si>
  <si>
    <t>教育一般性转移支付支出</t>
  </si>
  <si>
    <t>科学技术一般性转移支付支出</t>
  </si>
  <si>
    <t>文化体育与传媒一般性转移支付支出</t>
  </si>
  <si>
    <t>社会保障和就业一般性转移支付支出</t>
  </si>
  <si>
    <t>医疗卫生与计划生育一般性转移支付支出</t>
  </si>
  <si>
    <t>节能环保一般性转移支付支出</t>
  </si>
  <si>
    <t>农林水一般性转移支付支出</t>
  </si>
  <si>
    <t>（二）专项转移支付</t>
  </si>
  <si>
    <t>一般公共服务</t>
  </si>
  <si>
    <t>国防</t>
  </si>
  <si>
    <t>公共安全</t>
  </si>
  <si>
    <t>教育</t>
  </si>
  <si>
    <t>科学技术</t>
  </si>
  <si>
    <t>文化体育与传媒</t>
  </si>
  <si>
    <t>社会保障和就业</t>
  </si>
  <si>
    <t>医疗卫生与计划生育</t>
  </si>
  <si>
    <t>节能环保</t>
  </si>
  <si>
    <t>城乡社区</t>
  </si>
  <si>
    <t>农林水</t>
  </si>
  <si>
    <t>交通运输</t>
  </si>
  <si>
    <t>资源勘探电力信息</t>
  </si>
  <si>
    <t>商业服务业等</t>
  </si>
  <si>
    <t>国土资源气象等事务</t>
  </si>
  <si>
    <t>住房保障</t>
  </si>
  <si>
    <t>二、区对镇税收返还</t>
  </si>
  <si>
    <t>增值税和消费税税收返还支出</t>
  </si>
  <si>
    <t>所得税基数返还支出</t>
  </si>
  <si>
    <t>北辰区双街镇人民政府2018年政府一般债务限额和余额情况表</t>
  </si>
  <si>
    <t>金         额</t>
  </si>
  <si>
    <t>政府债券</t>
  </si>
  <si>
    <t>国有企事业单位债务等</t>
  </si>
  <si>
    <t>一、2017年末政府一般债务余额</t>
  </si>
  <si>
    <t>二、2018年末政府一般债务余额限额</t>
  </si>
  <si>
    <t>三、2018年政府一般债务举借额</t>
  </si>
  <si>
    <t>四、2018年政府一般债务还本额</t>
  </si>
  <si>
    <t>五、2018年末政府一般债务余额</t>
  </si>
  <si>
    <t>北辰区双街镇2019年一般公共预算财政拨款三公经费支出预算表</t>
  </si>
  <si>
    <t>单位:元</t>
  </si>
  <si>
    <t>单位名称</t>
  </si>
  <si>
    <t>“三公经费”支出</t>
  </si>
  <si>
    <t>因公出国（境）支出</t>
  </si>
  <si>
    <t>公务用车购置及运行维护费支出</t>
  </si>
  <si>
    <t>公务接待费支出</t>
  </si>
  <si>
    <t>其中：当年预算财政拨款支出</t>
  </si>
  <si>
    <t>小计</t>
  </si>
  <si>
    <t>天津市北辰区双街镇人民政府</t>
  </si>
  <si>
    <t>政府性基金预算</t>
  </si>
  <si>
    <t>双街镇镇人民政府2018年政府性基金收入预算执行情况和2019年收入预算表</t>
  </si>
  <si>
    <t>表七</t>
  </si>
  <si>
    <r>
      <t>2018</t>
    </r>
    <r>
      <rPr>
        <sz val="12"/>
        <rFont val="黑体"/>
        <family val="3"/>
      </rPr>
      <t>年</t>
    </r>
  </si>
  <si>
    <r>
      <t>执行为201</t>
    </r>
    <r>
      <rPr>
        <sz val="12"/>
        <rFont val="黑体"/>
        <family val="3"/>
      </rPr>
      <t>7</t>
    </r>
    <r>
      <rPr>
        <sz val="12"/>
        <rFont val="黑体"/>
        <family val="3"/>
      </rPr>
      <t xml:space="preserve">
年决算％</t>
    </r>
  </si>
  <si>
    <t>政 府 性 基 金 收 入 合 计</t>
  </si>
  <si>
    <r>
      <t xml:space="preserve"> </t>
    </r>
    <r>
      <rPr>
        <sz val="12"/>
        <rFont val="宋体"/>
        <family val="0"/>
      </rPr>
      <t xml:space="preserve"> </t>
    </r>
    <r>
      <rPr>
        <sz val="12"/>
        <rFont val="宋体"/>
        <family val="0"/>
      </rPr>
      <t>国有土地使用权出让收入</t>
    </r>
  </si>
  <si>
    <r>
      <t xml:space="preserve"> </t>
    </r>
    <r>
      <rPr>
        <sz val="12"/>
        <rFont val="宋体"/>
        <family val="0"/>
      </rPr>
      <t>政府收益</t>
    </r>
  </si>
  <si>
    <t xml:space="preserve"> 土地整理成本</t>
  </si>
  <si>
    <r>
      <t xml:space="preserve"> </t>
    </r>
    <r>
      <rPr>
        <sz val="12"/>
        <rFont val="宋体"/>
        <family val="0"/>
      </rPr>
      <t xml:space="preserve"> </t>
    </r>
    <r>
      <rPr>
        <sz val="12"/>
        <rFont val="宋体"/>
        <family val="0"/>
      </rPr>
      <t>新增建设用地土地有偿使用费收入</t>
    </r>
  </si>
  <si>
    <r>
      <t xml:space="preserve"> </t>
    </r>
    <r>
      <rPr>
        <sz val="12"/>
        <rFont val="宋体"/>
        <family val="0"/>
      </rPr>
      <t xml:space="preserve"> </t>
    </r>
    <r>
      <rPr>
        <sz val="12"/>
        <rFont val="宋体"/>
        <family val="0"/>
      </rPr>
      <t>政府住房基金收入</t>
    </r>
  </si>
  <si>
    <r>
      <t xml:space="preserve"> </t>
    </r>
    <r>
      <rPr>
        <sz val="12"/>
        <rFont val="宋体"/>
        <family val="0"/>
      </rPr>
      <t xml:space="preserve"> </t>
    </r>
    <r>
      <rPr>
        <sz val="12"/>
        <rFont val="宋体"/>
        <family val="0"/>
      </rPr>
      <t>散装水泥专项资金收入</t>
    </r>
  </si>
  <si>
    <r>
      <t xml:space="preserve"> </t>
    </r>
    <r>
      <rPr>
        <sz val="12"/>
        <rFont val="宋体"/>
        <family val="0"/>
      </rPr>
      <t xml:space="preserve"> </t>
    </r>
    <r>
      <rPr>
        <sz val="12"/>
        <rFont val="宋体"/>
        <family val="0"/>
      </rPr>
      <t>新型墙体材料专项基金收入</t>
    </r>
  </si>
  <si>
    <r>
      <t xml:space="preserve"> </t>
    </r>
    <r>
      <rPr>
        <sz val="12"/>
        <rFont val="宋体"/>
        <family val="0"/>
      </rPr>
      <t xml:space="preserve"> </t>
    </r>
    <r>
      <rPr>
        <sz val="12"/>
        <rFont val="宋体"/>
        <family val="0"/>
      </rPr>
      <t>彩票公益金收入</t>
    </r>
  </si>
  <si>
    <r>
      <t xml:space="preserve"> </t>
    </r>
    <r>
      <rPr>
        <sz val="12"/>
        <rFont val="宋体"/>
        <family val="0"/>
      </rPr>
      <t xml:space="preserve"> </t>
    </r>
    <r>
      <rPr>
        <sz val="12"/>
        <rFont val="宋体"/>
        <family val="0"/>
      </rPr>
      <t>其他政府性基金收入</t>
    </r>
  </si>
  <si>
    <t xml:space="preserve">  政 府 性 基 金 收 入 合 计</t>
  </si>
  <si>
    <t xml:space="preserve">  加：转移支付收入</t>
  </si>
  <si>
    <t>0</t>
  </si>
  <si>
    <r>
      <t xml:space="preserve"> </t>
    </r>
    <r>
      <rPr>
        <sz val="12"/>
        <rFont val="宋体"/>
        <family val="0"/>
      </rPr>
      <t xml:space="preserve">     </t>
    </r>
    <r>
      <rPr>
        <sz val="12"/>
        <rFont val="宋体"/>
        <family val="0"/>
      </rPr>
      <t>上年结余收入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</si>
  <si>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</si>
  <si>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t>
    </r>
    <r>
      <rPr>
        <sz val="12"/>
        <rFont val="宋体"/>
        <family val="0"/>
      </rPr>
      <t>专项债务收入</t>
    </r>
  </si>
  <si>
    <t xml:space="preserve">  政 府 性 基 金 收 入 总 计</t>
  </si>
  <si>
    <t>双街镇镇人民政府2018年政府性基金支出预算执行情况和2019年支出预算表</t>
  </si>
  <si>
    <t>表八</t>
  </si>
  <si>
    <t>政 府 性 基 金 支 出 合 计</t>
  </si>
  <si>
    <r>
      <t xml:space="preserve"> </t>
    </r>
    <r>
      <rPr>
        <sz val="12"/>
        <rFont val="宋体"/>
        <family val="0"/>
      </rPr>
      <t xml:space="preserve"> 文化体育与传媒支出</t>
    </r>
  </si>
  <si>
    <r>
      <t xml:space="preserve"> </t>
    </r>
    <r>
      <rPr>
        <sz val="12"/>
        <rFont val="宋体"/>
        <family val="0"/>
      </rPr>
      <t xml:space="preserve"> 社会保障和就业支出</t>
    </r>
  </si>
  <si>
    <r>
      <t xml:space="preserve"> </t>
    </r>
    <r>
      <rPr>
        <sz val="12"/>
        <rFont val="宋体"/>
        <family val="0"/>
      </rPr>
      <t xml:space="preserve"> 城乡社区支出</t>
    </r>
  </si>
  <si>
    <t xml:space="preserve">  交通运输支出</t>
  </si>
  <si>
    <r>
      <t xml:space="preserve"> </t>
    </r>
    <r>
      <rPr>
        <sz val="12"/>
        <rFont val="宋体"/>
        <family val="0"/>
      </rPr>
      <t xml:space="preserve"> 资源勘探电力信息等支出</t>
    </r>
  </si>
  <si>
    <r>
      <t xml:space="preserve"> </t>
    </r>
    <r>
      <rPr>
        <sz val="12"/>
        <rFont val="宋体"/>
        <family val="0"/>
      </rPr>
      <t xml:space="preserve"> 其他支出</t>
    </r>
  </si>
  <si>
    <t>政 府 性 基 金 收 入 总 计</t>
  </si>
  <si>
    <t>减：政府性基金支出</t>
  </si>
  <si>
    <t>政 府 性 基 金 结 余</t>
  </si>
  <si>
    <r>
      <t xml:space="preserve"> </t>
    </r>
    <r>
      <rPr>
        <sz val="12"/>
        <rFont val="宋体"/>
        <family val="0"/>
      </rPr>
      <t xml:space="preserve"> 结转项目资金</t>
    </r>
  </si>
  <si>
    <t>2018年区对双街镇镇人民政府性基金转移支付预算执行情况和2019年预算表</t>
  </si>
  <si>
    <t>表九</t>
  </si>
  <si>
    <r>
      <t>预算为201</t>
    </r>
    <r>
      <rPr>
        <sz val="12"/>
        <rFont val="黑体"/>
        <family val="3"/>
      </rPr>
      <t>8
年执行％</t>
    </r>
  </si>
  <si>
    <t>区对镇转移支付合计</t>
  </si>
  <si>
    <t>一、一般性转移支付</t>
  </si>
  <si>
    <t xml:space="preserve">    体制性转移支付支出</t>
  </si>
  <si>
    <t>二、专项转移支付</t>
  </si>
  <si>
    <t xml:space="preserve">    城乡社区支出</t>
  </si>
  <si>
    <t xml:space="preserve">    商业服务业等支出</t>
  </si>
  <si>
    <t xml:space="preserve">    其他支出</t>
  </si>
  <si>
    <t xml:space="preserve">    其中：彩票公益金安排的支出</t>
  </si>
  <si>
    <t>双街镇人民政府2018年政府专项债务限额和余额情况表</t>
  </si>
  <si>
    <t>一、2017年末政府专项债务余额</t>
  </si>
  <si>
    <t>二、2018年末政府专项债务余额限额</t>
  </si>
  <si>
    <t>三、2018年政府专项债务举借额</t>
  </si>
  <si>
    <t>四、2018年政府专项债务还本额</t>
  </si>
  <si>
    <t>五、2018年末政府专项债务余额</t>
  </si>
  <si>
    <t>社会保险基金预算</t>
  </si>
  <si>
    <t>双街镇镇人民政府2018年社会保险基金收入预算执行情况和2019年收入预算表</t>
  </si>
  <si>
    <t>表十</t>
  </si>
  <si>
    <t>执行为      预算％</t>
  </si>
  <si>
    <t>社 会 保 险 基 金 收 入 合 计</t>
  </si>
  <si>
    <t xml:space="preserve">    其中：保险费收入</t>
  </si>
  <si>
    <t xml:space="preserve">          财政补贴收入</t>
  </si>
  <si>
    <t xml:space="preserve">          利息收入</t>
  </si>
  <si>
    <t>一、城镇企业职工基本养老保险基金收入</t>
  </si>
  <si>
    <t>二、失业保险基金收入</t>
  </si>
  <si>
    <t>三、城镇职工基本医疗保险基金收入</t>
  </si>
  <si>
    <t>四、工伤保险基金收入</t>
  </si>
  <si>
    <r>
      <t>五、城镇职工生育保险基金</t>
    </r>
    <r>
      <rPr>
        <sz val="12"/>
        <color indexed="8"/>
        <rFont val="宋体"/>
        <family val="0"/>
      </rPr>
      <t>收入</t>
    </r>
  </si>
  <si>
    <r>
      <t>六、城乡居民基本养老保险基金</t>
    </r>
    <r>
      <rPr>
        <sz val="12"/>
        <color indexed="8"/>
        <rFont val="宋体"/>
        <family val="0"/>
      </rPr>
      <t>收入</t>
    </r>
  </si>
  <si>
    <r>
      <t>七、城乡居民基本医疗保险基金</t>
    </r>
    <r>
      <rPr>
        <sz val="12"/>
        <color indexed="8"/>
        <rFont val="宋体"/>
        <family val="0"/>
      </rPr>
      <t>收入</t>
    </r>
  </si>
  <si>
    <t>八、机关事业单位基本养老保险基金收入</t>
  </si>
  <si>
    <t>双街镇镇人民政府2018年社会保险基金支出预算执行情况和2019年支出预算表</t>
  </si>
  <si>
    <t>表十一</t>
  </si>
  <si>
    <t>社 会 保 险 基 金 支 出 合 计</t>
  </si>
  <si>
    <t>一、城镇企业职工基本养老保险基金支出</t>
  </si>
  <si>
    <t>　　其中：基本养老金</t>
  </si>
  <si>
    <t xml:space="preserve">          丧葬抚恤补助</t>
  </si>
  <si>
    <t>二、失业保险基金支出</t>
  </si>
  <si>
    <t>　　其中：失业保险金</t>
  </si>
  <si>
    <t xml:space="preserve">          医疗补助金</t>
  </si>
  <si>
    <t xml:space="preserve">          职业培训和职业介绍补贴</t>
  </si>
  <si>
    <t xml:space="preserve">          促进就业补助</t>
  </si>
  <si>
    <t>三、城镇职工基本医疗保险基金支出</t>
  </si>
  <si>
    <t>　　其中：基本医疗保险统筹基金</t>
  </si>
  <si>
    <t xml:space="preserve">          医疗保险个人账户基金</t>
  </si>
  <si>
    <t>四、工伤保险基金支出</t>
  </si>
  <si>
    <t>　　其中：工伤保险待遇</t>
  </si>
  <si>
    <r>
      <t>五、城镇职工生育保险基金</t>
    </r>
    <r>
      <rPr>
        <sz val="12"/>
        <color indexed="8"/>
        <rFont val="宋体"/>
        <family val="0"/>
      </rPr>
      <t>支出</t>
    </r>
  </si>
  <si>
    <t>　　其中：生育保险金</t>
  </si>
  <si>
    <r>
      <t>六、城乡居民基本养老保险基金</t>
    </r>
    <r>
      <rPr>
        <sz val="12"/>
        <color indexed="8"/>
        <rFont val="宋体"/>
        <family val="0"/>
      </rPr>
      <t>支出</t>
    </r>
  </si>
  <si>
    <r>
      <t>七、城乡居民基本医疗保险基金</t>
    </r>
    <r>
      <rPr>
        <sz val="12"/>
        <color indexed="8"/>
        <rFont val="宋体"/>
        <family val="0"/>
      </rPr>
      <t>支出</t>
    </r>
  </si>
  <si>
    <t>八、机关事业单位基本养老保险基金支出</t>
  </si>
  <si>
    <t>国有资本经营预算</t>
  </si>
  <si>
    <t>双街镇镇人民政府2018年国有资本经营收入预算执行情况和2019年收入预算表</t>
  </si>
  <si>
    <t>表十二</t>
  </si>
  <si>
    <t>执行为              预算％</t>
  </si>
  <si>
    <t>国有资本经营收入合计</t>
  </si>
  <si>
    <t>一、利润收入</t>
  </si>
  <si>
    <t xml:space="preserve">  钢铁企业利润收入</t>
  </si>
  <si>
    <t xml:space="preserve">  化工企业利润收入</t>
  </si>
  <si>
    <t xml:space="preserve">  运输企业利润收入</t>
  </si>
  <si>
    <t xml:space="preserve">  电子企业利润收入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</si>
  <si>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</si>
  <si>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</si>
  <si>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</si>
  <si>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</si>
  <si>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</si>
  <si>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</si>
  <si>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</si>
  <si>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二、股利、股息收入</t>
  </si>
  <si>
    <t>双街镇镇人民政府2018年国有资本经营支出预算执行情况和2019年支出预算表</t>
  </si>
  <si>
    <t>表十三</t>
  </si>
  <si>
    <r>
      <t>201</t>
    </r>
    <r>
      <rPr>
        <sz val="12"/>
        <color indexed="8"/>
        <rFont val="黑体"/>
        <family val="3"/>
      </rPr>
      <t>8</t>
    </r>
    <r>
      <rPr>
        <sz val="12"/>
        <color indexed="8"/>
        <rFont val="黑体"/>
        <family val="3"/>
      </rPr>
      <t>年</t>
    </r>
  </si>
  <si>
    <t>国有资本经营支出合计</t>
  </si>
  <si>
    <t xml:space="preserve">一、解决历史遗留问题及改革成本支出  </t>
  </si>
  <si>
    <t xml:space="preserve">    厂办大集体改革支出</t>
  </si>
  <si>
    <t xml:space="preserve">       国有企业改革成本支出</t>
  </si>
  <si>
    <t xml:space="preserve">       其他解决历史遗留问题及改革成本支出</t>
  </si>
  <si>
    <t xml:space="preserve">二、国有企业资本金注入 </t>
  </si>
  <si>
    <t xml:space="preserve">       国有经济结构调整支出</t>
  </si>
  <si>
    <t xml:space="preserve">       公益性设施投资补助支出</t>
  </si>
  <si>
    <t xml:space="preserve">       前瞻战略性产业发展支出</t>
  </si>
  <si>
    <t xml:space="preserve">       支持科技进步支出</t>
  </si>
  <si>
    <t xml:space="preserve">    三、转移性支出 </t>
  </si>
  <si>
    <t xml:space="preserve">       国有资本经营预算调出资金</t>
  </si>
  <si>
    <t>双街镇镇人民政府2018年政府债务情况表</t>
  </si>
  <si>
    <t>表十四</t>
  </si>
  <si>
    <r>
      <t>一、201</t>
    </r>
    <r>
      <rPr>
        <sz val="12"/>
        <rFont val="宋体"/>
        <family val="0"/>
      </rPr>
      <t>7</t>
    </r>
    <r>
      <rPr>
        <sz val="12"/>
        <rFont val="黑体"/>
        <family val="3"/>
      </rPr>
      <t>年末政府债务余额</t>
    </r>
  </si>
  <si>
    <t>（一）一般债务</t>
  </si>
  <si>
    <t>（二）专项债务</t>
  </si>
  <si>
    <r>
      <t>二、2</t>
    </r>
    <r>
      <rPr>
        <sz val="12"/>
        <rFont val="宋体"/>
        <family val="0"/>
      </rPr>
      <t>018年末政府债务余额限额</t>
    </r>
  </si>
  <si>
    <r>
      <t>三、201</t>
    </r>
    <r>
      <rPr>
        <sz val="12"/>
        <rFont val="宋体"/>
        <family val="0"/>
      </rPr>
      <t>8</t>
    </r>
    <r>
      <rPr>
        <sz val="12"/>
        <rFont val="宋体"/>
        <family val="0"/>
      </rPr>
      <t>年政府债务举借额</t>
    </r>
  </si>
  <si>
    <r>
      <t>四、2</t>
    </r>
    <r>
      <rPr>
        <sz val="12"/>
        <rFont val="宋体"/>
        <family val="0"/>
      </rPr>
      <t>018年政府债务还本额</t>
    </r>
  </si>
  <si>
    <r>
      <t>五、2</t>
    </r>
    <r>
      <rPr>
        <sz val="12"/>
        <rFont val="宋体"/>
        <family val="0"/>
      </rPr>
      <t>018年末政府债务余额</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</si>
</sst>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0;\(\$#,##0.00\)"/>
    <numFmt numFmtId="178" formatCode="_-* #,##0_$_-;\-* #,##0_$_-;_-* &quot;-&quot;_$_-;_-@_-"/>
    <numFmt numFmtId="179" formatCode="\$#,##0;\(\$#,##0\)"/>
    <numFmt numFmtId="180" formatCode="_-&quot;$&quot;* #,##0_-;\-&quot;$&quot;* #,##0_-;_-&quot;$&quot;* &quot;-&quot;_-;_-@_-"/>
    <numFmt numFmtId="181" formatCode="_(&quot;$&quot;* #,##0.00_);_(&quot;$&quot;* \(#,##0.00\);_(&quot;$&quot;* &quot;-&quot;??_);_(@_)"/>
    <numFmt numFmtId="182" formatCode="#,##0;\(#,##0\)"/>
    <numFmt numFmtId="183" formatCode="_-* #,##0&quot;$&quot;_-;\-* #,##0&quot;$&quot;_-;_-* &quot;-&quot;&quot;$&quot;_-;_-@_-"/>
    <numFmt numFmtId="184" formatCode="_-* #,##0.00&quot;$&quot;_-;\-* #,##0.00&quot;$&quot;_-;_-* &quot;-&quot;??&quot;$&quot;_-;_-@_-"/>
    <numFmt numFmtId="185" formatCode="0;_琀"/>
    <numFmt numFmtId="186" formatCode="_(* #,##0.00_);_(* \(#,##0.00\);_(* &quot;-&quot;??_);_(@_)"/>
    <numFmt numFmtId="187" formatCode="_-* #,##0.00_$_-;\-* #,##0.00_$_-;_-* &quot;-&quot;??_$_-;_-@_-"/>
    <numFmt numFmtId="188" formatCode="yyyy&quot;年&quot;m&quot;月&quot;d&quot;日&quot;;@"/>
    <numFmt numFmtId="189" formatCode="0.0"/>
    <numFmt numFmtId="190" formatCode="#,##0_ "/>
    <numFmt numFmtId="191" formatCode="0.0_);[Red]\(0.0\)"/>
    <numFmt numFmtId="192" formatCode="#,##0.0_ "/>
    <numFmt numFmtId="193" formatCode="0.0%"/>
    <numFmt numFmtId="194" formatCode="0.00_ "/>
    <numFmt numFmtId="195" formatCode="0.0_ "/>
    <numFmt numFmtId="196" formatCode="#,##0_);[Red]\(#,##0\)"/>
    <numFmt numFmtId="197" formatCode="#,##0.0_);[Red]\(#,##0.0\)"/>
    <numFmt numFmtId="198" formatCode="_ * #,##0_ ;_ * \-#,##0_ ;_ * &quot;-&quot;??_ ;_ @_ "/>
    <numFmt numFmtId="199" formatCode="0_ "/>
  </numFmts>
  <fonts count="83">
    <font>
      <sz val="12"/>
      <name val="宋体"/>
      <family val="0"/>
    </font>
    <font>
      <sz val="11"/>
      <name val="宋体"/>
      <family val="0"/>
    </font>
    <font>
      <sz val="22"/>
      <name val="宋体"/>
      <family val="0"/>
    </font>
    <font>
      <sz val="12"/>
      <name val="黑体"/>
      <family val="3"/>
    </font>
    <font>
      <b/>
      <sz val="12"/>
      <name val="宋体"/>
      <family val="0"/>
    </font>
    <font>
      <sz val="18"/>
      <name val="宋体"/>
      <family val="0"/>
    </font>
    <font>
      <sz val="22"/>
      <name val="黑体"/>
      <family val="3"/>
    </font>
    <font>
      <sz val="12"/>
      <color indexed="8"/>
      <name val="宋体"/>
      <family val="0"/>
    </font>
    <font>
      <sz val="12"/>
      <color indexed="8"/>
      <name val="Arial"/>
      <family val="2"/>
    </font>
    <font>
      <sz val="12"/>
      <color indexed="8"/>
      <name val="黑体"/>
      <family val="3"/>
    </font>
    <font>
      <sz val="18"/>
      <name val="黑体"/>
      <family val="3"/>
    </font>
    <font>
      <sz val="40"/>
      <name val="黑体"/>
      <family val="3"/>
    </font>
    <font>
      <sz val="24"/>
      <name val="宋体"/>
      <family val="0"/>
    </font>
    <font>
      <b/>
      <sz val="48"/>
      <name val="华文中宋"/>
      <family val="0"/>
    </font>
    <font>
      <sz val="22"/>
      <name val="楷体_GB2312"/>
      <family val="3"/>
    </font>
    <font>
      <sz val="28"/>
      <name val="华文新魏"/>
      <family val="0"/>
    </font>
    <font>
      <sz val="24"/>
      <name val="华文中宋"/>
      <family val="0"/>
    </font>
    <font>
      <sz val="12"/>
      <name val="华文新魏"/>
      <family val="0"/>
    </font>
    <font>
      <b/>
      <sz val="28"/>
      <name val="宋体"/>
      <family val="0"/>
    </font>
    <font>
      <b/>
      <sz val="28"/>
      <name val="仿宋_GB2312"/>
      <family val="0"/>
    </font>
    <font>
      <sz val="13"/>
      <name val="宋体"/>
      <family val="0"/>
    </font>
    <font>
      <sz val="21"/>
      <name val="黑体"/>
      <family val="3"/>
    </font>
    <font>
      <b/>
      <sz val="14"/>
      <name val="黑体"/>
      <family val="3"/>
    </font>
    <font>
      <sz val="10"/>
      <name val="宋体"/>
      <family val="0"/>
    </font>
    <font>
      <sz val="9"/>
      <name val="宋体"/>
      <family val="0"/>
    </font>
    <font>
      <b/>
      <sz val="16"/>
      <name val="宋体"/>
      <family val="0"/>
    </font>
    <font>
      <sz val="12"/>
      <name val="Segoe UI"/>
      <family val="2"/>
    </font>
    <font>
      <sz val="20"/>
      <name val="黑体"/>
      <family val="3"/>
    </font>
    <font>
      <b/>
      <sz val="12"/>
      <name val="黑体"/>
      <family val="3"/>
    </font>
    <font>
      <sz val="11"/>
      <color indexed="9"/>
      <name val="宋体"/>
      <family val="0"/>
    </font>
    <font>
      <b/>
      <sz val="13"/>
      <color indexed="56"/>
      <name val="宋体"/>
      <family val="0"/>
    </font>
    <font>
      <sz val="11"/>
      <color indexed="8"/>
      <name val="宋体"/>
      <family val="0"/>
    </font>
    <font>
      <sz val="11"/>
      <color indexed="17"/>
      <name val="宋体"/>
      <family val="0"/>
    </font>
    <font>
      <sz val="12"/>
      <color indexed="20"/>
      <name val="宋体"/>
      <family val="0"/>
    </font>
    <font>
      <sz val="11"/>
      <color indexed="20"/>
      <name val="宋体"/>
      <family val="0"/>
    </font>
    <font>
      <sz val="12"/>
      <color indexed="9"/>
      <name val="宋体"/>
      <family val="0"/>
    </font>
    <font>
      <sz val="12"/>
      <color indexed="16"/>
      <name val="宋体"/>
      <family val="0"/>
    </font>
    <font>
      <sz val="11"/>
      <color indexed="62"/>
      <name val="宋体"/>
      <family val="0"/>
    </font>
    <font>
      <b/>
      <sz val="11"/>
      <color indexed="56"/>
      <name val="宋体"/>
      <family val="0"/>
    </font>
    <font>
      <sz val="12"/>
      <name val="Times New Roman"/>
      <family val="1"/>
    </font>
    <font>
      <sz val="10"/>
      <color indexed="8"/>
      <name val="Arial"/>
      <family val="2"/>
    </font>
    <font>
      <sz val="12"/>
      <color indexed="17"/>
      <name val="宋体"/>
      <family val="0"/>
    </font>
    <font>
      <sz val="10"/>
      <name val="Times New Roman"/>
      <family val="1"/>
    </font>
    <font>
      <sz val="10.5"/>
      <color indexed="20"/>
      <name val="宋体"/>
      <family val="0"/>
    </font>
    <font>
      <i/>
      <sz val="11"/>
      <color indexed="23"/>
      <name val="宋体"/>
      <family val="0"/>
    </font>
    <font>
      <b/>
      <sz val="10"/>
      <name val="Arial"/>
      <family val="2"/>
    </font>
    <font>
      <sz val="10"/>
      <name val="Arial"/>
      <family val="2"/>
    </font>
    <font>
      <sz val="11"/>
      <color indexed="52"/>
      <name val="宋体"/>
      <family val="0"/>
    </font>
    <font>
      <sz val="7"/>
      <name val="Small Fonts"/>
      <family val="2"/>
    </font>
    <font>
      <u val="single"/>
      <sz val="12"/>
      <color indexed="12"/>
      <name val="宋体"/>
      <family val="0"/>
    </font>
    <font>
      <b/>
      <sz val="15"/>
      <color indexed="56"/>
      <name val="宋体"/>
      <family val="0"/>
    </font>
    <font>
      <u val="single"/>
      <sz val="12"/>
      <color indexed="36"/>
      <name val="宋体"/>
      <family val="0"/>
    </font>
    <font>
      <sz val="11"/>
      <color indexed="10"/>
      <name val="宋体"/>
      <family val="0"/>
    </font>
    <font>
      <b/>
      <sz val="21"/>
      <name val="楷体_GB2312"/>
      <family val="3"/>
    </font>
    <font>
      <sz val="12"/>
      <color indexed="20"/>
      <name val="楷体_GB2312"/>
      <family val="3"/>
    </font>
    <font>
      <b/>
      <sz val="11"/>
      <color indexed="63"/>
      <name val="宋体"/>
      <family val="0"/>
    </font>
    <font>
      <b/>
      <sz val="11"/>
      <color indexed="52"/>
      <name val="宋体"/>
      <family val="0"/>
    </font>
    <font>
      <b/>
      <sz val="11"/>
      <color indexed="9"/>
      <name val="宋体"/>
      <family val="0"/>
    </font>
    <font>
      <b/>
      <sz val="11"/>
      <color indexed="8"/>
      <name val="宋体"/>
      <family val="0"/>
    </font>
    <font>
      <b/>
      <sz val="11"/>
      <color indexed="62"/>
      <name val="宋体"/>
      <family val="0"/>
    </font>
    <font>
      <sz val="11"/>
      <color indexed="60"/>
      <name val="宋体"/>
      <family val="0"/>
    </font>
    <font>
      <b/>
      <sz val="18"/>
      <color indexed="62"/>
      <name val="宋体"/>
      <family val="0"/>
    </font>
    <font>
      <b/>
      <sz val="12"/>
      <color indexed="8"/>
      <name val="宋体"/>
      <family val="0"/>
    </font>
    <font>
      <sz val="11"/>
      <color indexed="42"/>
      <name val="宋体"/>
      <family val="0"/>
    </font>
    <font>
      <b/>
      <sz val="11"/>
      <color indexed="42"/>
      <name val="宋体"/>
      <family val="0"/>
    </font>
    <font>
      <sz val="12"/>
      <name val="Arial"/>
      <family val="2"/>
    </font>
    <font>
      <b/>
      <sz val="18"/>
      <name val="Arial"/>
      <family val="2"/>
    </font>
    <font>
      <sz val="11"/>
      <name val="ＭＳ Ｐゴシック"/>
      <family val="2"/>
    </font>
    <font>
      <sz val="9"/>
      <color indexed="20"/>
      <name val="宋体"/>
      <family val="0"/>
    </font>
    <font>
      <b/>
      <sz val="13"/>
      <color indexed="62"/>
      <name val="宋体"/>
      <family val="0"/>
    </font>
    <font>
      <sz val="10.5"/>
      <color indexed="17"/>
      <name val="宋体"/>
      <family val="0"/>
    </font>
    <font>
      <b/>
      <sz val="12"/>
      <name val="Arial"/>
      <family val="2"/>
    </font>
    <font>
      <b/>
      <i/>
      <sz val="16"/>
      <name val="Helv"/>
      <family val="2"/>
    </font>
    <font>
      <sz val="12"/>
      <color indexed="17"/>
      <name val="楷体_GB2312"/>
      <family val="3"/>
    </font>
    <font>
      <b/>
      <sz val="10"/>
      <name val="MS Sans Serif"/>
      <family val="2"/>
    </font>
    <font>
      <sz val="8"/>
      <name val="Arial"/>
      <family val="2"/>
    </font>
    <font>
      <b/>
      <sz val="15"/>
      <color indexed="62"/>
      <name val="宋体"/>
      <family val="0"/>
    </font>
    <font>
      <sz val="12"/>
      <name val="官帕眉"/>
      <family val="0"/>
    </font>
    <font>
      <sz val="12"/>
      <name val="Helv"/>
      <family val="2"/>
    </font>
    <font>
      <sz val="8"/>
      <name val="Times New Roman"/>
      <family val="1"/>
    </font>
    <font>
      <sz val="9"/>
      <color indexed="17"/>
      <name val="宋体"/>
      <family val="0"/>
    </font>
    <font>
      <sz val="12"/>
      <name val="Courier"/>
      <family val="2"/>
    </font>
    <font>
      <sz val="12"/>
      <name val="바탕체"/>
      <family val="3"/>
    </font>
  </fonts>
  <fills count="48">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6"/>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lightUp">
        <fgColor indexed="9"/>
        <bgColor indexed="53"/>
      </patternFill>
    </fill>
    <fill>
      <patternFill patternType="lightUp">
        <fgColor indexed="9"/>
        <bgColor indexed="22"/>
      </patternFill>
    </fill>
    <fill>
      <patternFill patternType="solid">
        <fgColor indexed="30"/>
        <bgColor indexed="64"/>
      </patternFill>
    </fill>
    <fill>
      <patternFill patternType="solid">
        <fgColor indexed="44"/>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25"/>
        <bgColor indexed="64"/>
      </patternFill>
    </fill>
    <fill>
      <patternFill patternType="solid">
        <fgColor indexed="51"/>
        <bgColor indexed="64"/>
      </patternFill>
    </fill>
    <fill>
      <patternFill patternType="solid">
        <fgColor indexed="45"/>
        <bgColor indexed="64"/>
      </patternFill>
    </fill>
    <fill>
      <patternFill patternType="solid">
        <fgColor indexed="49"/>
        <bgColor indexed="64"/>
      </patternFill>
    </fill>
    <fill>
      <patternFill patternType="solid">
        <fgColor indexed="29"/>
        <bgColor indexed="64"/>
      </patternFill>
    </fill>
    <fill>
      <patternFill patternType="solid">
        <fgColor indexed="26"/>
        <bgColor indexed="64"/>
      </patternFill>
    </fill>
    <fill>
      <patternFill patternType="solid">
        <fgColor indexed="43"/>
        <bgColor indexed="64"/>
      </patternFill>
    </fill>
    <fill>
      <patternFill patternType="solid">
        <fgColor indexed="52"/>
        <bgColor indexed="64"/>
      </patternFill>
    </fill>
    <fill>
      <patternFill patternType="lightUp">
        <fgColor indexed="9"/>
        <bgColor indexed="55"/>
      </patternFill>
    </fill>
    <fill>
      <patternFill patternType="solid">
        <fgColor indexed="42"/>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color indexed="49"/>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style="thin"/>
      <right style="thin"/>
      <top style="thin"/>
      <bottom style="thin"/>
    </border>
    <border>
      <left>
        <color indexed="63"/>
      </left>
      <right>
        <color indexed="63"/>
      </right>
      <top style="thin"/>
      <bottom style="double"/>
    </border>
    <border>
      <left style="thin"/>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double"/>
      <bottom>
        <color indexed="63"/>
      </bottom>
    </border>
    <border>
      <left style="thin"/>
      <right style="thin"/>
      <top style="thin"/>
      <bottom style="double"/>
    </border>
    <border>
      <left>
        <color indexed="63"/>
      </left>
      <right>
        <color indexed="63"/>
      </right>
      <top>
        <color indexed="63"/>
      </top>
      <bottom style="hair"/>
    </border>
    <border>
      <left>
        <color indexed="63"/>
      </left>
      <right>
        <color indexed="63"/>
      </right>
      <top style="hair"/>
      <bottom>
        <color indexed="63"/>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right/>
      <top/>
      <bottom style="thin"/>
    </border>
    <border>
      <left style="thin"/>
      <right/>
      <top/>
      <bottom style="thin"/>
    </border>
    <border>
      <left style="thin"/>
      <right style="thin"/>
      <top>
        <color indexed="63"/>
      </top>
      <bottom>
        <color indexed="63"/>
      </bottom>
    </border>
  </borders>
  <cellStyleXfs count="8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42" fontId="0" fillId="0" borderId="0" applyFont="0" applyFill="0" applyBorder="0" applyAlignment="0" applyProtection="0"/>
    <xf numFmtId="0" fontId="37" fillId="3" borderId="1" applyNumberFormat="0" applyAlignment="0" applyProtection="0"/>
    <xf numFmtId="0" fontId="34" fillId="2" borderId="0" applyNumberFormat="0" applyBorder="0" applyAlignment="0" applyProtection="0"/>
    <xf numFmtId="0" fontId="31" fillId="4"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1" fillId="5" borderId="0" applyNumberFormat="0" applyBorder="0" applyAlignment="0" applyProtection="0"/>
    <xf numFmtId="44" fontId="0" fillId="0" borderId="0" applyFont="0" applyFill="0" applyBorder="0" applyAlignment="0" applyProtection="0"/>
    <xf numFmtId="0" fontId="34" fillId="2" borderId="0" applyNumberFormat="0" applyBorder="0" applyAlignment="0" applyProtection="0"/>
    <xf numFmtId="0" fontId="32" fillId="6" borderId="0" applyNumberFormat="0" applyBorder="0" applyAlignment="0" applyProtection="0"/>
    <xf numFmtId="0" fontId="7" fillId="7" borderId="0" applyNumberFormat="0" applyBorder="0" applyAlignment="0" applyProtection="0"/>
    <xf numFmtId="0" fontId="32" fillId="4" borderId="0" applyNumberFormat="0" applyBorder="0" applyAlignment="0" applyProtection="0"/>
    <xf numFmtId="41" fontId="0" fillId="0" borderId="0" applyFont="0" applyFill="0" applyBorder="0" applyAlignment="0" applyProtection="0"/>
    <xf numFmtId="0" fontId="34" fillId="2" borderId="0" applyNumberFormat="0" applyBorder="0" applyAlignment="0" applyProtection="0"/>
    <xf numFmtId="0" fontId="34" fillId="2"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29" fillId="9" borderId="0" applyNumberFormat="0" applyBorder="0" applyAlignment="0" applyProtection="0"/>
    <xf numFmtId="0" fontId="35" fillId="10" borderId="0" applyNumberFormat="0" applyBorder="0" applyAlignment="0" applyProtection="0"/>
    <xf numFmtId="0" fontId="49" fillId="0" borderId="0" applyNumberFormat="0" applyFill="0" applyBorder="0" applyAlignment="0" applyProtection="0"/>
    <xf numFmtId="0" fontId="34" fillId="2" borderId="0" applyNumberFormat="0" applyBorder="0" applyAlignment="0" applyProtection="0"/>
    <xf numFmtId="9" fontId="0" fillId="0" borderId="0" applyFont="0" applyFill="0" applyBorder="0" applyAlignment="0" applyProtection="0"/>
    <xf numFmtId="0" fontId="32" fillId="4" borderId="0" applyNumberFormat="0" applyBorder="0" applyAlignment="0" applyProtection="0"/>
    <xf numFmtId="0" fontId="51" fillId="0" borderId="0" applyNumberFormat="0" applyFill="0" applyBorder="0" applyAlignment="0" applyProtection="0"/>
    <xf numFmtId="0" fontId="0" fillId="11" borderId="2" applyNumberFormat="0" applyFont="0" applyAlignment="0" applyProtection="0"/>
    <xf numFmtId="0" fontId="34" fillId="2" borderId="0" applyNumberFormat="0" applyBorder="0" applyAlignment="0" applyProtection="0"/>
    <xf numFmtId="0" fontId="31" fillId="0" borderId="0">
      <alignment vertical="center"/>
      <protection/>
    </xf>
    <xf numFmtId="0" fontId="29" fillId="12" borderId="0" applyNumberFormat="0" applyBorder="0" applyAlignment="0" applyProtection="0"/>
    <xf numFmtId="0" fontId="32" fillId="4" borderId="0" applyNumberFormat="0" applyBorder="0" applyAlignment="0" applyProtection="0"/>
    <xf numFmtId="0" fontId="38" fillId="0" borderId="0" applyNumberFormat="0" applyFill="0" applyBorder="0" applyAlignment="0" applyProtection="0"/>
    <xf numFmtId="0" fontId="32" fillId="4" borderId="0" applyNumberFormat="0" applyBorder="0" applyAlignment="0" applyProtection="0"/>
    <xf numFmtId="0" fontId="52" fillId="0" borderId="0" applyNumberFormat="0" applyFill="0" applyBorder="0" applyAlignment="0" applyProtection="0"/>
    <xf numFmtId="0" fontId="53" fillId="0" borderId="0">
      <alignment horizontal="centerContinuous" vertical="center"/>
      <protection/>
    </xf>
    <xf numFmtId="0" fontId="34" fillId="13" borderId="0" applyNumberFormat="0" applyBorder="0" applyAlignment="0" applyProtection="0"/>
    <xf numFmtId="0" fontId="44" fillId="0" borderId="0" applyNumberFormat="0" applyFill="0" applyBorder="0" applyAlignment="0" applyProtection="0"/>
    <xf numFmtId="0" fontId="50" fillId="0" borderId="3" applyNumberFormat="0" applyFill="0" applyAlignment="0" applyProtection="0"/>
    <xf numFmtId="9" fontId="0" fillId="0" borderId="0" applyFont="0" applyFill="0" applyBorder="0" applyAlignment="0" applyProtection="0"/>
    <xf numFmtId="0" fontId="34" fillId="2" borderId="0" applyNumberFormat="0" applyBorder="0" applyAlignment="0" applyProtection="0"/>
    <xf numFmtId="0" fontId="30" fillId="0" borderId="4" applyNumberFormat="0" applyFill="0" applyAlignment="0" applyProtection="0"/>
    <xf numFmtId="9" fontId="0" fillId="0" borderId="0" applyFont="0" applyFill="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29" fillId="14" borderId="0" applyNumberFormat="0" applyBorder="0" applyAlignment="0" applyProtection="0"/>
    <xf numFmtId="0" fontId="38" fillId="0" borderId="5" applyNumberFormat="0" applyFill="0" applyAlignment="0" applyProtection="0"/>
    <xf numFmtId="0" fontId="32" fillId="4" borderId="0" applyNumberFormat="0" applyBorder="0" applyAlignment="0" applyProtection="0"/>
    <xf numFmtId="0" fontId="29" fillId="15" borderId="0" applyNumberFormat="0" applyBorder="0" applyAlignment="0" applyProtection="0"/>
    <xf numFmtId="0" fontId="55" fillId="16" borderId="6" applyNumberFormat="0" applyAlignment="0" applyProtection="0"/>
    <xf numFmtId="0" fontId="37" fillId="3" borderId="1" applyNumberFormat="0" applyAlignment="0" applyProtection="0"/>
    <xf numFmtId="0" fontId="0" fillId="0" borderId="0">
      <alignment vertical="center"/>
      <protection/>
    </xf>
    <xf numFmtId="0" fontId="56" fillId="16" borderId="1" applyNumberFormat="0" applyAlignment="0" applyProtection="0"/>
    <xf numFmtId="0" fontId="31" fillId="13" borderId="0" applyNumberFormat="0" applyBorder="0" applyAlignment="0" applyProtection="0"/>
    <xf numFmtId="0" fontId="57" fillId="17" borderId="7" applyNumberFormat="0" applyAlignment="0" applyProtection="0"/>
    <xf numFmtId="0" fontId="34" fillId="2" borderId="0" applyNumberFormat="0" applyBorder="0" applyAlignment="0" applyProtection="0"/>
    <xf numFmtId="0" fontId="31" fillId="3" borderId="0" applyNumberFormat="0" applyBorder="0" applyAlignment="0" applyProtection="0"/>
    <xf numFmtId="0" fontId="29" fillId="18"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180" fontId="46" fillId="0" borderId="0" applyFont="0" applyFill="0" applyBorder="0" applyAlignment="0" applyProtection="0"/>
    <xf numFmtId="0" fontId="47" fillId="0" borderId="8" applyNumberFormat="0" applyFill="0" applyAlignment="0" applyProtection="0"/>
    <xf numFmtId="0" fontId="58" fillId="0" borderId="9" applyNumberFormat="0" applyFill="0" applyAlignment="0" applyProtection="0"/>
    <xf numFmtId="0" fontId="32" fillId="4" borderId="0" applyNumberFormat="0" applyBorder="0" applyAlignment="0" applyProtection="0"/>
    <xf numFmtId="0" fontId="34" fillId="2"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4" fillId="13" borderId="0" applyNumberFormat="0" applyBorder="0" applyAlignment="0" applyProtection="0"/>
    <xf numFmtId="0" fontId="39" fillId="0" borderId="0" applyFont="0" applyFill="0" applyBorder="0" applyAlignment="0" applyProtection="0"/>
    <xf numFmtId="0" fontId="59" fillId="0" borderId="10" applyNumberFormat="0" applyFill="0" applyAlignment="0" applyProtection="0"/>
    <xf numFmtId="0" fontId="34" fillId="2" borderId="0" applyNumberFormat="0" applyBorder="0" applyAlignment="0" applyProtection="0"/>
    <xf numFmtId="0" fontId="60" fillId="19" borderId="0" applyNumberFormat="0" applyBorder="0" applyAlignment="0" applyProtection="0"/>
    <xf numFmtId="0" fontId="31" fillId="6" borderId="0" applyNumberFormat="0" applyBorder="0" applyAlignment="0" applyProtection="0"/>
    <xf numFmtId="0" fontId="29" fillId="20" borderId="0" applyNumberFormat="0" applyBorder="0" applyAlignment="0" applyProtection="0"/>
    <xf numFmtId="0" fontId="34" fillId="2" borderId="0" applyNumberFormat="0" applyBorder="0" applyAlignment="0" applyProtection="0"/>
    <xf numFmtId="0" fontId="31" fillId="5" borderId="0" applyNumberFormat="0" applyBorder="0" applyAlignment="0" applyProtection="0"/>
    <xf numFmtId="0" fontId="31" fillId="21" borderId="0" applyNumberFormat="0" applyBorder="0" applyAlignment="0" applyProtection="0"/>
    <xf numFmtId="0" fontId="34" fillId="2" borderId="0" applyNumberFormat="0" applyBorder="0" applyAlignment="0" applyProtection="0"/>
    <xf numFmtId="0" fontId="31" fillId="2"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1" fillId="12" borderId="0" applyNumberFormat="0" applyBorder="0" applyAlignment="0" applyProtection="0"/>
    <xf numFmtId="41" fontId="0" fillId="0" borderId="0" applyFont="0" applyFill="0" applyBorder="0" applyAlignment="0" applyProtection="0"/>
    <xf numFmtId="0" fontId="34" fillId="2" borderId="0" applyNumberFormat="0" applyBorder="0" applyAlignment="0" applyProtection="0"/>
    <xf numFmtId="0" fontId="29" fillId="22" borderId="0" applyNumberFormat="0" applyBorder="0" applyAlignment="0" applyProtection="0"/>
    <xf numFmtId="0" fontId="29" fillId="15" borderId="0" applyNumberFormat="0" applyBorder="0" applyAlignment="0" applyProtection="0"/>
    <xf numFmtId="0" fontId="34" fillId="13" borderId="0" applyNumberFormat="0" applyBorder="0" applyAlignment="0" applyProtection="0"/>
    <xf numFmtId="0" fontId="34" fillId="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9" fillId="23" borderId="0" applyNumberFormat="0" applyBorder="0" applyAlignment="0" applyProtection="0"/>
    <xf numFmtId="0" fontId="34" fillId="2" borderId="0" applyNumberFormat="0" applyBorder="0" applyAlignment="0" applyProtection="0"/>
    <xf numFmtId="0" fontId="31" fillId="21" borderId="0" applyNumberFormat="0" applyBorder="0" applyAlignment="0" applyProtection="0"/>
    <xf numFmtId="0" fontId="34" fillId="2" borderId="0" applyNumberFormat="0" applyBorder="0" applyAlignment="0" applyProtection="0"/>
    <xf numFmtId="0" fontId="29" fillId="23" borderId="0" applyNumberFormat="0" applyBorder="0" applyAlignment="0" applyProtection="0"/>
    <xf numFmtId="0" fontId="43" fillId="13"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29" fillId="24" borderId="0" applyNumberFormat="0" applyBorder="0" applyAlignment="0" applyProtection="0"/>
    <xf numFmtId="0" fontId="32" fillId="4" borderId="0" applyNumberFormat="0" applyBorder="0" applyAlignment="0" applyProtection="0"/>
    <xf numFmtId="0" fontId="34" fillId="2" borderId="0" applyNumberFormat="0" applyBorder="0" applyAlignment="0" applyProtection="0"/>
    <xf numFmtId="0" fontId="31" fillId="25" borderId="0" applyNumberFormat="0" applyBorder="0" applyAlignment="0" applyProtection="0"/>
    <xf numFmtId="0" fontId="29" fillId="26" borderId="0" applyNumberFormat="0" applyBorder="0" applyAlignment="0" applyProtection="0"/>
    <xf numFmtId="0" fontId="46" fillId="0" borderId="0">
      <alignment/>
      <protection/>
    </xf>
    <xf numFmtId="0" fontId="31" fillId="3" borderId="0" applyNumberFormat="0" applyBorder="0" applyAlignment="0" applyProtection="0"/>
    <xf numFmtId="0" fontId="32" fillId="4" borderId="0" applyNumberFormat="0" applyBorder="0" applyAlignment="0" applyProtection="0"/>
    <xf numFmtId="0" fontId="31" fillId="11" borderId="0" applyNumberFormat="0" applyBorder="0" applyAlignment="0" applyProtection="0"/>
    <xf numFmtId="0" fontId="34" fillId="2" borderId="0" applyNumberFormat="0" applyBorder="0" applyAlignment="0" applyProtection="0"/>
    <xf numFmtId="0" fontId="32" fillId="6" borderId="0" applyNumberFormat="0" applyBorder="0" applyAlignment="0" applyProtection="0"/>
    <xf numFmtId="0" fontId="31" fillId="6" borderId="0" applyNumberFormat="0" applyBorder="0" applyAlignment="0" applyProtection="0"/>
    <xf numFmtId="0" fontId="31" fillId="3" borderId="0" applyNumberFormat="0" applyBorder="0" applyAlignment="0" applyProtection="0"/>
    <xf numFmtId="0" fontId="33" fillId="13" borderId="0" applyNumberFormat="0" applyBorder="0" applyAlignment="0" applyProtection="0"/>
    <xf numFmtId="0" fontId="32" fillId="4" borderId="0" applyNumberFormat="0" applyBorder="0" applyAlignment="0" applyProtection="0"/>
    <xf numFmtId="0" fontId="34" fillId="2" borderId="0" applyNumberFormat="0" applyBorder="0" applyAlignment="0" applyProtection="0"/>
    <xf numFmtId="0" fontId="46" fillId="0" borderId="0">
      <alignment/>
      <protection/>
    </xf>
    <xf numFmtId="0" fontId="31" fillId="8" borderId="0" applyNumberFormat="0" applyBorder="0" applyAlignment="0" applyProtection="0"/>
    <xf numFmtId="0" fontId="7" fillId="27" borderId="0" applyNumberFormat="0" applyBorder="0" applyAlignment="0" applyProtection="0"/>
    <xf numFmtId="0" fontId="34" fillId="2" borderId="0" applyNumberFormat="0" applyBorder="0" applyAlignment="0" applyProtection="0"/>
    <xf numFmtId="0" fontId="31" fillId="2" borderId="0" applyNumberFormat="0" applyBorder="0" applyAlignment="0" applyProtection="0"/>
    <xf numFmtId="0" fontId="31" fillId="4" borderId="0" applyNumberFormat="0" applyBorder="0" applyAlignment="0" applyProtection="0"/>
    <xf numFmtId="0" fontId="69" fillId="0" borderId="4" applyNumberFormat="0" applyFill="0" applyAlignment="0" applyProtection="0"/>
    <xf numFmtId="0" fontId="70" fillId="6" borderId="0" applyNumberFormat="0" applyBorder="0" applyAlignment="0" applyProtection="0"/>
    <xf numFmtId="0" fontId="34" fillId="2" borderId="0" applyNumberFormat="0" applyBorder="0" applyAlignment="0" applyProtection="0"/>
    <xf numFmtId="0" fontId="31" fillId="13" borderId="0" applyNumberFormat="0" applyBorder="0" applyAlignment="0" applyProtection="0"/>
    <xf numFmtId="0" fontId="32" fillId="4" borderId="0" applyNumberFormat="0" applyBorder="0" applyAlignment="0" applyProtection="0"/>
    <xf numFmtId="0" fontId="0" fillId="0" borderId="0">
      <alignment/>
      <protection/>
    </xf>
    <xf numFmtId="40" fontId="67" fillId="0" borderId="0" applyFont="0" applyFill="0" applyBorder="0" applyAlignment="0" applyProtection="0"/>
    <xf numFmtId="0" fontId="31" fillId="6" borderId="0" applyNumberFormat="0" applyBorder="0" applyAlignment="0" applyProtection="0"/>
    <xf numFmtId="0" fontId="31" fillId="3" borderId="0" applyNumberFormat="0" applyBorder="0" applyAlignment="0" applyProtection="0"/>
    <xf numFmtId="0" fontId="54" fillId="2" borderId="0" applyNumberFormat="0" applyBorder="0" applyAlignment="0" applyProtection="0"/>
    <xf numFmtId="0" fontId="31" fillId="16" borderId="0" applyNumberFormat="0" applyBorder="0" applyAlignment="0" applyProtection="0"/>
    <xf numFmtId="0" fontId="34" fillId="13"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31" fillId="12" borderId="0" applyNumberFormat="0" applyBorder="0" applyAlignment="0" applyProtection="0"/>
    <xf numFmtId="0" fontId="34" fillId="2" borderId="0" applyNumberFormat="0" applyBorder="0" applyAlignment="0" applyProtection="0"/>
    <xf numFmtId="0" fontId="32" fillId="4" borderId="0" applyNumberFormat="0" applyBorder="0" applyAlignment="0" applyProtection="0"/>
    <xf numFmtId="0" fontId="31" fillId="19"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2" fillId="4" borderId="0" applyNumberFormat="0" applyBorder="0" applyAlignment="0" applyProtection="0"/>
    <xf numFmtId="0" fontId="31" fillId="16" borderId="0" applyNumberFormat="0" applyBorder="0" applyAlignment="0" applyProtection="0"/>
    <xf numFmtId="0" fontId="72" fillId="0" borderId="0">
      <alignment/>
      <protection/>
    </xf>
    <xf numFmtId="0" fontId="52" fillId="0" borderId="0" applyNumberFormat="0" applyFill="0" applyBorder="0" applyAlignment="0" applyProtection="0"/>
    <xf numFmtId="0" fontId="31" fillId="21" borderId="0" applyNumberFormat="0" applyBorder="0" applyAlignment="0" applyProtection="0"/>
    <xf numFmtId="0" fontId="31" fillId="3" borderId="0" applyNumberFormat="0" applyBorder="0" applyAlignment="0" applyProtection="0"/>
    <xf numFmtId="0" fontId="31" fillId="2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21" borderId="0" applyNumberFormat="0" applyBorder="0" applyAlignment="0" applyProtection="0"/>
    <xf numFmtId="0" fontId="43" fillId="13" borderId="0" applyNumberFormat="0" applyBorder="0" applyAlignment="0" applyProtection="0"/>
    <xf numFmtId="0" fontId="34" fillId="2" borderId="0" applyNumberFormat="0" applyBorder="0" applyAlignment="0" applyProtection="0"/>
    <xf numFmtId="0" fontId="31" fillId="25" borderId="0" applyNumberFormat="0" applyBorder="0" applyAlignment="0" applyProtection="0"/>
    <xf numFmtId="0" fontId="34" fillId="2" borderId="0" applyNumberFormat="0" applyBorder="0" applyAlignment="0" applyProtection="0"/>
    <xf numFmtId="0" fontId="0" fillId="0" borderId="0">
      <alignment/>
      <protection/>
    </xf>
    <xf numFmtId="0" fontId="62" fillId="28" borderId="0" applyNumberFormat="0" applyBorder="0" applyAlignment="0" applyProtection="0"/>
    <xf numFmtId="0" fontId="63" fillId="23" borderId="0" applyNumberFormat="0" applyBorder="0" applyAlignment="0" applyProtection="0"/>
    <xf numFmtId="0" fontId="62" fillId="29" borderId="0" applyNumberFormat="0" applyBorder="0" applyAlignment="0" applyProtection="0"/>
    <xf numFmtId="0" fontId="63" fillId="12" borderId="0" applyNumberFormat="0" applyBorder="0" applyAlignment="0" applyProtection="0"/>
    <xf numFmtId="0" fontId="34" fillId="2" borderId="0" applyNumberFormat="0" applyBorder="0" applyAlignment="0" applyProtection="0"/>
    <xf numFmtId="43" fontId="46" fillId="0" borderId="0" applyFont="0" applyFill="0" applyBorder="0" applyAlignment="0" applyProtection="0"/>
    <xf numFmtId="0" fontId="34" fillId="2" borderId="0" applyNumberFormat="0" applyBorder="0" applyAlignment="0" applyProtection="0"/>
    <xf numFmtId="0" fontId="1" fillId="0" borderId="0">
      <alignment/>
      <protection/>
    </xf>
    <xf numFmtId="0" fontId="63" fillId="19" borderId="0" applyNumberFormat="0" applyBorder="0" applyAlignment="0" applyProtection="0"/>
    <xf numFmtId="0" fontId="24" fillId="0" borderId="0">
      <alignment/>
      <protection/>
    </xf>
    <xf numFmtId="0" fontId="63" fillId="16" borderId="0" applyNumberFormat="0" applyBorder="0" applyAlignment="0" applyProtection="0"/>
    <xf numFmtId="0" fontId="34" fillId="2" borderId="0" applyNumberFormat="0" applyBorder="0" applyAlignment="0" applyProtection="0"/>
    <xf numFmtId="0" fontId="29" fillId="15" borderId="0" applyNumberFormat="0" applyBorder="0" applyAlignment="0" applyProtection="0"/>
    <xf numFmtId="0" fontId="63" fillId="23" borderId="0" applyNumberFormat="0" applyBorder="0" applyAlignment="0" applyProtection="0"/>
    <xf numFmtId="0" fontId="73" fillId="4" borderId="0" applyNumberFormat="0" applyBorder="0" applyAlignment="0" applyProtection="0"/>
    <xf numFmtId="0" fontId="63" fillId="3" borderId="0" applyNumberFormat="0" applyBorder="0" applyAlignment="0" applyProtection="0"/>
    <xf numFmtId="38" fontId="67" fillId="0" borderId="0" applyFon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41" fillId="4" borderId="0" applyNumberFormat="0" applyBorder="0" applyAlignment="0" applyProtection="0"/>
    <xf numFmtId="0" fontId="29" fillId="14" borderId="0" applyNumberFormat="0" applyBorder="0" applyAlignment="0" applyProtection="0"/>
    <xf numFmtId="0" fontId="59" fillId="0" borderId="0" applyNumberFormat="0" applyFill="0" applyBorder="0" applyAlignment="0" applyProtection="0"/>
    <xf numFmtId="0" fontId="34" fillId="2" borderId="0" applyNumberFormat="0" applyBorder="0" applyAlignment="0" applyProtection="0"/>
    <xf numFmtId="0" fontId="32" fillId="4" borderId="0" applyNumberFormat="0" applyBorder="0" applyAlignment="0" applyProtection="0"/>
    <xf numFmtId="0" fontId="41" fillId="4" borderId="0" applyNumberFormat="0" applyBorder="0" applyAlignment="0" applyProtection="0"/>
    <xf numFmtId="0" fontId="29" fillId="12" borderId="0" applyNumberFormat="0" applyBorder="0" applyAlignment="0" applyProtection="0"/>
    <xf numFmtId="0" fontId="34" fillId="13" borderId="0" applyNumberFormat="0" applyBorder="0" applyAlignment="0" applyProtection="0"/>
    <xf numFmtId="0" fontId="0" fillId="0" borderId="0">
      <alignment vertical="center"/>
      <protection/>
    </xf>
    <xf numFmtId="0" fontId="29" fillId="9" borderId="0" applyNumberFormat="0" applyBorder="0" applyAlignment="0" applyProtection="0"/>
    <xf numFmtId="0" fontId="29" fillId="15" borderId="0" applyNumberFormat="0" applyBorder="0" applyAlignment="0" applyProtection="0"/>
    <xf numFmtId="0" fontId="60" fillId="19" borderId="0" applyNumberFormat="0" applyBorder="0" applyAlignment="0" applyProtection="0"/>
    <xf numFmtId="0" fontId="29" fillId="23" borderId="0" applyNumberFormat="0" applyBorder="0" applyAlignment="0" applyProtection="0"/>
    <xf numFmtId="0" fontId="34" fillId="2" borderId="0" applyNumberFormat="0" applyBorder="0" applyAlignment="0" applyProtection="0"/>
    <xf numFmtId="0" fontId="29" fillId="26" borderId="0" applyNumberFormat="0" applyBorder="0" applyAlignment="0" applyProtection="0"/>
    <xf numFmtId="0" fontId="35" fillId="30" borderId="0" applyNumberFormat="0" applyBorder="0" applyAlignment="0" applyProtection="0"/>
    <xf numFmtId="0" fontId="7" fillId="31" borderId="0" applyNumberFormat="0" applyBorder="0" applyAlignment="0" applyProtection="0"/>
    <xf numFmtId="0" fontId="35" fillId="32" borderId="0" applyNumberFormat="0" applyBorder="0" applyAlignment="0" applyProtection="0"/>
    <xf numFmtId="0" fontId="34" fillId="2" borderId="0" applyNumberFormat="0" applyBorder="0" applyAlignment="0" applyProtection="0"/>
    <xf numFmtId="0" fontId="32" fillId="4" borderId="0" applyNumberFormat="0" applyBorder="0" applyAlignment="0" applyProtection="0"/>
    <xf numFmtId="0" fontId="35" fillId="33" borderId="0" applyNumberFormat="0" applyBorder="0" applyAlignment="0" applyProtection="0"/>
    <xf numFmtId="0" fontId="34" fillId="2" borderId="0" applyNumberFormat="0" applyBorder="0" applyAlignment="0" applyProtection="0"/>
    <xf numFmtId="0" fontId="35" fillId="34" borderId="0" applyNumberFormat="0" applyBorder="0" applyAlignment="0" applyProtection="0"/>
    <xf numFmtId="0" fontId="7" fillId="27"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41" fillId="6" borderId="0" applyNumberFormat="0" applyBorder="0" applyAlignment="0" applyProtection="0"/>
    <xf numFmtId="0" fontId="34" fillId="2" borderId="0" applyNumberFormat="0" applyBorder="0" applyAlignment="0" applyProtection="0"/>
    <xf numFmtId="0" fontId="32" fillId="4" borderId="0" applyNumberFormat="0" applyBorder="0" applyAlignment="0" applyProtection="0"/>
    <xf numFmtId="0" fontId="35" fillId="7" borderId="0" applyNumberFormat="0" applyBorder="0" applyAlignment="0" applyProtection="0"/>
    <xf numFmtId="0" fontId="34" fillId="2" borderId="0" applyNumberFormat="0" applyBorder="0" applyAlignment="0" applyProtection="0"/>
    <xf numFmtId="0" fontId="35" fillId="10" borderId="0" applyNumberFormat="0" applyBorder="0" applyAlignment="0" applyProtection="0"/>
    <xf numFmtId="0" fontId="34" fillId="2" borderId="0" applyNumberFormat="0" applyBorder="0" applyAlignment="0" applyProtection="0"/>
    <xf numFmtId="0" fontId="35" fillId="33" borderId="0" applyNumberFormat="0" applyBorder="0" applyAlignment="0" applyProtection="0"/>
    <xf numFmtId="0" fontId="34" fillId="2" borderId="0" applyNumberFormat="0" applyBorder="0" applyAlignment="0" applyProtection="0"/>
    <xf numFmtId="0" fontId="32" fillId="4" borderId="0" applyNumberFormat="0" applyBorder="0" applyAlignment="0" applyProtection="0"/>
    <xf numFmtId="0" fontId="7" fillId="27" borderId="0" applyNumberFormat="0" applyBorder="0" applyAlignment="0" applyProtection="0"/>
    <xf numFmtId="0" fontId="34" fillId="13" borderId="0" applyNumberFormat="0" applyBorder="0" applyAlignment="0" applyProtection="0"/>
    <xf numFmtId="0" fontId="32" fillId="4" borderId="0" applyNumberFormat="0" applyBorder="0" applyAlignment="0" applyProtection="0"/>
    <xf numFmtId="0" fontId="7" fillId="7" borderId="0" applyNumberFormat="0" applyBorder="0" applyAlignment="0" applyProtection="0"/>
    <xf numFmtId="0" fontId="0" fillId="0" borderId="0">
      <alignment vertical="center"/>
      <protection/>
    </xf>
    <xf numFmtId="0" fontId="32" fillId="4" borderId="0" applyNumberFormat="0" applyBorder="0" applyAlignment="0" applyProtection="0"/>
    <xf numFmtId="0" fontId="35" fillId="37" borderId="0" applyNumberFormat="0" applyBorder="0" applyAlignment="0" applyProtection="0"/>
    <xf numFmtId="0" fontId="34" fillId="2" borderId="0" applyNumberFormat="0" applyBorder="0" applyAlignment="0" applyProtection="0"/>
    <xf numFmtId="0" fontId="35" fillId="38" borderId="0" applyNumberFormat="0" applyBorder="0" applyAlignment="0" applyProtection="0"/>
    <xf numFmtId="0" fontId="34" fillId="2" borderId="0" applyNumberFormat="0" applyBorder="0" applyAlignment="0" applyProtection="0"/>
    <xf numFmtId="0" fontId="0" fillId="0" borderId="0">
      <alignment vertical="center"/>
      <protection/>
    </xf>
    <xf numFmtId="0" fontId="7" fillId="27" borderId="0" applyNumberFormat="0" applyBorder="0" applyAlignment="0" applyProtection="0"/>
    <xf numFmtId="41" fontId="42" fillId="0" borderId="0" applyFon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7" fillId="32" borderId="0" applyNumberFormat="0" applyBorder="0" applyAlignment="0" applyProtection="0"/>
    <xf numFmtId="0" fontId="32" fillId="4" borderId="0" applyNumberFormat="0" applyBorder="0" applyAlignment="0" applyProtection="0"/>
    <xf numFmtId="0" fontId="35" fillId="32" borderId="0" applyNumberFormat="0" applyBorder="0" applyAlignment="0" applyProtection="0"/>
    <xf numFmtId="0" fontId="34" fillId="13" borderId="0" applyNumberFormat="0" applyBorder="0" applyAlignment="0" applyProtection="0"/>
    <xf numFmtId="0" fontId="0" fillId="0" borderId="0">
      <alignment vertical="center"/>
      <protection/>
    </xf>
    <xf numFmtId="0" fontId="35" fillId="39" borderId="0" applyNumberFormat="0" applyBorder="0" applyAlignment="0" applyProtection="0"/>
    <xf numFmtId="0" fontId="7" fillId="27" borderId="0" applyNumberFormat="0" applyBorder="0" applyAlignment="0" applyProtection="0"/>
    <xf numFmtId="0" fontId="32" fillId="4" borderId="0" applyNumberFormat="0" applyBorder="0" applyAlignment="0" applyProtection="0"/>
    <xf numFmtId="0" fontId="7" fillId="40" borderId="0" applyNumberFormat="0" applyBorder="0" applyAlignment="0" applyProtection="0"/>
    <xf numFmtId="0" fontId="32" fillId="4" borderId="0" applyNumberFormat="0" applyBorder="0" applyAlignment="0" applyProtection="0"/>
    <xf numFmtId="0" fontId="33" fillId="13"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2" fillId="4" borderId="0" applyNumberFormat="0" applyBorder="0" applyAlignment="0" applyProtection="0"/>
    <xf numFmtId="176" fontId="40" fillId="0" borderId="0" applyFill="0" applyBorder="0" applyAlignment="0">
      <protection/>
    </xf>
    <xf numFmtId="0" fontId="56" fillId="8" borderId="1" applyNumberFormat="0" applyAlignment="0" applyProtection="0"/>
    <xf numFmtId="0" fontId="36" fillId="37" borderId="0" applyNumberFormat="0" applyBorder="0" applyAlignment="0" applyProtection="0"/>
    <xf numFmtId="0" fontId="64" fillId="17" borderId="7" applyNumberFormat="0" applyAlignment="0" applyProtection="0"/>
    <xf numFmtId="0" fontId="0" fillId="0" borderId="0">
      <alignment vertical="center"/>
      <protection/>
    </xf>
    <xf numFmtId="0" fontId="0" fillId="0" borderId="0">
      <alignment vertical="center"/>
      <protection/>
    </xf>
    <xf numFmtId="0" fontId="32" fillId="4" borderId="0" applyNumberFormat="0" applyBorder="0" applyAlignment="0" applyProtection="0"/>
    <xf numFmtId="0" fontId="74" fillId="0" borderId="0" applyProtection="0">
      <alignment vertical="center"/>
    </xf>
    <xf numFmtId="0" fontId="32" fillId="4" borderId="0" applyNumberFormat="0" applyBorder="0" applyAlignment="0" applyProtection="0"/>
    <xf numFmtId="41" fontId="46" fillId="0" borderId="0" applyFont="0" applyFill="0" applyBorder="0" applyAlignment="0" applyProtection="0"/>
    <xf numFmtId="0" fontId="43" fillId="13" borderId="0" applyNumberFormat="0" applyBorder="0" applyAlignment="0" applyProtection="0"/>
    <xf numFmtId="41" fontId="46" fillId="0" borderId="0" applyFont="0" applyFill="0" applyBorder="0" applyAlignment="0" applyProtection="0"/>
    <xf numFmtId="0" fontId="34" fillId="2" borderId="0" applyNumberFormat="0" applyBorder="0" applyAlignment="0" applyProtection="0"/>
    <xf numFmtId="0" fontId="67" fillId="0" borderId="0" applyFont="0" applyFill="0" applyBorder="0" applyAlignment="0" applyProtection="0"/>
    <xf numFmtId="182" fontId="42" fillId="0" borderId="0">
      <alignment/>
      <protection/>
    </xf>
    <xf numFmtId="181" fontId="46" fillId="0" borderId="0" applyFont="0" applyFill="0" applyBorder="0" applyAlignment="0" applyProtection="0"/>
    <xf numFmtId="0" fontId="34" fillId="2" borderId="0" applyNumberFormat="0" applyBorder="0" applyAlignment="0" applyProtection="0"/>
    <xf numFmtId="177" fontId="42" fillId="0" borderId="0">
      <alignment/>
      <protection/>
    </xf>
    <xf numFmtId="0" fontId="34" fillId="2" borderId="0" applyNumberFormat="0" applyBorder="0" applyAlignment="0" applyProtection="0"/>
    <xf numFmtId="0" fontId="0" fillId="0" borderId="0">
      <alignment/>
      <protection/>
    </xf>
    <xf numFmtId="0" fontId="65" fillId="0" borderId="0" applyProtection="0">
      <alignment/>
    </xf>
    <xf numFmtId="179" fontId="42" fillId="0" borderId="0">
      <alignment/>
      <protection/>
    </xf>
    <xf numFmtId="0" fontId="29" fillId="20" borderId="0" applyNumberFormat="0" applyBorder="0" applyAlignment="0" applyProtection="0"/>
    <xf numFmtId="0" fontId="44" fillId="0" borderId="0" applyNumberFormat="0" applyFill="0" applyBorder="0" applyAlignment="0" applyProtection="0"/>
    <xf numFmtId="0" fontId="34" fillId="13" borderId="0" applyNumberFormat="0" applyBorder="0" applyAlignment="0" applyProtection="0"/>
    <xf numFmtId="2" fontId="65" fillId="0" borderId="0" applyProtection="0">
      <alignment/>
    </xf>
    <xf numFmtId="0" fontId="34" fillId="2"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0" fillId="0" borderId="0">
      <alignment/>
      <protection/>
    </xf>
    <xf numFmtId="38" fontId="75" fillId="16" borderId="0" applyNumberFormat="0" applyBorder="0" applyAlignment="0" applyProtection="0"/>
    <xf numFmtId="9" fontId="0" fillId="0" borderId="0" applyFont="0" applyFill="0" applyBorder="0" applyAlignment="0" applyProtection="0"/>
    <xf numFmtId="0" fontId="30" fillId="0" borderId="4" applyNumberFormat="0" applyFill="0" applyAlignment="0" applyProtection="0"/>
    <xf numFmtId="0" fontId="34" fillId="2" borderId="0" applyNumberFormat="0" applyBorder="0" applyAlignment="0" applyProtection="0"/>
    <xf numFmtId="0" fontId="71" fillId="0" borderId="11" applyNumberFormat="0" applyAlignment="0" applyProtection="0"/>
    <xf numFmtId="0" fontId="71" fillId="0" borderId="12">
      <alignment horizontal="left" vertical="center"/>
      <protection/>
    </xf>
    <xf numFmtId="0" fontId="76" fillId="0" borderId="13" applyNumberFormat="0" applyFill="0" applyAlignment="0" applyProtection="0"/>
    <xf numFmtId="0" fontId="66" fillId="0" borderId="0" applyProtection="0">
      <alignment/>
    </xf>
    <xf numFmtId="0" fontId="71" fillId="0" borderId="0" applyProtection="0">
      <alignment/>
    </xf>
    <xf numFmtId="10" fontId="75" fillId="8" borderId="14" applyNumberFormat="0" applyBorder="0" applyAlignment="0" applyProtection="0"/>
    <xf numFmtId="0" fontId="32" fillId="4" borderId="0" applyNumberFormat="0" applyBorder="0" applyAlignment="0" applyProtection="0"/>
    <xf numFmtId="0" fontId="37" fillId="3" borderId="1" applyNumberFormat="0" applyAlignment="0" applyProtection="0"/>
    <xf numFmtId="0" fontId="57" fillId="17" borderId="7" applyNumberFormat="0" applyAlignment="0" applyProtection="0"/>
    <xf numFmtId="9" fontId="77" fillId="0" borderId="0" applyFont="0" applyFill="0" applyBorder="0" applyAlignment="0" applyProtection="0"/>
    <xf numFmtId="0" fontId="47" fillId="0" borderId="8" applyNumberFormat="0" applyFill="0" applyAlignment="0" applyProtection="0"/>
    <xf numFmtId="43" fontId="0" fillId="0" borderId="0" applyFont="0" applyFill="0" applyBorder="0" applyAlignment="0" applyProtection="0"/>
    <xf numFmtId="0" fontId="34" fillId="2" borderId="0" applyNumberFormat="0" applyBorder="0" applyAlignment="0" applyProtection="0"/>
    <xf numFmtId="37" fontId="48" fillId="0" borderId="0">
      <alignment/>
      <protection/>
    </xf>
    <xf numFmtId="0" fontId="32" fillId="4" borderId="0" applyNumberFormat="0" applyBorder="0" applyAlignment="0" applyProtection="0"/>
    <xf numFmtId="0" fontId="34" fillId="13" borderId="0" applyNumberFormat="0" applyBorder="0" applyAlignment="0" applyProtection="0"/>
    <xf numFmtId="0" fontId="78" fillId="0" borderId="0">
      <alignment/>
      <protection/>
    </xf>
    <xf numFmtId="0" fontId="32" fillId="4" borderId="0" applyNumberFormat="0" applyBorder="0" applyAlignment="0" applyProtection="0"/>
    <xf numFmtId="0" fontId="79" fillId="0" borderId="0">
      <alignment/>
      <protection/>
    </xf>
    <xf numFmtId="0" fontId="34" fillId="2" borderId="0" applyNumberFormat="0" applyBorder="0" applyAlignment="0" applyProtection="0"/>
    <xf numFmtId="0" fontId="31" fillId="11" borderId="2" applyNumberFormat="0" applyFont="0" applyAlignment="0" applyProtection="0"/>
    <xf numFmtId="0" fontId="32" fillId="4" borderId="0" applyNumberFormat="0" applyBorder="0" applyAlignment="0" applyProtection="0"/>
    <xf numFmtId="0" fontId="55" fillId="8" borderId="6" applyNumberFormat="0" applyAlignment="0" applyProtection="0"/>
    <xf numFmtId="10" fontId="46" fillId="0" borderId="0" applyFont="0" applyFill="0" applyBorder="0" applyAlignment="0" applyProtection="0"/>
    <xf numFmtId="0" fontId="32" fillId="4" borderId="0" applyNumberFormat="0" applyBorder="0" applyAlignment="0" applyProtection="0"/>
    <xf numFmtId="1" fontId="46" fillId="0" borderId="0">
      <alignment/>
      <protection/>
    </xf>
    <xf numFmtId="0" fontId="34" fillId="2" borderId="0" applyNumberFormat="0" applyBorder="0" applyAlignment="0" applyProtection="0"/>
    <xf numFmtId="0" fontId="41" fillId="4" borderId="0" applyNumberFormat="0" applyBorder="0" applyAlignment="0" applyProtection="0"/>
    <xf numFmtId="0" fontId="0" fillId="0" borderId="0" applyNumberFormat="0" applyFill="0" applyBorder="0" applyAlignment="0" applyProtection="0"/>
    <xf numFmtId="0" fontId="61" fillId="0" borderId="0" applyNumberFormat="0" applyFill="0" applyBorder="0" applyAlignment="0" applyProtection="0"/>
    <xf numFmtId="0" fontId="0" fillId="0" borderId="0">
      <alignment vertical="center"/>
      <protection/>
    </xf>
    <xf numFmtId="0" fontId="32" fillId="4" borderId="0" applyNumberFormat="0" applyBorder="0" applyAlignment="0" applyProtection="0"/>
    <xf numFmtId="0" fontId="32" fillId="4" borderId="0" applyNumberFormat="0" applyBorder="0" applyAlignment="0" applyProtection="0"/>
    <xf numFmtId="0" fontId="65" fillId="0" borderId="15" applyProtection="0">
      <alignment/>
    </xf>
    <xf numFmtId="0" fontId="52" fillId="0" borderId="0" applyNumberFormat="0" applyFill="0" applyBorder="0" applyAlignment="0" applyProtection="0"/>
    <xf numFmtId="9" fontId="45" fillId="0" borderId="0" applyFont="0" applyFill="0" applyBorder="0" applyAlignment="0" applyProtection="0"/>
    <xf numFmtId="0" fontId="34" fillId="13" borderId="0" applyNumberFormat="0" applyBorder="0" applyAlignment="0" applyProtection="0"/>
    <xf numFmtId="9" fontId="0" fillId="0" borderId="0" applyFont="0" applyFill="0" applyBorder="0" applyAlignment="0" applyProtection="0"/>
    <xf numFmtId="0" fontId="34" fillId="2" borderId="0" applyNumberFormat="0" applyBorder="0" applyAlignment="0" applyProtection="0"/>
    <xf numFmtId="0" fontId="32" fillId="4" borderId="0" applyNumberFormat="0" applyBorder="0" applyAlignment="0" applyProtection="0"/>
    <xf numFmtId="0" fontId="50" fillId="0" borderId="3" applyNumberFormat="0" applyFill="0" applyAlignment="0" applyProtection="0"/>
    <xf numFmtId="0" fontId="34" fillId="2" borderId="0" applyNumberFormat="0" applyBorder="0" applyAlignment="0" applyProtection="0"/>
    <xf numFmtId="0" fontId="38" fillId="0" borderId="5" applyNumberFormat="0" applyFill="0" applyAlignment="0" applyProtection="0"/>
    <xf numFmtId="0" fontId="34" fillId="2" borderId="0" applyNumberFormat="0" applyBorder="0" applyAlignment="0" applyProtection="0"/>
    <xf numFmtId="0" fontId="33" fillId="13" borderId="0" applyNumberFormat="0" applyBorder="0" applyAlignment="0" applyProtection="0"/>
    <xf numFmtId="0" fontId="34" fillId="2"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73" fillId="4" borderId="0" applyNumberFormat="0" applyBorder="0" applyAlignment="0" applyProtection="0"/>
    <xf numFmtId="0" fontId="53" fillId="0" borderId="0">
      <alignment horizontal="centerContinuous" vertical="center"/>
      <protection/>
    </xf>
    <xf numFmtId="0" fontId="34" fillId="2" borderId="0" applyNumberFormat="0" applyBorder="0" applyAlignment="0" applyProtection="0"/>
    <xf numFmtId="0" fontId="1" fillId="0" borderId="14">
      <alignment horizontal="distributed" vertical="center" wrapText="1"/>
      <protection/>
    </xf>
    <xf numFmtId="0" fontId="5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3" fillId="13" borderId="0" applyNumberFormat="0" applyBorder="0" applyAlignment="0" applyProtection="0"/>
    <xf numFmtId="0" fontId="34" fillId="13" borderId="0" applyNumberFormat="0" applyBorder="0" applyAlignment="0" applyProtection="0"/>
    <xf numFmtId="0" fontId="33" fillId="13" borderId="0" applyNumberFormat="0" applyBorder="0" applyAlignment="0" applyProtection="0"/>
    <xf numFmtId="0" fontId="34" fillId="2" borderId="0" applyNumberFormat="0" applyBorder="0" applyAlignment="0" applyProtection="0"/>
    <xf numFmtId="0" fontId="32" fillId="4" borderId="0" applyNumberFormat="0" applyBorder="0" applyAlignment="0" applyProtection="0"/>
    <xf numFmtId="0" fontId="36" fillId="40" borderId="0" applyNumberFormat="0" applyBorder="0" applyAlignment="0" applyProtection="0"/>
    <xf numFmtId="0" fontId="32" fillId="4" borderId="0" applyNumberFormat="0" applyBorder="0" applyAlignment="0" applyProtection="0"/>
    <xf numFmtId="0" fontId="34" fillId="13" borderId="0" applyNumberFormat="0" applyBorder="0" applyAlignment="0" applyProtection="0"/>
    <xf numFmtId="0" fontId="34" fillId="2" borderId="0" applyNumberFormat="0" applyBorder="0" applyAlignment="0" applyProtection="0"/>
    <xf numFmtId="0" fontId="32" fillId="4" borderId="0" applyNumberFormat="0" applyBorder="0" applyAlignment="0" applyProtection="0"/>
    <xf numFmtId="0" fontId="34" fillId="13"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4" fillId="13" borderId="0" applyNumberFormat="0" applyBorder="0" applyAlignment="0" applyProtection="0"/>
    <xf numFmtId="0" fontId="32" fillId="6"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2" fillId="4" borderId="0" applyNumberFormat="0" applyBorder="0" applyAlignment="0" applyProtection="0"/>
    <xf numFmtId="0" fontId="41" fillId="6"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13" borderId="0" applyNumberFormat="0" applyBorder="0" applyAlignment="0" applyProtection="0"/>
    <xf numFmtId="0" fontId="32" fillId="4" borderId="0" applyNumberFormat="0" applyBorder="0" applyAlignment="0" applyProtection="0"/>
    <xf numFmtId="0" fontId="34" fillId="13" borderId="0" applyNumberFormat="0" applyBorder="0" applyAlignment="0" applyProtection="0"/>
    <xf numFmtId="0" fontId="36" fillId="37" borderId="0" applyNumberFormat="0" applyBorder="0" applyAlignment="0" applyProtection="0"/>
    <xf numFmtId="0" fontId="34" fillId="2" borderId="0" applyNumberFormat="0" applyBorder="0" applyAlignment="0" applyProtection="0"/>
    <xf numFmtId="0" fontId="34" fillId="13"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2" fillId="4" borderId="0" applyNumberFormat="0" applyBorder="0" applyAlignment="0" applyProtection="0"/>
    <xf numFmtId="0" fontId="34" fillId="2" borderId="0" applyNumberFormat="0" applyBorder="0" applyAlignment="0" applyProtection="0"/>
    <xf numFmtId="0" fontId="62" fillId="43" borderId="0" applyNumberFormat="0" applyBorder="0" applyAlignment="0" applyProtection="0"/>
    <xf numFmtId="0" fontId="34" fillId="2" borderId="0" applyNumberFormat="0" applyBorder="0" applyAlignment="0" applyProtection="0"/>
    <xf numFmtId="0" fontId="32" fillId="4"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6" fillId="37"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2" borderId="0" applyNumberFormat="0" applyBorder="0" applyAlignment="0" applyProtection="0"/>
    <xf numFmtId="0" fontId="47" fillId="0" borderId="8" applyNumberFormat="0" applyFill="0" applyAlignment="0" applyProtection="0"/>
    <xf numFmtId="0" fontId="33" fillId="2" borderId="0" applyNumberFormat="0" applyBorder="0" applyAlignment="0" applyProtection="0"/>
    <xf numFmtId="0" fontId="33"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2" fillId="4" borderId="0" applyNumberFormat="0" applyBorder="0" applyAlignment="0" applyProtection="0"/>
    <xf numFmtId="0" fontId="34" fillId="2" borderId="0" applyProtection="0">
      <alignment vertical="center"/>
    </xf>
    <xf numFmtId="0" fontId="32" fillId="4" borderId="0" applyNumberFormat="0" applyBorder="0" applyAlignment="0" applyProtection="0"/>
    <xf numFmtId="0" fontId="68" fillId="2" borderId="0" applyNumberFormat="0" applyBorder="0" applyAlignment="0" applyProtection="0"/>
    <xf numFmtId="0" fontId="34" fillId="13"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41" fillId="44" borderId="0" applyNumberFormat="0" applyBorder="0" applyAlignment="0" applyProtection="0"/>
    <xf numFmtId="0" fontId="34" fillId="13" borderId="0" applyNumberFormat="0" applyBorder="0" applyAlignment="0" applyProtection="0"/>
    <xf numFmtId="0" fontId="32" fillId="4" borderId="0" applyNumberFormat="0" applyBorder="0" applyAlignment="0" applyProtection="0"/>
    <xf numFmtId="0" fontId="34" fillId="2" borderId="0" applyNumberFormat="0" applyBorder="0" applyAlignment="0" applyProtection="0"/>
    <xf numFmtId="0" fontId="34" fillId="13" borderId="0" applyNumberFormat="0" applyBorder="0" applyAlignment="0" applyProtection="0"/>
    <xf numFmtId="0" fontId="32" fillId="4" borderId="0" applyNumberFormat="0" applyBorder="0" applyAlignment="0" applyProtection="0"/>
    <xf numFmtId="0" fontId="34" fillId="13" borderId="0" applyNumberFormat="0" applyBorder="0" applyAlignment="0" applyProtection="0"/>
    <xf numFmtId="0" fontId="54" fillId="2" borderId="0" applyNumberFormat="0" applyBorder="0" applyAlignment="0" applyProtection="0"/>
    <xf numFmtId="43" fontId="0" fillId="0" borderId="0" applyFont="0" applyFill="0" applyBorder="0" applyAlignment="0" applyProtection="0"/>
    <xf numFmtId="0" fontId="36" fillId="37" borderId="0" applyNumberFormat="0" applyBorder="0" applyAlignment="0" applyProtection="0"/>
    <xf numFmtId="0" fontId="32" fillId="4" borderId="0" applyNumberFormat="0" applyBorder="0" applyAlignment="0" applyProtection="0"/>
    <xf numFmtId="0" fontId="34" fillId="13" borderId="0" applyNumberFormat="0" applyBorder="0" applyAlignment="0" applyProtection="0"/>
    <xf numFmtId="0" fontId="29" fillId="18" borderId="0" applyNumberFormat="0" applyBorder="0" applyAlignment="0" applyProtection="0"/>
    <xf numFmtId="0" fontId="32" fillId="4"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43" fillId="2" borderId="0" applyNumberFormat="0" applyBorder="0" applyAlignment="0" applyProtection="0"/>
    <xf numFmtId="0" fontId="33" fillId="2" borderId="0" applyNumberFormat="0" applyBorder="0" applyAlignment="0" applyProtection="0"/>
    <xf numFmtId="0" fontId="34" fillId="2" borderId="0" applyNumberFormat="0" applyBorder="0" applyAlignment="0" applyProtection="0"/>
    <xf numFmtId="0" fontId="32" fillId="4" borderId="0" applyNumberFormat="0" applyBorder="0" applyAlignment="0" applyProtection="0"/>
    <xf numFmtId="0" fontId="34" fillId="2" borderId="0" applyNumberFormat="0" applyBorder="0" applyAlignment="0" applyProtection="0"/>
    <xf numFmtId="0" fontId="34" fillId="13"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4" fillId="2" borderId="0" applyNumberFormat="0" applyBorder="0" applyAlignment="0" applyProtection="0"/>
    <xf numFmtId="0" fontId="33" fillId="13" borderId="0" applyNumberFormat="0" applyBorder="0" applyAlignment="0" applyProtection="0"/>
    <xf numFmtId="0" fontId="33" fillId="2" borderId="0" applyNumberFormat="0" applyBorder="0" applyAlignment="0" applyProtection="0"/>
    <xf numFmtId="0" fontId="34" fillId="13" borderId="0" applyNumberFormat="0" applyBorder="0" applyAlignment="0" applyProtection="0"/>
    <xf numFmtId="0" fontId="34" fillId="2" borderId="0" applyNumberFormat="0" applyBorder="0" applyAlignment="0" applyProtection="0"/>
    <xf numFmtId="0" fontId="0" fillId="0" borderId="0">
      <alignment/>
      <protection/>
    </xf>
    <xf numFmtId="0" fontId="34" fillId="13"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54" fillId="2" borderId="0" applyNumberFormat="0" applyBorder="0" applyAlignment="0" applyProtection="0"/>
    <xf numFmtId="0" fontId="34" fillId="2" borderId="0" applyNumberFormat="0" applyBorder="0" applyAlignment="0" applyProtection="0"/>
    <xf numFmtId="0" fontId="5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46" fillId="0" borderId="0">
      <alignment/>
      <protection/>
    </xf>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2" fillId="4"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73" fillId="4" borderId="0" applyNumberFormat="0" applyBorder="0" applyAlignment="0" applyProtection="0"/>
    <xf numFmtId="0" fontId="0" fillId="0" borderId="0">
      <alignment vertical="center"/>
      <protection/>
    </xf>
    <xf numFmtId="0" fontId="34" fillId="2"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9" fillId="0" borderId="0">
      <alignment/>
      <protection/>
    </xf>
    <xf numFmtId="0" fontId="32" fillId="4" borderId="0" applyNumberFormat="0" applyBorder="0" applyAlignment="0" applyProtection="0"/>
    <xf numFmtId="0" fontId="32" fillId="4"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2" fillId="4" borderId="0" applyNumberFormat="0" applyBorder="0" applyAlignment="0" applyProtection="0"/>
    <xf numFmtId="0" fontId="34" fillId="2" borderId="0" applyNumberFormat="0" applyBorder="0" applyAlignment="0" applyProtection="0"/>
    <xf numFmtId="0" fontId="32" fillId="6"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2" fillId="4" borderId="0" applyNumberFormat="0" applyBorder="0" applyAlignment="0" applyProtection="0"/>
    <xf numFmtId="0" fontId="34" fillId="13" borderId="0" applyNumberFormat="0" applyBorder="0" applyAlignment="0" applyProtection="0"/>
    <xf numFmtId="0" fontId="34" fillId="2" borderId="0" applyNumberFormat="0" applyBorder="0" applyAlignment="0" applyProtection="0"/>
    <xf numFmtId="0" fontId="32" fillId="4" borderId="0" applyNumberFormat="0" applyBorder="0" applyAlignment="0" applyProtection="0"/>
    <xf numFmtId="0" fontId="34" fillId="13"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3" fillId="2" borderId="0" applyNumberFormat="0" applyBorder="0" applyAlignment="0" applyProtection="0"/>
    <xf numFmtId="0" fontId="0" fillId="0" borderId="0" applyNumberFormat="0" applyFill="0" applyBorder="0" applyAlignment="0" applyProtection="0"/>
    <xf numFmtId="0" fontId="36" fillId="37" borderId="0" applyNumberFormat="0" applyBorder="0" applyAlignment="0" applyProtection="0"/>
    <xf numFmtId="0" fontId="54" fillId="2" borderId="0" applyNumberFormat="0" applyBorder="0" applyAlignment="0" applyProtection="0"/>
    <xf numFmtId="0" fontId="0" fillId="0" borderId="0">
      <alignment/>
      <protection/>
    </xf>
    <xf numFmtId="0" fontId="32" fillId="4"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0" fillId="0" borderId="0">
      <alignment/>
      <protection/>
    </xf>
    <xf numFmtId="0" fontId="34" fillId="2" borderId="0" applyNumberFormat="0" applyBorder="0" applyAlignment="0" applyProtection="0"/>
    <xf numFmtId="0" fontId="34" fillId="2" borderId="0" applyNumberFormat="0" applyBorder="0" applyAlignment="0" applyProtection="0"/>
    <xf numFmtId="0" fontId="32" fillId="4" borderId="0" applyNumberFormat="0" applyBorder="0" applyAlignment="0" applyProtection="0"/>
    <xf numFmtId="0" fontId="0" fillId="0" borderId="0">
      <alignment vertical="center"/>
      <protection/>
    </xf>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0" fillId="0" borderId="0">
      <alignment/>
      <protection/>
    </xf>
    <xf numFmtId="0" fontId="0" fillId="0" borderId="0">
      <alignment vertical="center"/>
      <protection/>
    </xf>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3"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41" fontId="0" fillId="0" borderId="0" applyFont="0" applyFill="0" applyBorder="0" applyAlignment="0" applyProtection="0"/>
    <xf numFmtId="0" fontId="34" fillId="2" borderId="0" applyNumberFormat="0" applyBorder="0" applyAlignment="0" applyProtection="0"/>
    <xf numFmtId="0" fontId="34" fillId="2" borderId="0" applyNumberFormat="0" applyBorder="0" applyAlignment="0" applyProtection="0"/>
    <xf numFmtId="0" fontId="67" fillId="0" borderId="0" applyFont="0" applyFill="0" applyBorder="0" applyAlignment="0" applyProtection="0"/>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51" fillId="0" borderId="0" applyNumberFormat="0" applyFill="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0" fillId="0" borderId="0">
      <alignment/>
      <protection/>
    </xf>
    <xf numFmtId="0" fontId="32" fillId="4"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2" fillId="4"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0" fillId="0" borderId="0">
      <alignment/>
      <protection/>
    </xf>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2" fillId="4"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2" fillId="6" borderId="0" applyNumberFormat="0" applyBorder="0" applyAlignment="0" applyProtection="0"/>
    <xf numFmtId="0" fontId="34" fillId="2"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2" fillId="4" borderId="0" applyNumberFormat="0" applyBorder="0" applyAlignment="0" applyProtection="0"/>
    <xf numFmtId="0" fontId="54" fillId="2" borderId="0" applyNumberFormat="0" applyBorder="0" applyAlignment="0" applyProtection="0"/>
    <xf numFmtId="0" fontId="41" fillId="6"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0" fillId="0" borderId="0">
      <alignment vertical="center"/>
      <protection/>
    </xf>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2" fillId="4"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0" fillId="0" borderId="0">
      <alignment/>
      <protection/>
    </xf>
    <xf numFmtId="0" fontId="32" fillId="4" borderId="0" applyNumberFormat="0" applyBorder="0" applyAlignment="0" applyProtection="0"/>
    <xf numFmtId="0" fontId="0" fillId="0" borderId="0">
      <alignment/>
      <protection/>
    </xf>
    <xf numFmtId="0" fontId="32" fillId="4" borderId="0" applyNumberFormat="0" applyBorder="0" applyAlignment="0" applyProtection="0"/>
    <xf numFmtId="0" fontId="0" fillId="0" borderId="0">
      <alignment/>
      <protection/>
    </xf>
    <xf numFmtId="0" fontId="40" fillId="0" borderId="0">
      <alignment/>
      <protection/>
    </xf>
    <xf numFmtId="0" fontId="32" fillId="4" borderId="0" applyNumberFormat="0" applyBorder="0" applyAlignment="0" applyProtection="0"/>
    <xf numFmtId="0" fontId="32"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32" fillId="4" borderId="0" applyNumberFormat="0" applyBorder="0" applyAlignment="0" applyProtection="0"/>
    <xf numFmtId="0" fontId="23" fillId="0" borderId="0">
      <alignment vertical="center"/>
      <protection/>
    </xf>
    <xf numFmtId="0" fontId="3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2" fillId="4" borderId="0" applyNumberFormat="0" applyBorder="0" applyAlignment="0" applyProtection="0"/>
    <xf numFmtId="0" fontId="0" fillId="0" borderId="0">
      <alignment/>
      <protection/>
    </xf>
    <xf numFmtId="0" fontId="32" fillId="4" borderId="0" applyNumberFormat="0" applyBorder="0" applyAlignment="0" applyProtection="0"/>
    <xf numFmtId="0" fontId="0" fillId="0" borderId="0">
      <alignment/>
      <protection/>
    </xf>
    <xf numFmtId="0" fontId="32" fillId="4" borderId="0" applyNumberFormat="0" applyBorder="0" applyAlignment="0" applyProtection="0"/>
    <xf numFmtId="0" fontId="0" fillId="0" borderId="0">
      <alignment/>
      <protection/>
    </xf>
    <xf numFmtId="0" fontId="0" fillId="0" borderId="0">
      <alignment/>
      <protection/>
    </xf>
    <xf numFmtId="0" fontId="40" fillId="0" borderId="0">
      <alignment/>
      <protection/>
    </xf>
    <xf numFmtId="0" fontId="0" fillId="0" borderId="0">
      <alignment vertical="center"/>
      <protection/>
    </xf>
    <xf numFmtId="0" fontId="0" fillId="0" borderId="0">
      <alignment/>
      <protection/>
    </xf>
    <xf numFmtId="0" fontId="0" fillId="0" borderId="0">
      <alignment/>
      <protection/>
    </xf>
    <xf numFmtId="0" fontId="49" fillId="0" borderId="0" applyNumberFormat="0" applyFill="0" applyBorder="0" applyAlignment="0" applyProtection="0"/>
    <xf numFmtId="0" fontId="32" fillId="4" borderId="0" applyNumberFormat="0" applyBorder="0" applyAlignment="0" applyProtection="0"/>
    <xf numFmtId="0" fontId="41" fillId="44" borderId="0" applyNumberFormat="0" applyBorder="0" applyAlignment="0" applyProtection="0"/>
    <xf numFmtId="0" fontId="41" fillId="6"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0" fillId="11" borderId="2" applyNumberFormat="0" applyFont="0" applyAlignment="0" applyProtection="0"/>
    <xf numFmtId="0" fontId="32" fillId="6" borderId="0" applyNumberFormat="0" applyBorder="0" applyAlignment="0" applyProtection="0"/>
    <xf numFmtId="0" fontId="32" fillId="6" borderId="0" applyNumberFormat="0" applyBorder="0" applyAlignment="0" applyProtection="0"/>
    <xf numFmtId="0" fontId="41" fillId="6" borderId="0" applyNumberFormat="0" applyBorder="0" applyAlignment="0" applyProtection="0"/>
    <xf numFmtId="0" fontId="41" fillId="44"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70" fillId="6"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41" fillId="4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41" fillId="4"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4" borderId="0" applyProtection="0">
      <alignment vertical="center"/>
    </xf>
    <xf numFmtId="0" fontId="80"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60" fillId="1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41" fillId="6"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1" fontId="1" fillId="0" borderId="14">
      <alignment vertical="center"/>
      <protection locked="0"/>
    </xf>
    <xf numFmtId="0" fontId="41" fillId="4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70" fillId="4" borderId="0" applyNumberFormat="0" applyBorder="0" applyAlignment="0" applyProtection="0"/>
    <xf numFmtId="0" fontId="41"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29" fillId="24" borderId="0" applyNumberFormat="0" applyBorder="0" applyAlignment="0" applyProtection="0"/>
    <xf numFmtId="0" fontId="32" fillId="4" borderId="0" applyNumberFormat="0" applyBorder="0" applyAlignment="0" applyProtection="0"/>
    <xf numFmtId="0" fontId="41" fillId="4" borderId="0" applyNumberFormat="0" applyBorder="0" applyAlignment="0" applyProtection="0"/>
    <xf numFmtId="0" fontId="55" fillId="16" borderId="6" applyNumberFormat="0" applyAlignment="0" applyProtection="0"/>
    <xf numFmtId="0" fontId="32" fillId="4" borderId="0" applyNumberFormat="0" applyBorder="0" applyAlignment="0" applyProtection="0"/>
    <xf numFmtId="0" fontId="41" fillId="4"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183" fontId="39" fillId="0" borderId="0" applyFon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73" fillId="4" borderId="0" applyNumberFormat="0" applyBorder="0" applyAlignment="0" applyProtection="0"/>
    <xf numFmtId="0" fontId="70" fillId="6" borderId="0" applyNumberFormat="0" applyBorder="0" applyAlignment="0" applyProtection="0"/>
    <xf numFmtId="0" fontId="32" fillId="4" borderId="0" applyNumberFormat="0" applyBorder="0" applyAlignment="0" applyProtection="0"/>
    <xf numFmtId="0" fontId="73" fillId="4" borderId="0" applyNumberFormat="0" applyBorder="0" applyAlignment="0" applyProtection="0"/>
    <xf numFmtId="0" fontId="32" fillId="4"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41" fillId="4" borderId="0" applyNumberFormat="0" applyBorder="0" applyAlignment="0" applyProtection="0"/>
    <xf numFmtId="0" fontId="41" fillId="4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73"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9" fillId="0" borderId="0" applyFon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185" fontId="45" fillId="0" borderId="0" applyFon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73"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51" fillId="0" borderId="0" applyNumberFormat="0" applyFill="0" applyBorder="0" applyAlignment="0" applyProtection="0"/>
    <xf numFmtId="0" fontId="58" fillId="0" borderId="9" applyNumberFormat="0" applyFill="0" applyAlignment="0" applyProtection="0"/>
    <xf numFmtId="188" fontId="45" fillId="0" borderId="0" applyFont="0" applyFill="0" applyBorder="0" applyAlignment="0" applyProtection="0"/>
    <xf numFmtId="0" fontId="56" fillId="16" borderId="1" applyNumberFormat="0" applyAlignment="0" applyProtection="0"/>
    <xf numFmtId="0" fontId="44" fillId="0" borderId="0" applyNumberFormat="0" applyFill="0" applyBorder="0" applyAlignment="0" applyProtection="0"/>
    <xf numFmtId="178"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0" fontId="42" fillId="0" borderId="0">
      <alignment/>
      <protection/>
    </xf>
    <xf numFmtId="43" fontId="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86" fontId="0" fillId="0" borderId="0" applyFont="0" applyFill="0" applyBorder="0" applyAlignment="0" applyProtection="0"/>
    <xf numFmtId="0" fontId="77" fillId="0" borderId="0">
      <alignment/>
      <protection/>
    </xf>
    <xf numFmtId="0" fontId="29" fillId="22" borderId="0" applyNumberFormat="0" applyBorder="0" applyAlignment="0" applyProtection="0"/>
    <xf numFmtId="0" fontId="29" fillId="23" borderId="0" applyNumberFormat="0" applyBorder="0" applyAlignment="0" applyProtection="0"/>
    <xf numFmtId="0" fontId="37" fillId="3" borderId="1" applyNumberFormat="0" applyAlignment="0" applyProtection="0"/>
    <xf numFmtId="0" fontId="81" fillId="0" borderId="0">
      <alignment/>
      <protection/>
    </xf>
    <xf numFmtId="189" fontId="1" fillId="0" borderId="14">
      <alignment vertical="center"/>
      <protection locked="0"/>
    </xf>
    <xf numFmtId="0" fontId="46" fillId="0" borderId="0">
      <alignment/>
      <protection/>
    </xf>
    <xf numFmtId="0" fontId="82" fillId="0" borderId="0">
      <alignment/>
      <protection/>
    </xf>
  </cellStyleXfs>
  <cellXfs count="363">
    <xf numFmtId="0" fontId="0" fillId="0" borderId="0" xfId="0" applyAlignment="1">
      <alignment/>
    </xf>
    <xf numFmtId="0" fontId="2" fillId="0" borderId="0" xfId="235" applyFont="1" applyAlignment="1">
      <alignment vertical="top"/>
      <protection/>
    </xf>
    <xf numFmtId="0" fontId="0" fillId="0" borderId="0" xfId="235" applyFont="1">
      <alignment vertical="center"/>
      <protection/>
    </xf>
    <xf numFmtId="0" fontId="3" fillId="0" borderId="0" xfId="235" applyFont="1">
      <alignment vertical="center"/>
      <protection/>
    </xf>
    <xf numFmtId="0" fontId="4" fillId="0" borderId="0" xfId="235" applyFont="1">
      <alignment vertical="center"/>
      <protection/>
    </xf>
    <xf numFmtId="0" fontId="4" fillId="0" borderId="0" xfId="235" applyFont="1" applyAlignment="1">
      <alignment vertical="center"/>
      <protection/>
    </xf>
    <xf numFmtId="0" fontId="5" fillId="0" borderId="0" xfId="235" applyFont="1">
      <alignment vertical="center"/>
      <protection/>
    </xf>
    <xf numFmtId="0" fontId="0" fillId="0" borderId="0" xfId="235">
      <alignment vertical="center"/>
      <protection/>
    </xf>
    <xf numFmtId="0" fontId="6" fillId="0" borderId="0" xfId="235" applyFont="1" applyFill="1" applyAlignment="1">
      <alignment horizontal="center" vertical="top"/>
      <protection/>
    </xf>
    <xf numFmtId="0" fontId="0" fillId="0" borderId="0" xfId="235" applyFont="1" applyAlignment="1">
      <alignment horizontal="right" vertical="center"/>
      <protection/>
    </xf>
    <xf numFmtId="0" fontId="3" fillId="0" borderId="14" xfId="647" applyFont="1" applyFill="1" applyBorder="1" applyAlignment="1">
      <alignment horizontal="center" vertical="center" wrapText="1"/>
      <protection/>
    </xf>
    <xf numFmtId="0" fontId="3" fillId="0" borderId="14" xfId="235" applyFont="1" applyBorder="1" applyAlignment="1">
      <alignment horizontal="center" vertical="center"/>
      <protection/>
    </xf>
    <xf numFmtId="0" fontId="3" fillId="0" borderId="14" xfId="235" applyFont="1" applyBorder="1" applyAlignment="1">
      <alignment horizontal="center" vertical="center" wrapText="1"/>
      <protection/>
    </xf>
    <xf numFmtId="0" fontId="0" fillId="0" borderId="14" xfId="235" applyFont="1" applyBorder="1" applyAlignment="1">
      <alignment horizontal="left" vertical="center" wrapText="1" indent="2"/>
      <protection/>
    </xf>
    <xf numFmtId="190" fontId="0" fillId="0" borderId="14" xfId="235" applyNumberFormat="1" applyFont="1" applyFill="1" applyBorder="1">
      <alignment vertical="center"/>
      <protection/>
    </xf>
    <xf numFmtId="0" fontId="0" fillId="0" borderId="14" xfId="235" applyFont="1" applyBorder="1" applyAlignment="1">
      <alignment horizontal="left" vertical="center" wrapText="1" indent="3"/>
      <protection/>
    </xf>
    <xf numFmtId="0" fontId="0" fillId="0" borderId="16" xfId="235" applyFont="1" applyBorder="1" applyAlignment="1">
      <alignment horizontal="center" vertical="center" wrapText="1"/>
      <protection/>
    </xf>
    <xf numFmtId="0" fontId="0" fillId="0" borderId="12" xfId="235" applyFont="1" applyBorder="1" applyAlignment="1">
      <alignment horizontal="center" vertical="center" wrapText="1"/>
      <protection/>
    </xf>
    <xf numFmtId="0" fontId="0" fillId="0" borderId="17" xfId="235" applyFont="1" applyBorder="1" applyAlignment="1">
      <alignment horizontal="center" vertical="center" wrapText="1"/>
      <protection/>
    </xf>
    <xf numFmtId="0" fontId="6" fillId="0" borderId="0" xfId="653" applyFont="1" applyAlignment="1">
      <alignment horizontal="center" vertical="top"/>
      <protection/>
    </xf>
    <xf numFmtId="0" fontId="7" fillId="0" borderId="0" xfId="653" applyFont="1">
      <alignment/>
      <protection/>
    </xf>
    <xf numFmtId="0" fontId="8" fillId="0" borderId="0" xfId="653" applyFont="1">
      <alignment/>
      <protection/>
    </xf>
    <xf numFmtId="0" fontId="7" fillId="0" borderId="0" xfId="653" applyFont="1" applyAlignment="1">
      <alignment horizontal="right"/>
      <protection/>
    </xf>
    <xf numFmtId="0" fontId="7" fillId="0" borderId="0" xfId="653" applyFont="1" applyBorder="1" applyAlignment="1">
      <alignment horizontal="right" vertical="center" wrapText="1"/>
      <protection/>
    </xf>
    <xf numFmtId="0" fontId="9" fillId="0" borderId="16" xfId="653" applyFont="1" applyBorder="1" applyAlignment="1">
      <alignment horizontal="center" vertical="center"/>
      <protection/>
    </xf>
    <xf numFmtId="0" fontId="0" fillId="0" borderId="12" xfId="0" applyBorder="1" applyAlignment="1">
      <alignment/>
    </xf>
    <xf numFmtId="0" fontId="0" fillId="0" borderId="17" xfId="0" applyBorder="1" applyAlignment="1">
      <alignment/>
    </xf>
    <xf numFmtId="0" fontId="3" fillId="0" borderId="14" xfId="0" applyFont="1" applyBorder="1" applyAlignment="1">
      <alignment horizontal="center" vertical="center"/>
    </xf>
    <xf numFmtId="191" fontId="3" fillId="0" borderId="14" xfId="528" applyNumberFormat="1" applyFont="1" applyFill="1" applyBorder="1" applyAlignment="1" applyProtection="1">
      <alignment horizontal="center" vertical="center" wrapText="1"/>
      <protection/>
    </xf>
    <xf numFmtId="0" fontId="9" fillId="0" borderId="14" xfId="653" applyFont="1" applyBorder="1" applyAlignment="1">
      <alignment horizontal="left" vertical="center" wrapText="1" indent="1"/>
      <protection/>
    </xf>
    <xf numFmtId="190" fontId="0" fillId="0" borderId="14" xfId="0" applyNumberFormat="1" applyBorder="1" applyAlignment="1">
      <alignment vertical="center"/>
    </xf>
    <xf numFmtId="0" fontId="0" fillId="0" borderId="14" xfId="0" applyBorder="1" applyAlignment="1">
      <alignment/>
    </xf>
    <xf numFmtId="0" fontId="7" fillId="0" borderId="14" xfId="653" applyFont="1" applyFill="1" applyBorder="1" applyAlignment="1">
      <alignment horizontal="left" vertical="center" wrapText="1" indent="1"/>
      <protection/>
    </xf>
    <xf numFmtId="0" fontId="7" fillId="0" borderId="14" xfId="653" applyFont="1" applyBorder="1" applyAlignment="1">
      <alignment horizontal="left" vertical="center" wrapText="1" indent="1"/>
      <protection/>
    </xf>
    <xf numFmtId="0" fontId="7" fillId="0" borderId="14" xfId="653" applyFont="1" applyBorder="1" applyAlignment="1">
      <alignment horizontal="left" vertical="center" wrapText="1"/>
      <protection/>
    </xf>
    <xf numFmtId="0" fontId="7" fillId="0" borderId="14" xfId="653" applyFont="1" applyFill="1" applyBorder="1" applyAlignment="1">
      <alignment vertical="center" wrapText="1"/>
      <protection/>
    </xf>
    <xf numFmtId="0" fontId="3" fillId="0" borderId="14" xfId="647" applyFont="1" applyFill="1" applyBorder="1" applyAlignment="1">
      <alignment horizontal="center" vertical="center"/>
      <protection/>
    </xf>
    <xf numFmtId="190" fontId="3" fillId="0" borderId="14" xfId="647" applyNumberFormat="1" applyFont="1" applyFill="1" applyBorder="1" applyAlignment="1">
      <alignment horizontal="center" vertical="center"/>
      <protection/>
    </xf>
    <xf numFmtId="192" fontId="3" fillId="0" borderId="14" xfId="528" applyNumberFormat="1" applyFont="1" applyFill="1" applyBorder="1" applyAlignment="1" applyProtection="1">
      <alignment horizontal="center" vertical="center" wrapText="1"/>
      <protection/>
    </xf>
    <xf numFmtId="0" fontId="7" fillId="0" borderId="14" xfId="653" applyFont="1" applyBorder="1" applyAlignment="1">
      <alignment horizontal="left" vertical="center" wrapText="1" indent="2"/>
      <protection/>
    </xf>
    <xf numFmtId="0" fontId="0" fillId="0" borderId="0" xfId="524">
      <alignment/>
      <protection/>
    </xf>
    <xf numFmtId="0" fontId="10" fillId="0" borderId="0" xfId="524" applyFont="1" applyAlignment="1">
      <alignment vertical="center" wrapText="1"/>
      <protection/>
    </xf>
    <xf numFmtId="0" fontId="0" fillId="0" borderId="0" xfId="524" applyAlignment="1">
      <alignment horizontal="right"/>
      <protection/>
    </xf>
    <xf numFmtId="0" fontId="11" fillId="0" borderId="0" xfId="524" applyFont="1" applyAlignment="1">
      <alignment horizontal="center" wrapText="1"/>
      <protection/>
    </xf>
    <xf numFmtId="0" fontId="12" fillId="0" borderId="0" xfId="524" applyFont="1" applyAlignment="1">
      <alignment horizontal="center"/>
      <protection/>
    </xf>
    <xf numFmtId="0" fontId="13" fillId="0" borderId="0" xfId="524" applyFont="1" applyAlignment="1">
      <alignment horizontal="center"/>
      <protection/>
    </xf>
    <xf numFmtId="57" fontId="14" fillId="0" borderId="0" xfId="524" applyNumberFormat="1" applyFont="1">
      <alignment/>
      <protection/>
    </xf>
    <xf numFmtId="0" fontId="15" fillId="0" borderId="0" xfId="524" applyFont="1" applyAlignment="1">
      <alignment horizontal="center"/>
      <protection/>
    </xf>
    <xf numFmtId="57" fontId="16" fillId="0" borderId="0" xfId="524" applyNumberFormat="1" applyFont="1" applyAlignment="1">
      <alignment horizontal="center"/>
      <protection/>
    </xf>
    <xf numFmtId="0" fontId="17" fillId="0" borderId="0" xfId="524" applyFont="1">
      <alignment/>
      <protection/>
    </xf>
    <xf numFmtId="31" fontId="18" fillId="0" borderId="0" xfId="524" applyNumberFormat="1" applyFont="1" applyAlignment="1">
      <alignment horizontal="center"/>
      <protection/>
    </xf>
    <xf numFmtId="31" fontId="19" fillId="0" borderId="0" xfId="524" applyNumberFormat="1" applyFont="1" applyAlignment="1">
      <alignment/>
      <protection/>
    </xf>
    <xf numFmtId="0" fontId="0" fillId="0" borderId="0" xfId="524" applyAlignment="1">
      <alignment horizontal="center"/>
      <protection/>
    </xf>
    <xf numFmtId="0" fontId="10" fillId="0" borderId="0" xfId="524" applyFont="1" applyAlignment="1">
      <alignment horizontal="center" vertical="center" wrapText="1"/>
      <protection/>
    </xf>
    <xf numFmtId="0" fontId="6" fillId="0" borderId="0" xfId="528" applyFont="1" applyFill="1" applyAlignment="1">
      <alignment vertical="top" wrapText="1"/>
      <protection/>
    </xf>
    <xf numFmtId="0" fontId="0" fillId="0" borderId="0" xfId="528" applyFont="1" applyFill="1">
      <alignment vertical="center"/>
      <protection/>
    </xf>
    <xf numFmtId="0" fontId="3" fillId="0" borderId="0" xfId="528" applyFont="1" applyFill="1">
      <alignment vertical="center"/>
      <protection/>
    </xf>
    <xf numFmtId="0" fontId="20" fillId="0" borderId="0" xfId="528" applyFont="1" applyFill="1" applyBorder="1">
      <alignment vertical="center"/>
      <protection/>
    </xf>
    <xf numFmtId="0" fontId="20" fillId="0" borderId="0" xfId="528" applyFont="1" applyFill="1">
      <alignment vertical="center"/>
      <protection/>
    </xf>
    <xf numFmtId="193" fontId="20" fillId="0" borderId="0" xfId="42" applyNumberFormat="1" applyFont="1" applyFill="1" applyAlignment="1">
      <alignment vertical="center"/>
    </xf>
    <xf numFmtId="0" fontId="0" fillId="0" borderId="0" xfId="654">
      <alignment vertical="center"/>
      <protection/>
    </xf>
    <xf numFmtId="0" fontId="6" fillId="0" borderId="0" xfId="528" applyFont="1" applyFill="1" applyAlignment="1">
      <alignment horizontal="center" vertical="top" wrapText="1"/>
      <protection/>
    </xf>
    <xf numFmtId="193" fontId="0" fillId="0" borderId="0" xfId="42" applyNumberFormat="1" applyFont="1" applyFill="1" applyAlignment="1">
      <alignment horizontal="right" vertical="center"/>
    </xf>
    <xf numFmtId="0" fontId="0" fillId="0" borderId="0" xfId="654" applyFont="1">
      <alignment vertical="center"/>
      <protection/>
    </xf>
    <xf numFmtId="0" fontId="0" fillId="0" borderId="0" xfId="654" applyNumberFormat="1" applyFont="1" applyFill="1" applyBorder="1" applyAlignment="1">
      <alignment horizontal="right" vertical="center"/>
      <protection/>
    </xf>
    <xf numFmtId="0" fontId="3" fillId="0" borderId="14" xfId="528" applyNumberFormat="1" applyFont="1" applyFill="1" applyBorder="1" applyAlignment="1" applyProtection="1">
      <alignment horizontal="left" vertical="center" indent="1"/>
      <protection/>
    </xf>
    <xf numFmtId="190" fontId="0" fillId="0" borderId="14" xfId="29" applyNumberFormat="1" applyFont="1" applyFill="1" applyBorder="1" applyAlignment="1">
      <alignment horizontal="right" vertical="center"/>
    </xf>
    <xf numFmtId="0" fontId="20" fillId="0" borderId="14" xfId="528" applyFont="1" applyFill="1" applyBorder="1">
      <alignment vertical="center"/>
      <protection/>
    </xf>
    <xf numFmtId="193" fontId="20" fillId="0" borderId="14" xfId="42" applyNumberFormat="1" applyFont="1" applyFill="1" applyBorder="1" applyAlignment="1">
      <alignment vertical="center"/>
    </xf>
    <xf numFmtId="0" fontId="0" fillId="0" borderId="14" xfId="654" applyBorder="1">
      <alignment vertical="center"/>
      <protection/>
    </xf>
    <xf numFmtId="194" fontId="20" fillId="0" borderId="0" xfId="528" applyNumberFormat="1" applyFont="1" applyFill="1">
      <alignment vertical="center"/>
      <protection/>
    </xf>
    <xf numFmtId="0" fontId="7" fillId="0" borderId="14" xfId="654" applyNumberFormat="1" applyFont="1" applyFill="1" applyBorder="1" applyAlignment="1">
      <alignment horizontal="left" vertical="center" indent="1" shrinkToFit="1"/>
      <protection/>
    </xf>
    <xf numFmtId="0" fontId="7" fillId="0" borderId="14" xfId="654" applyNumberFormat="1" applyFont="1" applyFill="1" applyBorder="1" applyAlignment="1">
      <alignment horizontal="left" vertical="center" wrapText="1" indent="1"/>
      <protection/>
    </xf>
    <xf numFmtId="0" fontId="0" fillId="0" borderId="14" xfId="654" applyNumberFormat="1" applyFont="1" applyFill="1" applyBorder="1" applyAlignment="1">
      <alignment horizontal="left" vertical="center" wrapText="1" indent="1"/>
      <protection/>
    </xf>
    <xf numFmtId="195" fontId="0" fillId="0" borderId="0" xfId="647" applyNumberFormat="1" applyFont="1" applyFill="1" applyAlignment="1">
      <alignment vertical="center"/>
      <protection/>
    </xf>
    <xf numFmtId="195" fontId="20" fillId="0" borderId="0" xfId="528" applyNumberFormat="1" applyFont="1" applyFill="1">
      <alignment vertical="center"/>
      <protection/>
    </xf>
    <xf numFmtId="193" fontId="20" fillId="0" borderId="0" xfId="42" applyNumberFormat="1" applyFont="1" applyFill="1" applyBorder="1" applyAlignment="1">
      <alignment vertical="center"/>
    </xf>
    <xf numFmtId="196" fontId="0" fillId="0" borderId="0" xfId="654" applyNumberFormat="1">
      <alignment vertical="center"/>
      <protection/>
    </xf>
    <xf numFmtId="196" fontId="0" fillId="0" borderId="0" xfId="654" applyNumberFormat="1" applyFont="1">
      <alignment vertical="center"/>
      <protection/>
    </xf>
    <xf numFmtId="0" fontId="3" fillId="0" borderId="16" xfId="647" applyFont="1" applyFill="1" applyBorder="1" applyAlignment="1">
      <alignment horizontal="center" vertical="center"/>
      <protection/>
    </xf>
    <xf numFmtId="0" fontId="3" fillId="0" borderId="12" xfId="647" applyFont="1" applyFill="1" applyBorder="1" applyAlignment="1">
      <alignment horizontal="center" vertical="center"/>
      <protection/>
    </xf>
    <xf numFmtId="191" fontId="3" fillId="0" borderId="0" xfId="528" applyNumberFormat="1" applyFont="1" applyFill="1" applyBorder="1" applyAlignment="1" applyProtection="1">
      <alignment horizontal="center" vertical="center" wrapText="1"/>
      <protection/>
    </xf>
    <xf numFmtId="196" fontId="3" fillId="0" borderId="14" xfId="647" applyNumberFormat="1" applyFont="1" applyFill="1" applyBorder="1" applyAlignment="1">
      <alignment horizontal="center" vertical="center" wrapText="1"/>
      <protection/>
    </xf>
    <xf numFmtId="196" fontId="0" fillId="0" borderId="14" xfId="654" applyNumberFormat="1" applyBorder="1">
      <alignment vertical="center"/>
      <protection/>
    </xf>
    <xf numFmtId="10" fontId="0" fillId="0" borderId="0" xfId="42" applyNumberFormat="1" applyFont="1" applyFill="1" applyBorder="1" applyAlignment="1" applyProtection="1">
      <alignment horizontal="right" vertical="center"/>
      <protection/>
    </xf>
    <xf numFmtId="0" fontId="3" fillId="0" borderId="0" xfId="235" applyFont="1" applyAlignment="1">
      <alignment vertical="center"/>
      <protection/>
    </xf>
    <xf numFmtId="0" fontId="5" fillId="0" borderId="0" xfId="235" applyFont="1" applyAlignment="1">
      <alignment vertical="center"/>
      <protection/>
    </xf>
    <xf numFmtId="0" fontId="0" fillId="0" borderId="0" xfId="0" applyFont="1" applyAlignment="1">
      <alignment/>
    </xf>
    <xf numFmtId="0" fontId="0" fillId="0" borderId="0" xfId="235" applyFont="1" applyAlignment="1">
      <alignment vertical="center"/>
      <protection/>
    </xf>
    <xf numFmtId="190" fontId="0" fillId="0" borderId="14" xfId="235" applyNumberFormat="1" applyFont="1" applyFill="1" applyBorder="1" applyAlignment="1">
      <alignment vertical="center"/>
      <protection/>
    </xf>
    <xf numFmtId="0" fontId="6" fillId="0" borderId="0" xfId="528" applyFont="1" applyFill="1" applyAlignment="1">
      <alignment vertical="top"/>
      <protection/>
    </xf>
    <xf numFmtId="0" fontId="0" fillId="0" borderId="0" xfId="528" applyFill="1">
      <alignment vertical="center"/>
      <protection/>
    </xf>
    <xf numFmtId="190" fontId="0" fillId="0" borderId="0" xfId="528" applyNumberFormat="1" applyFill="1">
      <alignment vertical="center"/>
      <protection/>
    </xf>
    <xf numFmtId="0" fontId="21" fillId="0" borderId="0" xfId="528" applyFont="1" applyFill="1" applyAlignment="1">
      <alignment horizontal="center" vertical="top"/>
      <protection/>
    </xf>
    <xf numFmtId="190" fontId="0" fillId="0" borderId="0" xfId="528" applyNumberFormat="1" applyFont="1" applyFill="1">
      <alignment vertical="center"/>
      <protection/>
    </xf>
    <xf numFmtId="0" fontId="0" fillId="0" borderId="0" xfId="528" applyFont="1" applyFill="1" applyAlignment="1">
      <alignment horizontal="right" vertical="center"/>
      <protection/>
    </xf>
    <xf numFmtId="0" fontId="3" fillId="0" borderId="14" xfId="528" applyFont="1" applyFill="1" applyBorder="1" applyAlignment="1">
      <alignment horizontal="center" vertical="center"/>
      <protection/>
    </xf>
    <xf numFmtId="190" fontId="3" fillId="0" borderId="14" xfId="647" applyNumberFormat="1" applyFont="1" applyFill="1" applyBorder="1" applyAlignment="1">
      <alignment horizontal="center" vertical="center" wrapText="1"/>
      <protection/>
    </xf>
    <xf numFmtId="190" fontId="3" fillId="0" borderId="14" xfId="634" applyNumberFormat="1" applyFont="1" applyFill="1" applyBorder="1" applyAlignment="1">
      <alignment horizontal="center" vertical="center" wrapText="1"/>
      <protection/>
    </xf>
    <xf numFmtId="0" fontId="3" fillId="0" borderId="14" xfId="634" applyFont="1" applyFill="1" applyBorder="1" applyAlignment="1">
      <alignment horizontal="center" vertical="center" wrapText="1"/>
      <protection/>
    </xf>
    <xf numFmtId="190" fontId="20" fillId="0" borderId="18" xfId="647" applyNumberFormat="1" applyFont="1" applyFill="1" applyBorder="1" applyAlignment="1">
      <alignment vertical="center"/>
      <protection/>
    </xf>
    <xf numFmtId="190" fontId="0" fillId="0" borderId="14" xfId="528" applyNumberFormat="1" applyFont="1" applyFill="1" applyBorder="1" applyAlignment="1" applyProtection="1">
      <alignment horizontal="right" vertical="center"/>
      <protection/>
    </xf>
    <xf numFmtId="9" fontId="0" fillId="0" borderId="14" xfId="528" applyNumberFormat="1" applyFont="1" applyFill="1" applyBorder="1" applyAlignment="1" applyProtection="1">
      <alignment horizontal="right" vertical="center"/>
      <protection/>
    </xf>
    <xf numFmtId="190" fontId="0" fillId="0" borderId="14" xfId="528" applyNumberFormat="1" applyFill="1" applyBorder="1">
      <alignment vertical="center"/>
      <protection/>
    </xf>
    <xf numFmtId="195" fontId="0" fillId="0" borderId="14" xfId="647" applyNumberFormat="1" applyFont="1" applyFill="1" applyBorder="1" applyAlignment="1">
      <alignment vertical="center"/>
      <protection/>
    </xf>
    <xf numFmtId="197" fontId="0" fillId="0" borderId="0" xfId="528" applyNumberFormat="1" applyFill="1">
      <alignment vertical="center"/>
      <protection/>
    </xf>
    <xf numFmtId="197" fontId="0" fillId="0" borderId="14" xfId="528" applyNumberFormat="1" applyFont="1" applyFill="1" applyBorder="1" applyAlignment="1" applyProtection="1">
      <alignment horizontal="right" vertical="center"/>
      <protection/>
    </xf>
    <xf numFmtId="0" fontId="0" fillId="0" borderId="14" xfId="528" applyNumberFormat="1" applyFont="1" applyFill="1" applyBorder="1" applyAlignment="1" applyProtection="1">
      <alignment horizontal="left" vertical="center" wrapText="1" indent="1"/>
      <protection/>
    </xf>
    <xf numFmtId="0" fontId="0" fillId="0" borderId="14" xfId="528" applyFont="1" applyFill="1" applyBorder="1" applyAlignment="1">
      <alignment horizontal="left" vertical="center" wrapText="1" indent="1"/>
      <protection/>
    </xf>
    <xf numFmtId="0" fontId="0" fillId="0" borderId="19" xfId="528" applyFill="1" applyBorder="1">
      <alignment vertical="center"/>
      <protection/>
    </xf>
    <xf numFmtId="191" fontId="20" fillId="0" borderId="0" xfId="528" applyNumberFormat="1" applyFont="1" applyFill="1">
      <alignment vertical="center"/>
      <protection/>
    </xf>
    <xf numFmtId="0" fontId="6" fillId="0" borderId="0" xfId="528" applyFont="1" applyFill="1" applyAlignment="1">
      <alignment horizontal="center" vertical="top"/>
      <protection/>
    </xf>
    <xf numFmtId="191" fontId="0" fillId="0" borderId="0" xfId="528" applyNumberFormat="1" applyFont="1" applyFill="1" applyAlignment="1">
      <alignment horizontal="right" vertical="center"/>
      <protection/>
    </xf>
    <xf numFmtId="196" fontId="3" fillId="0" borderId="14" xfId="528" applyNumberFormat="1" applyFont="1" applyFill="1" applyBorder="1" applyAlignment="1">
      <alignment horizontal="center" vertical="center"/>
      <protection/>
    </xf>
    <xf numFmtId="196" fontId="0" fillId="0" borderId="14" xfId="528" applyNumberFormat="1" applyFont="1" applyFill="1" applyBorder="1" applyAlignment="1" applyProtection="1">
      <alignment horizontal="right" vertical="center"/>
      <protection/>
    </xf>
    <xf numFmtId="0" fontId="0" fillId="0" borderId="14" xfId="528" applyNumberFormat="1" applyFont="1" applyFill="1" applyBorder="1" applyAlignment="1" applyProtection="1">
      <alignment vertical="center"/>
      <protection/>
    </xf>
    <xf numFmtId="190" fontId="20" fillId="0" borderId="14" xfId="647" applyNumberFormat="1" applyFont="1" applyFill="1" applyBorder="1" applyAlignment="1">
      <alignment vertical="center"/>
      <protection/>
    </xf>
    <xf numFmtId="0" fontId="0" fillId="0" borderId="14" xfId="528" applyNumberFormat="1" applyFont="1" applyFill="1" applyBorder="1" applyAlignment="1" applyProtection="1">
      <alignment horizontal="left" vertical="center" indent="1"/>
      <protection/>
    </xf>
    <xf numFmtId="192" fontId="0" fillId="0" borderId="14" xfId="528" applyNumberFormat="1" applyFont="1" applyFill="1" applyBorder="1" applyAlignment="1" applyProtection="1">
      <alignment horizontal="right" vertical="center"/>
      <protection/>
    </xf>
    <xf numFmtId="191" fontId="20" fillId="0" borderId="14" xfId="42" applyNumberFormat="1" applyFont="1" applyFill="1" applyBorder="1" applyAlignment="1">
      <alignment vertical="center"/>
    </xf>
    <xf numFmtId="49" fontId="0" fillId="0" borderId="14" xfId="528" applyNumberFormat="1" applyFont="1" applyFill="1" applyBorder="1" applyAlignment="1" applyProtection="1">
      <alignment horizontal="right" vertical="center"/>
      <protection/>
    </xf>
    <xf numFmtId="0" fontId="0" fillId="0" borderId="14" xfId="528" applyFill="1" applyBorder="1">
      <alignment vertical="center"/>
      <protection/>
    </xf>
    <xf numFmtId="191" fontId="20" fillId="0" borderId="14" xfId="528" applyNumberFormat="1" applyFont="1" applyFill="1" applyBorder="1">
      <alignment vertical="center"/>
      <protection/>
    </xf>
    <xf numFmtId="0" fontId="0" fillId="0" borderId="20" xfId="528" applyNumberFormat="1" applyFont="1" applyFill="1" applyBorder="1" applyAlignment="1" applyProtection="1">
      <alignment horizontal="left" vertical="center" indent="1"/>
      <protection/>
    </xf>
    <xf numFmtId="196" fontId="0" fillId="0" borderId="20" xfId="528" applyNumberFormat="1" applyFont="1" applyFill="1" applyBorder="1" applyAlignment="1" applyProtection="1">
      <alignment horizontal="right" vertical="center"/>
      <protection/>
    </xf>
    <xf numFmtId="0" fontId="0" fillId="0" borderId="20" xfId="528" applyFill="1" applyBorder="1">
      <alignment vertical="center"/>
      <protection/>
    </xf>
    <xf numFmtId="191" fontId="20" fillId="0" borderId="20" xfId="528" applyNumberFormat="1" applyFont="1" applyFill="1" applyBorder="1">
      <alignment vertical="center"/>
      <protection/>
    </xf>
    <xf numFmtId="0" fontId="3" fillId="0" borderId="18" xfId="528" applyNumberFormat="1" applyFont="1" applyFill="1" applyBorder="1" applyAlignment="1" applyProtection="1">
      <alignment horizontal="left" vertical="center" indent="1"/>
      <protection/>
    </xf>
    <xf numFmtId="0" fontId="0" fillId="0" borderId="18" xfId="528" applyFill="1" applyBorder="1">
      <alignment vertical="center"/>
      <protection/>
    </xf>
    <xf numFmtId="191" fontId="20" fillId="0" borderId="18" xfId="528" applyNumberFormat="1" applyFont="1" applyFill="1" applyBorder="1">
      <alignment vertical="center"/>
      <protection/>
    </xf>
    <xf numFmtId="192" fontId="0" fillId="0" borderId="0" xfId="528" applyNumberFormat="1" applyFill="1">
      <alignment vertical="center"/>
      <protection/>
    </xf>
    <xf numFmtId="0" fontId="0" fillId="0" borderId="0" xfId="647" applyFont="1" applyFill="1" applyAlignment="1">
      <alignment vertical="center"/>
      <protection/>
    </xf>
    <xf numFmtId="197" fontId="0" fillId="0" borderId="19" xfId="528" applyNumberFormat="1" applyFill="1" applyBorder="1">
      <alignment vertical="center"/>
      <protection/>
    </xf>
    <xf numFmtId="192" fontId="0" fillId="0" borderId="19" xfId="528" applyNumberFormat="1" applyFill="1" applyBorder="1">
      <alignment vertical="center"/>
      <protection/>
    </xf>
    <xf numFmtId="0" fontId="0" fillId="0" borderId="19" xfId="647" applyFont="1" applyFill="1" applyBorder="1" applyAlignment="1">
      <alignment vertical="center"/>
      <protection/>
    </xf>
    <xf numFmtId="196" fontId="0" fillId="0" borderId="0" xfId="528" applyNumberFormat="1" applyFill="1">
      <alignment vertical="center"/>
      <protection/>
    </xf>
    <xf numFmtId="0" fontId="6" fillId="0" borderId="0" xfId="647" applyFont="1" applyFill="1" applyAlignment="1">
      <alignment vertical="top"/>
      <protection/>
    </xf>
    <xf numFmtId="0" fontId="3" fillId="0" borderId="0" xfId="647" applyFont="1" applyFill="1" applyAlignment="1">
      <alignment vertical="center" wrapText="1"/>
      <protection/>
    </xf>
    <xf numFmtId="0" fontId="4" fillId="0" borderId="0" xfId="647" applyFont="1" applyFill="1" applyAlignment="1">
      <alignment vertical="center"/>
      <protection/>
    </xf>
    <xf numFmtId="190" fontId="0" fillId="0" borderId="0" xfId="647" applyNumberFormat="1" applyFont="1" applyFill="1" applyAlignment="1">
      <alignment vertical="center"/>
      <protection/>
    </xf>
    <xf numFmtId="192" fontId="0" fillId="0" borderId="0" xfId="647" applyNumberFormat="1" applyFont="1" applyFill="1" applyAlignment="1">
      <alignment vertical="center"/>
      <protection/>
    </xf>
    <xf numFmtId="190" fontId="20" fillId="0" borderId="0" xfId="647" applyNumberFormat="1" applyFont="1" applyFill="1" applyAlignment="1">
      <alignment vertical="center"/>
      <protection/>
    </xf>
    <xf numFmtId="192" fontId="20" fillId="0" borderId="0" xfId="647" applyNumberFormat="1" applyFont="1" applyFill="1" applyAlignment="1">
      <alignment vertical="center"/>
      <protection/>
    </xf>
    <xf numFmtId="0" fontId="6" fillId="0" borderId="0" xfId="647" applyFont="1" applyFill="1" applyAlignment="1">
      <alignment horizontal="center" vertical="top"/>
      <protection/>
    </xf>
    <xf numFmtId="192" fontId="0" fillId="0" borderId="0" xfId="647" applyNumberFormat="1" applyFont="1" applyFill="1" applyAlignment="1">
      <alignment horizontal="right" vertical="center"/>
      <protection/>
    </xf>
    <xf numFmtId="0" fontId="9" fillId="0" borderId="14" xfId="647" applyFont="1" applyFill="1" applyBorder="1" applyAlignment="1">
      <alignment horizontal="left" vertical="center" wrapText="1" indent="1"/>
      <protection/>
    </xf>
    <xf numFmtId="190" fontId="0" fillId="0" borderId="14" xfId="241" applyNumberFormat="1" applyFont="1" applyFill="1" applyBorder="1" applyAlignment="1">
      <alignment vertical="center"/>
      <protection/>
    </xf>
    <xf numFmtId="190" fontId="0" fillId="0" borderId="14" xfId="647" applyNumberFormat="1" applyFont="1" applyFill="1" applyBorder="1" applyAlignment="1">
      <alignment vertical="center"/>
      <protection/>
    </xf>
    <xf numFmtId="192" fontId="0" fillId="0" borderId="14" xfId="647" applyNumberFormat="1" applyFont="1" applyFill="1" applyBorder="1" applyAlignment="1">
      <alignment vertical="center"/>
      <protection/>
    </xf>
    <xf numFmtId="192" fontId="20" fillId="0" borderId="14" xfId="647" applyNumberFormat="1" applyFont="1" applyFill="1" applyBorder="1" applyAlignment="1">
      <alignment vertical="center"/>
      <protection/>
    </xf>
    <xf numFmtId="0" fontId="0" fillId="0" borderId="14" xfId="647" applyFont="1" applyFill="1" applyBorder="1" applyAlignment="1">
      <alignment horizontal="left" vertical="center" indent="1"/>
      <protection/>
    </xf>
    <xf numFmtId="0" fontId="0" fillId="0" borderId="14" xfId="647" applyFont="1" applyFill="1" applyBorder="1" applyAlignment="1">
      <alignment horizontal="left" vertical="center" indent="2"/>
      <protection/>
    </xf>
    <xf numFmtId="0" fontId="0" fillId="0" borderId="20" xfId="647" applyFont="1" applyFill="1" applyBorder="1" applyAlignment="1">
      <alignment horizontal="left" vertical="center" indent="1"/>
      <protection/>
    </xf>
    <xf numFmtId="190" fontId="0" fillId="0" borderId="20" xfId="241" applyNumberFormat="1" applyFont="1" applyFill="1" applyBorder="1" applyAlignment="1">
      <alignment vertical="center"/>
      <protection/>
    </xf>
    <xf numFmtId="190" fontId="0" fillId="0" borderId="20" xfId="647" applyNumberFormat="1" applyFont="1" applyFill="1" applyBorder="1" applyAlignment="1">
      <alignment vertical="center"/>
      <protection/>
    </xf>
    <xf numFmtId="192" fontId="0" fillId="0" borderId="20" xfId="647" applyNumberFormat="1" applyFont="1" applyFill="1" applyBorder="1" applyAlignment="1">
      <alignment vertical="center"/>
      <protection/>
    </xf>
    <xf numFmtId="190" fontId="20" fillId="0" borderId="20" xfId="647" applyNumberFormat="1" applyFont="1" applyFill="1" applyBorder="1" applyAlignment="1">
      <alignment vertical="center"/>
      <protection/>
    </xf>
    <xf numFmtId="192" fontId="20" fillId="0" borderId="20" xfId="647" applyNumberFormat="1" applyFont="1" applyFill="1" applyBorder="1" applyAlignment="1">
      <alignment vertical="center"/>
      <protection/>
    </xf>
    <xf numFmtId="0" fontId="9" fillId="0" borderId="18" xfId="647" applyFont="1" applyFill="1" applyBorder="1" applyAlignment="1">
      <alignment horizontal="left" vertical="center" wrapText="1"/>
      <protection/>
    </xf>
    <xf numFmtId="190" fontId="0" fillId="0" borderId="18" xfId="241" applyNumberFormat="1" applyFont="1" applyFill="1" applyBorder="1" applyAlignment="1">
      <alignment vertical="center"/>
      <protection/>
    </xf>
    <xf numFmtId="190" fontId="0" fillId="0" borderId="18" xfId="647" applyNumberFormat="1" applyFont="1" applyFill="1" applyBorder="1" applyAlignment="1">
      <alignment vertical="center"/>
      <protection/>
    </xf>
    <xf numFmtId="192" fontId="0" fillId="0" borderId="18" xfId="647" applyNumberFormat="1" applyFont="1" applyFill="1" applyBorder="1" applyAlignment="1">
      <alignment vertical="center"/>
      <protection/>
    </xf>
    <xf numFmtId="192" fontId="20" fillId="0" borderId="18" xfId="647" applyNumberFormat="1" applyFont="1" applyFill="1" applyBorder="1" applyAlignment="1">
      <alignment vertical="center"/>
      <protection/>
    </xf>
    <xf numFmtId="0" fontId="0" fillId="0" borderId="14" xfId="647" applyFont="1" applyFill="1" applyBorder="1" applyAlignment="1">
      <alignment horizontal="left" vertical="center" wrapText="1"/>
      <protection/>
    </xf>
    <xf numFmtId="0" fontId="9" fillId="0" borderId="14" xfId="647" applyFont="1" applyFill="1" applyBorder="1" applyAlignment="1">
      <alignment horizontal="left" vertical="center" wrapText="1"/>
      <protection/>
    </xf>
    <xf numFmtId="190" fontId="0" fillId="0" borderId="21" xfId="647" applyNumberFormat="1" applyFont="1" applyFill="1" applyBorder="1" applyAlignment="1">
      <alignment vertical="center"/>
      <protection/>
    </xf>
    <xf numFmtId="190" fontId="0" fillId="0" borderId="0" xfId="647" applyNumberFormat="1" applyFont="1" applyFill="1" applyBorder="1" applyAlignment="1">
      <alignment vertical="center"/>
      <protection/>
    </xf>
    <xf numFmtId="190" fontId="0" fillId="0" borderId="22" xfId="647" applyNumberFormat="1" applyFont="1" applyFill="1" applyBorder="1" applyAlignment="1">
      <alignment vertical="center"/>
      <protection/>
    </xf>
    <xf numFmtId="190" fontId="4" fillId="0" borderId="0" xfId="647" applyNumberFormat="1" applyFont="1" applyFill="1" applyAlignment="1">
      <alignment vertical="center"/>
      <protection/>
    </xf>
    <xf numFmtId="0" fontId="0" fillId="0" borderId="0" xfId="0" applyNumberFormat="1" applyFont="1" applyFill="1" applyBorder="1" applyAlignment="1">
      <alignment/>
    </xf>
    <xf numFmtId="0" fontId="22" fillId="0" borderId="0" xfId="0" applyFont="1" applyAlignment="1">
      <alignment horizontal="center" vertical="center" wrapText="1" shrinkToFit="1"/>
    </xf>
    <xf numFmtId="0" fontId="23" fillId="0" borderId="0" xfId="0" applyFont="1" applyAlignment="1">
      <alignment horizontal="left" vertical="center"/>
    </xf>
    <xf numFmtId="0" fontId="23" fillId="8" borderId="23" xfId="0" applyFont="1" applyFill="1" applyBorder="1" applyAlignment="1">
      <alignment horizontal="center" vertical="center" wrapText="1" shrinkToFit="1"/>
    </xf>
    <xf numFmtId="0" fontId="23" fillId="8" borderId="24" xfId="0" applyFont="1" applyFill="1" applyBorder="1" applyAlignment="1">
      <alignment horizontal="center" vertical="center" wrapText="1" shrinkToFit="1"/>
    </xf>
    <xf numFmtId="0" fontId="23" fillId="8" borderId="25" xfId="0" applyFont="1" applyFill="1" applyBorder="1" applyAlignment="1">
      <alignment horizontal="center" vertical="center" wrapText="1" shrinkToFit="1"/>
    </xf>
    <xf numFmtId="0" fontId="23" fillId="8" borderId="26" xfId="0" applyFont="1" applyFill="1" applyBorder="1" applyAlignment="1">
      <alignment horizontal="center" vertical="center" wrapText="1" shrinkToFit="1"/>
    </xf>
    <xf numFmtId="0" fontId="23" fillId="8" borderId="27" xfId="0" applyFont="1" applyFill="1" applyBorder="1" applyAlignment="1">
      <alignment horizontal="center" vertical="center" wrapText="1" shrinkToFit="1"/>
    </xf>
    <xf numFmtId="0" fontId="23" fillId="0" borderId="27" xfId="0" applyFont="1" applyBorder="1" applyAlignment="1">
      <alignment horizontal="left" vertical="center" shrinkToFit="1"/>
    </xf>
    <xf numFmtId="4" fontId="23" fillId="0" borderId="27" xfId="0" applyNumberFormat="1" applyFont="1" applyBorder="1" applyAlignment="1">
      <alignment/>
    </xf>
    <xf numFmtId="0" fontId="23" fillId="8" borderId="14" xfId="0" applyFont="1" applyFill="1" applyBorder="1" applyAlignment="1">
      <alignment horizontal="center" vertical="center" wrapText="1" shrinkToFit="1"/>
    </xf>
    <xf numFmtId="4" fontId="23" fillId="0" borderId="28" xfId="0" applyNumberFormat="1" applyFont="1" applyBorder="1" applyAlignment="1">
      <alignment/>
    </xf>
    <xf numFmtId="0" fontId="20" fillId="45" borderId="0" xfId="528" applyFont="1" applyFill="1">
      <alignment vertical="center"/>
      <protection/>
    </xf>
    <xf numFmtId="0" fontId="0" fillId="0" borderId="0" xfId="291" applyFill="1">
      <alignment/>
      <protection/>
    </xf>
    <xf numFmtId="198" fontId="20" fillId="0" borderId="0" xfId="864" applyNumberFormat="1" applyFont="1" applyFill="1" applyAlignment="1">
      <alignment vertical="center"/>
    </xf>
    <xf numFmtId="198" fontId="20" fillId="45" borderId="0" xfId="864" applyNumberFormat="1" applyFont="1" applyFill="1" applyAlignment="1">
      <alignment vertical="center"/>
    </xf>
    <xf numFmtId="0" fontId="0" fillId="0" borderId="0" xfId="656" applyFill="1">
      <alignment/>
      <protection/>
    </xf>
    <xf numFmtId="0" fontId="20" fillId="0" borderId="0" xfId="528" applyFont="1" applyFill="1" applyAlignment="1">
      <alignment horizontal="center" vertical="center"/>
      <protection/>
    </xf>
    <xf numFmtId="0" fontId="6" fillId="0" borderId="0" xfId="656" applyFont="1" applyFill="1" applyAlignment="1">
      <alignment horizontal="center" vertical="top"/>
      <protection/>
    </xf>
    <xf numFmtId="198" fontId="0" fillId="0" borderId="0" xfId="864" applyNumberFormat="1" applyFont="1" applyFill="1" applyAlignment="1">
      <alignment vertical="center"/>
    </xf>
    <xf numFmtId="198" fontId="0" fillId="45" borderId="0" xfId="864" applyNumberFormat="1" applyFont="1" applyFill="1" applyAlignment="1">
      <alignment vertical="center"/>
    </xf>
    <xf numFmtId="0" fontId="0" fillId="0" borderId="0" xfId="656" applyFont="1" applyFill="1" applyBorder="1" applyAlignment="1">
      <alignment horizontal="right" vertical="center"/>
      <protection/>
    </xf>
    <xf numFmtId="0" fontId="0" fillId="0" borderId="29" xfId="656" applyFont="1" applyFill="1" applyBorder="1" applyAlignment="1">
      <alignment horizontal="right" vertical="center"/>
      <protection/>
    </xf>
    <xf numFmtId="196" fontId="0" fillId="0" borderId="17" xfId="528" applyNumberFormat="1" applyFont="1" applyFill="1" applyBorder="1" applyAlignment="1">
      <alignment vertical="center"/>
      <protection/>
    </xf>
    <xf numFmtId="0" fontId="3" fillId="45" borderId="14" xfId="647" applyFont="1" applyFill="1" applyBorder="1" applyAlignment="1">
      <alignment horizontal="center" vertical="center" wrapText="1"/>
      <protection/>
    </xf>
    <xf numFmtId="192" fontId="3" fillId="0" borderId="17" xfId="528" applyNumberFormat="1" applyFont="1" applyFill="1" applyBorder="1" applyAlignment="1" applyProtection="1">
      <alignment horizontal="center" vertical="center" wrapText="1"/>
      <protection/>
    </xf>
    <xf numFmtId="0" fontId="3" fillId="45" borderId="14" xfId="656" applyFont="1" applyFill="1" applyBorder="1" applyAlignment="1">
      <alignment horizontal="left" vertical="center" indent="1"/>
      <protection/>
    </xf>
    <xf numFmtId="190" fontId="7" fillId="45" borderId="14" xfId="864" applyNumberFormat="1" applyFont="1" applyFill="1" applyBorder="1" applyAlignment="1" applyProtection="1">
      <alignment horizontal="right" vertical="center"/>
      <protection/>
    </xf>
    <xf numFmtId="198" fontId="20" fillId="45" borderId="14" xfId="864" applyNumberFormat="1" applyFont="1" applyFill="1" applyBorder="1" applyAlignment="1">
      <alignment vertical="center"/>
    </xf>
    <xf numFmtId="9" fontId="20" fillId="45" borderId="14" xfId="864" applyNumberFormat="1" applyFont="1" applyFill="1" applyBorder="1" applyAlignment="1">
      <alignment vertical="center"/>
    </xf>
    <xf numFmtId="190" fontId="3" fillId="45" borderId="14" xfId="656" applyNumberFormat="1" applyFont="1" applyFill="1" applyBorder="1" applyAlignment="1">
      <alignment horizontal="left" vertical="center" indent="1"/>
      <protection/>
    </xf>
    <xf numFmtId="198" fontId="20" fillId="45" borderId="0" xfId="864" applyNumberFormat="1" applyFont="1" applyFill="1" applyBorder="1" applyAlignment="1" applyProtection="1">
      <alignment horizontal="right" vertical="center"/>
      <protection/>
    </xf>
    <xf numFmtId="0" fontId="3" fillId="0" borderId="14" xfId="656" applyFont="1" applyFill="1" applyBorder="1" applyAlignment="1">
      <alignment horizontal="left" vertical="center" indent="1"/>
      <protection/>
    </xf>
    <xf numFmtId="190" fontId="7" fillId="0" borderId="14" xfId="864" applyNumberFormat="1" applyFont="1" applyFill="1" applyBorder="1" applyAlignment="1" applyProtection="1">
      <alignment horizontal="right" vertical="center"/>
      <protection/>
    </xf>
    <xf numFmtId="198" fontId="7" fillId="45" borderId="14" xfId="864" applyNumberFormat="1" applyFont="1" applyFill="1" applyBorder="1" applyAlignment="1" applyProtection="1">
      <alignment horizontal="right" vertical="center"/>
      <protection/>
    </xf>
    <xf numFmtId="198" fontId="20" fillId="0" borderId="14" xfId="864" applyNumberFormat="1" applyFont="1" applyFill="1" applyBorder="1" applyAlignment="1">
      <alignment vertical="center"/>
    </xf>
    <xf numFmtId="190" fontId="3" fillId="0" borderId="14" xfId="656" applyNumberFormat="1" applyFont="1" applyFill="1" applyBorder="1" applyAlignment="1">
      <alignment horizontal="left" vertical="center" indent="1"/>
      <protection/>
    </xf>
    <xf numFmtId="198" fontId="20" fillId="0" borderId="0" xfId="864" applyNumberFormat="1" applyFont="1" applyFill="1" applyBorder="1" applyAlignment="1" applyProtection="1">
      <alignment horizontal="right" vertical="center"/>
      <protection/>
    </xf>
    <xf numFmtId="0" fontId="0" fillId="0" borderId="14" xfId="656" applyFont="1" applyFill="1" applyBorder="1" applyAlignment="1">
      <alignment horizontal="left" vertical="center" indent="2"/>
      <protection/>
    </xf>
    <xf numFmtId="0" fontId="0" fillId="0" borderId="14" xfId="656" applyFont="1" applyFill="1" applyBorder="1" applyAlignment="1">
      <alignment horizontal="right"/>
      <protection/>
    </xf>
    <xf numFmtId="0" fontId="0" fillId="0" borderId="14" xfId="656" applyFont="1" applyFill="1" applyBorder="1" applyAlignment="1">
      <alignment horizontal="left" vertical="center" indent="4"/>
      <protection/>
    </xf>
    <xf numFmtId="0" fontId="0" fillId="0" borderId="14" xfId="656" applyFill="1" applyBorder="1" applyAlignment="1">
      <alignment vertical="center"/>
      <protection/>
    </xf>
    <xf numFmtId="198" fontId="20" fillId="0" borderId="0" xfId="864" applyNumberFormat="1" applyFont="1" applyFill="1" applyBorder="1" applyAlignment="1" applyProtection="1">
      <alignment horizontal="left" vertical="center"/>
      <protection/>
    </xf>
    <xf numFmtId="0" fontId="0" fillId="0" borderId="14" xfId="656" applyFill="1" applyBorder="1">
      <alignment/>
      <protection/>
    </xf>
    <xf numFmtId="43" fontId="20" fillId="0" borderId="0" xfId="864" applyNumberFormat="1" applyFont="1" applyFill="1" applyBorder="1" applyAlignment="1" applyProtection="1">
      <alignment horizontal="right" vertical="center"/>
      <protection/>
    </xf>
    <xf numFmtId="0" fontId="1" fillId="0" borderId="14" xfId="656" applyFont="1" applyFill="1" applyBorder="1" applyAlignment="1">
      <alignment horizontal="left" vertical="center" indent="4"/>
      <protection/>
    </xf>
    <xf numFmtId="9" fontId="20" fillId="0" borderId="14" xfId="864" applyNumberFormat="1" applyFont="1" applyFill="1" applyBorder="1" applyAlignment="1">
      <alignment vertical="center"/>
    </xf>
    <xf numFmtId="190" fontId="7" fillId="0" borderId="17" xfId="864" applyNumberFormat="1" applyFont="1" applyFill="1" applyBorder="1" applyAlignment="1" applyProtection="1">
      <alignment horizontal="right" vertical="center"/>
      <protection/>
    </xf>
    <xf numFmtId="190" fontId="7" fillId="0" borderId="0" xfId="864" applyNumberFormat="1" applyFont="1" applyFill="1" applyBorder="1" applyAlignment="1" applyProtection="1">
      <alignment horizontal="right" vertical="center"/>
      <protection/>
    </xf>
    <xf numFmtId="198" fontId="20" fillId="0" borderId="0" xfId="864" applyNumberFormat="1" applyFont="1" applyFill="1" applyBorder="1" applyAlignment="1">
      <alignment vertical="center"/>
    </xf>
    <xf numFmtId="0" fontId="1" fillId="0" borderId="18" xfId="291" applyNumberFormat="1" applyFont="1" applyFill="1" applyBorder="1" applyAlignment="1" applyProtection="1">
      <alignment horizontal="left" vertical="center" indent="4"/>
      <protection/>
    </xf>
    <xf numFmtId="198" fontId="7" fillId="0" borderId="30" xfId="864" applyNumberFormat="1" applyFont="1" applyFill="1" applyBorder="1" applyAlignment="1" applyProtection="1">
      <alignment horizontal="right" vertical="center"/>
      <protection/>
    </xf>
    <xf numFmtId="198" fontId="7" fillId="45" borderId="0" xfId="864" applyNumberFormat="1" applyFont="1" applyFill="1" applyBorder="1" applyAlignment="1" applyProtection="1">
      <alignment horizontal="right" vertical="center"/>
      <protection/>
    </xf>
    <xf numFmtId="0" fontId="1" fillId="0" borderId="14" xfId="291" applyNumberFormat="1" applyFont="1" applyFill="1" applyBorder="1" applyAlignment="1" applyProtection="1">
      <alignment horizontal="left" vertical="center" indent="4"/>
      <protection/>
    </xf>
    <xf numFmtId="198" fontId="7" fillId="0" borderId="16" xfId="864" applyNumberFormat="1" applyFont="1" applyFill="1" applyBorder="1" applyAlignment="1" applyProtection="1">
      <alignment horizontal="right" vertical="center"/>
      <protection/>
    </xf>
    <xf numFmtId="0" fontId="0" fillId="0" borderId="0" xfId="528" applyFont="1" applyFill="1" applyAlignment="1">
      <alignment horizontal="center" vertical="center"/>
      <protection/>
    </xf>
    <xf numFmtId="0" fontId="3" fillId="0" borderId="0" xfId="647" applyFont="1" applyFill="1" applyBorder="1" applyAlignment="1">
      <alignment horizontal="center" vertical="center" wrapText="1"/>
      <protection/>
    </xf>
    <xf numFmtId="186" fontId="3" fillId="0" borderId="0" xfId="647" applyNumberFormat="1" applyFont="1" applyFill="1" applyBorder="1" applyAlignment="1">
      <alignment horizontal="center" vertical="center" wrapText="1"/>
      <protection/>
    </xf>
    <xf numFmtId="190" fontId="3" fillId="0" borderId="0" xfId="647" applyNumberFormat="1" applyFont="1" applyFill="1" applyBorder="1" applyAlignment="1">
      <alignment horizontal="center" vertical="center" wrapText="1"/>
      <protection/>
    </xf>
    <xf numFmtId="0" fontId="3" fillId="0" borderId="0" xfId="528" applyFont="1" applyFill="1" applyAlignment="1">
      <alignment horizontal="center" vertical="center"/>
      <protection/>
    </xf>
    <xf numFmtId="198" fontId="20" fillId="45" borderId="14" xfId="864" applyNumberFormat="1" applyFont="1" applyFill="1" applyBorder="1" applyAlignment="1" applyProtection="1">
      <alignment vertical="center"/>
      <protection/>
    </xf>
    <xf numFmtId="190" fontId="3" fillId="45" borderId="0" xfId="647" applyNumberFormat="1" applyFont="1" applyFill="1" applyBorder="1" applyAlignment="1">
      <alignment horizontal="center" vertical="center" wrapText="1"/>
      <protection/>
    </xf>
    <xf numFmtId="0" fontId="20" fillId="45" borderId="0" xfId="528" applyFont="1" applyFill="1" applyAlignment="1">
      <alignment horizontal="center" vertical="center"/>
      <protection/>
    </xf>
    <xf numFmtId="198" fontId="20" fillId="0" borderId="14" xfId="864" applyNumberFormat="1" applyFont="1" applyFill="1" applyBorder="1" applyAlignment="1" applyProtection="1">
      <alignment vertical="center"/>
      <protection/>
    </xf>
    <xf numFmtId="0" fontId="0" fillId="0" borderId="0" xfId="291" applyFill="1" applyAlignment="1">
      <alignment horizontal="center"/>
      <protection/>
    </xf>
    <xf numFmtId="198" fontId="20" fillId="0" borderId="14" xfId="342" applyNumberFormat="1" applyFont="1" applyFill="1" applyBorder="1" applyAlignment="1" applyProtection="1">
      <alignment vertical="center"/>
      <protection/>
    </xf>
    <xf numFmtId="190" fontId="24" fillId="0" borderId="14" xfId="291" applyNumberFormat="1" applyFont="1" applyFill="1" applyBorder="1" applyAlignment="1">
      <alignment vertical="center"/>
      <protection/>
    </xf>
    <xf numFmtId="198" fontId="20" fillId="0" borderId="14" xfId="864" applyNumberFormat="1" applyFont="1" applyFill="1" applyBorder="1" applyAlignment="1" applyProtection="1">
      <alignment horizontal="right" vertical="center"/>
      <protection/>
    </xf>
    <xf numFmtId="198" fontId="25" fillId="0" borderId="0" xfId="425" applyNumberFormat="1" applyFont="1" applyFill="1" applyBorder="1" applyAlignment="1">
      <alignment horizontal="center" vertical="center"/>
    </xf>
    <xf numFmtId="0" fontId="0" fillId="0" borderId="0" xfId="0" applyFont="1" applyAlignment="1">
      <alignment/>
    </xf>
    <xf numFmtId="198" fontId="0" fillId="0" borderId="29" xfId="425" applyNumberFormat="1" applyFont="1" applyFill="1" applyBorder="1" applyAlignment="1">
      <alignment horizontal="center" vertical="center"/>
    </xf>
    <xf numFmtId="198" fontId="23" fillId="0" borderId="29" xfId="425" applyNumberFormat="1" applyFont="1" applyFill="1" applyBorder="1" applyAlignment="1">
      <alignment horizontal="right" vertical="center"/>
    </xf>
    <xf numFmtId="198" fontId="4" fillId="0" borderId="14" xfId="425" applyNumberFormat="1" applyFont="1" applyFill="1" applyBorder="1" applyAlignment="1">
      <alignment horizontal="center" vertical="center"/>
    </xf>
    <xf numFmtId="0" fontId="4" fillId="0" borderId="14" xfId="425" applyNumberFormat="1" applyFont="1" applyFill="1" applyBorder="1" applyAlignment="1">
      <alignment horizontal="left" vertical="center" indent="1"/>
    </xf>
    <xf numFmtId="198" fontId="0" fillId="0" borderId="14" xfId="425" applyNumberFormat="1" applyFont="1" applyFill="1" applyBorder="1" applyAlignment="1">
      <alignment vertical="center"/>
    </xf>
    <xf numFmtId="0" fontId="0" fillId="0" borderId="14" xfId="425" applyNumberFormat="1" applyFont="1" applyFill="1" applyBorder="1" applyAlignment="1">
      <alignment horizontal="left" vertical="center" indent="2"/>
    </xf>
    <xf numFmtId="198" fontId="0" fillId="8" borderId="14" xfId="425" applyNumberFormat="1" applyFont="1" applyFill="1" applyBorder="1" applyAlignment="1">
      <alignment vertical="center"/>
    </xf>
    <xf numFmtId="0" fontId="0" fillId="0" borderId="14" xfId="425" applyNumberFormat="1" applyFont="1" applyFill="1" applyBorder="1" applyAlignment="1">
      <alignment horizontal="left" vertical="center" indent="2" shrinkToFit="1"/>
    </xf>
    <xf numFmtId="0" fontId="0" fillId="0" borderId="14" xfId="655" applyNumberFormat="1" applyFont="1" applyFill="1" applyBorder="1" applyAlignment="1" applyProtection="1">
      <alignment horizontal="left" vertical="center" indent="2"/>
      <protection/>
    </xf>
    <xf numFmtId="0" fontId="0" fillId="0" borderId="14" xfId="425" applyNumberFormat="1" applyFont="1" applyFill="1" applyBorder="1" applyAlignment="1">
      <alignment horizontal="left" vertical="center" indent="1"/>
    </xf>
    <xf numFmtId="41" fontId="0" fillId="8" borderId="14" xfId="101" applyFont="1" applyFill="1" applyBorder="1" applyAlignment="1" applyProtection="1">
      <alignment vertical="center"/>
      <protection/>
    </xf>
    <xf numFmtId="0" fontId="24" fillId="0" borderId="31" xfId="425" applyNumberFormat="1" applyFont="1" applyFill="1" applyBorder="1" applyAlignment="1">
      <alignment vertical="center"/>
    </xf>
    <xf numFmtId="0" fontId="0" fillId="0" borderId="0" xfId="0" applyFill="1" applyAlignment="1">
      <alignment/>
    </xf>
    <xf numFmtId="0" fontId="6" fillId="0" borderId="0" xfId="644" applyFont="1" applyFill="1" applyAlignment="1">
      <alignment vertical="top" wrapText="1"/>
      <protection/>
    </xf>
    <xf numFmtId="0" fontId="0" fillId="0" borderId="0" xfId="644" applyFont="1" applyFill="1">
      <alignment vertical="center"/>
      <protection/>
    </xf>
    <xf numFmtId="0" fontId="3" fillId="0" borderId="0" xfId="644" applyFont="1" applyFill="1">
      <alignment vertical="center"/>
      <protection/>
    </xf>
    <xf numFmtId="0" fontId="20" fillId="4" borderId="0" xfId="644" applyFont="1" applyFill="1">
      <alignment vertical="center"/>
      <protection/>
    </xf>
    <xf numFmtId="0" fontId="0" fillId="0" borderId="0" xfId="655" applyFill="1">
      <alignment/>
      <protection/>
    </xf>
    <xf numFmtId="0" fontId="0" fillId="4" borderId="0" xfId="655" applyFill="1">
      <alignment/>
      <protection/>
    </xf>
    <xf numFmtId="0" fontId="20" fillId="0" borderId="0" xfId="644" applyFont="1" applyFill="1">
      <alignment vertical="center"/>
      <protection/>
    </xf>
    <xf numFmtId="198" fontId="0" fillId="0" borderId="0" xfId="425" applyNumberFormat="1" applyFont="1" applyFill="1" applyAlignment="1">
      <alignment vertical="center"/>
    </xf>
    <xf numFmtId="198" fontId="20" fillId="0" borderId="0" xfId="425" applyNumberFormat="1" applyFont="1" applyFill="1" applyAlignment="1">
      <alignment vertical="center"/>
    </xf>
    <xf numFmtId="0" fontId="20" fillId="0" borderId="0" xfId="644" applyFont="1" applyFill="1" applyAlignment="1">
      <alignment horizontal="center" vertical="center"/>
      <protection/>
    </xf>
    <xf numFmtId="0" fontId="6" fillId="0" borderId="0" xfId="644" applyFont="1" applyFill="1" applyAlignment="1">
      <alignment horizontal="center" vertical="top" wrapText="1"/>
      <protection/>
    </xf>
    <xf numFmtId="0" fontId="0" fillId="0" borderId="0" xfId="644" applyFont="1" applyFill="1" applyAlignment="1">
      <alignment horizontal="right" vertical="center"/>
      <protection/>
    </xf>
    <xf numFmtId="0" fontId="3" fillId="0" borderId="14" xfId="649" applyFont="1" applyFill="1" applyBorder="1" applyAlignment="1">
      <alignment horizontal="centerContinuous" vertical="center" wrapText="1"/>
      <protection/>
    </xf>
    <xf numFmtId="0" fontId="3" fillId="0" borderId="14" xfId="644" applyNumberFormat="1" applyFont="1" applyFill="1" applyBorder="1" applyAlignment="1" applyProtection="1">
      <alignment horizontal="center" vertical="center"/>
      <protection/>
    </xf>
    <xf numFmtId="0" fontId="3" fillId="0" borderId="0" xfId="649" applyFont="1" applyFill="1" applyBorder="1" applyAlignment="1">
      <alignment horizontal="center" vertical="center" wrapText="1"/>
      <protection/>
    </xf>
    <xf numFmtId="0" fontId="3" fillId="0" borderId="14" xfId="644" applyNumberFormat="1" applyFont="1" applyFill="1" applyBorder="1" applyAlignment="1" applyProtection="1">
      <alignment vertical="center" wrapText="1"/>
      <protection/>
    </xf>
    <xf numFmtId="49" fontId="0" fillId="0" borderId="14" xfId="471" applyNumberFormat="1" applyFont="1" applyFill="1" applyBorder="1" applyAlignment="1">
      <alignment horizontal="left" vertical="center" indent="3"/>
      <protection/>
    </xf>
    <xf numFmtId="198" fontId="20" fillId="4" borderId="0" xfId="425" applyNumberFormat="1" applyFont="1" applyFill="1" applyBorder="1" applyAlignment="1" applyProtection="1">
      <alignment horizontal="right" vertical="center"/>
      <protection/>
    </xf>
    <xf numFmtId="0" fontId="0" fillId="0" borderId="14" xfId="655" applyFont="1" applyFill="1" applyBorder="1" applyAlignment="1">
      <alignment horizontal="left" vertical="center" indent="1"/>
      <protection/>
    </xf>
    <xf numFmtId="49" fontId="26" fillId="0" borderId="14" xfId="471" applyNumberFormat="1" applyFont="1" applyFill="1" applyBorder="1" applyAlignment="1">
      <alignment horizontal="left" vertical="center" indent="2"/>
      <protection/>
    </xf>
    <xf numFmtId="198" fontId="20" fillId="0" borderId="0" xfId="425" applyNumberFormat="1" applyFont="1" applyFill="1" applyBorder="1" applyAlignment="1" applyProtection="1">
      <alignment horizontal="right" vertical="center"/>
      <protection/>
    </xf>
    <xf numFmtId="198" fontId="20" fillId="0" borderId="0" xfId="425" applyNumberFormat="1" applyFont="1" applyFill="1" applyBorder="1" applyAlignment="1">
      <alignment vertical="center"/>
    </xf>
    <xf numFmtId="49" fontId="0" fillId="0" borderId="14" xfId="471" applyNumberFormat="1" applyFont="1" applyFill="1" applyBorder="1" applyAlignment="1">
      <alignment horizontal="left" vertical="center" indent="2"/>
      <protection/>
    </xf>
    <xf numFmtId="198" fontId="20" fillId="4" borderId="0" xfId="425" applyNumberFormat="1" applyFont="1" applyFill="1" applyBorder="1" applyAlignment="1">
      <alignment vertical="center"/>
    </xf>
    <xf numFmtId="4" fontId="23" fillId="0" borderId="23" xfId="0" applyNumberFormat="1" applyFont="1" applyBorder="1" applyAlignment="1">
      <alignment/>
    </xf>
    <xf numFmtId="198" fontId="20" fillId="4" borderId="0" xfId="425" applyNumberFormat="1" applyFont="1" applyFill="1" applyAlignment="1">
      <alignment vertical="center"/>
    </xf>
    <xf numFmtId="0" fontId="0" fillId="0" borderId="14" xfId="655" applyFont="1" applyFill="1" applyBorder="1" applyAlignment="1">
      <alignment horizontal="left" vertical="center" indent="2"/>
      <protection/>
    </xf>
    <xf numFmtId="0" fontId="0" fillId="0" borderId="0" xfId="644" applyFont="1" applyFill="1" applyAlignment="1">
      <alignment horizontal="center" vertical="center"/>
      <protection/>
    </xf>
    <xf numFmtId="0" fontId="3" fillId="0" borderId="0" xfId="644" applyFont="1" applyFill="1" applyAlignment="1">
      <alignment horizontal="center" vertical="center"/>
      <protection/>
    </xf>
    <xf numFmtId="0" fontId="20" fillId="4" borderId="0" xfId="644" applyFont="1" applyFill="1" applyAlignment="1">
      <alignment horizontal="center" vertical="center"/>
      <protection/>
    </xf>
    <xf numFmtId="0" fontId="0" fillId="0" borderId="0" xfId="655" applyFill="1" applyAlignment="1">
      <alignment horizontal="center"/>
      <protection/>
    </xf>
    <xf numFmtId="0" fontId="0" fillId="4" borderId="0" xfId="655" applyFill="1" applyAlignment="1">
      <alignment horizontal="center"/>
      <protection/>
    </xf>
    <xf numFmtId="0" fontId="27" fillId="0" borderId="0" xfId="651" applyFont="1" applyFill="1" applyAlignment="1">
      <alignment vertical="top" wrapText="1"/>
      <protection/>
    </xf>
    <xf numFmtId="0" fontId="0" fillId="0" borderId="0" xfId="651" applyFont="1" applyFill="1" applyAlignment="1">
      <alignment vertical="center" wrapText="1"/>
      <protection/>
    </xf>
    <xf numFmtId="0" fontId="0" fillId="0" borderId="0" xfId="651" applyFont="1" applyFill="1" applyAlignment="1">
      <alignment horizontal="center" vertical="center" wrapText="1"/>
      <protection/>
    </xf>
    <xf numFmtId="0" fontId="0" fillId="0" borderId="0" xfId="0" applyAlignment="1">
      <alignment horizontal="left"/>
    </xf>
    <xf numFmtId="189" fontId="3" fillId="0" borderId="0" xfId="651" applyNumberFormat="1" applyFont="1" applyFill="1" applyBorder="1" applyAlignment="1">
      <alignment horizontal="center" vertical="center" wrapText="1"/>
      <protection/>
    </xf>
    <xf numFmtId="0" fontId="0" fillId="0" borderId="29" xfId="645" applyFont="1" applyFill="1" applyBorder="1" applyAlignment="1">
      <alignment wrapText="1"/>
      <protection/>
    </xf>
    <xf numFmtId="196" fontId="3" fillId="0" borderId="0" xfId="652" applyNumberFormat="1" applyFont="1" applyFill="1" applyBorder="1" applyAlignment="1">
      <alignment horizontal="center" vertical="top"/>
      <protection/>
    </xf>
    <xf numFmtId="196" fontId="3" fillId="0" borderId="0" xfId="652" applyNumberFormat="1" applyFont="1" applyFill="1" applyBorder="1" applyAlignment="1">
      <alignment horizontal="left" vertical="top"/>
      <protection/>
    </xf>
    <xf numFmtId="0" fontId="3" fillId="0" borderId="0" xfId="652" applyFont="1" applyFill="1" applyAlignment="1">
      <alignment vertical="top" wrapText="1"/>
      <protection/>
    </xf>
    <xf numFmtId="196" fontId="3" fillId="0" borderId="0" xfId="652" applyNumberFormat="1" applyFont="1" applyFill="1" applyAlignment="1">
      <alignment vertical="top"/>
      <protection/>
    </xf>
    <xf numFmtId="196" fontId="0" fillId="0" borderId="0" xfId="645" applyNumberFormat="1" applyFont="1" applyFill="1" applyAlignment="1">
      <alignment horizontal="right" vertical="center"/>
      <protection/>
    </xf>
    <xf numFmtId="0" fontId="0" fillId="0" borderId="14" xfId="651" applyFont="1" applyFill="1" applyBorder="1" applyAlignment="1">
      <alignment horizontal="left" vertical="center" wrapText="1"/>
      <protection/>
    </xf>
    <xf numFmtId="0" fontId="3" fillId="0" borderId="14" xfId="652" applyFont="1" applyFill="1" applyBorder="1" applyAlignment="1">
      <alignment horizontal="center" vertical="center" wrapText="1"/>
      <protection/>
    </xf>
    <xf numFmtId="196" fontId="3" fillId="0" borderId="14" xfId="652" applyNumberFormat="1" applyFont="1" applyFill="1" applyBorder="1" applyAlignment="1">
      <alignment horizontal="center" vertical="center" wrapText="1"/>
      <protection/>
    </xf>
    <xf numFmtId="0" fontId="0" fillId="0" borderId="14" xfId="0" applyBorder="1" applyAlignment="1">
      <alignment horizontal="left"/>
    </xf>
    <xf numFmtId="0" fontId="0" fillId="0" borderId="14" xfId="0" applyFont="1" applyBorder="1" applyAlignment="1">
      <alignment vertical="center"/>
    </xf>
    <xf numFmtId="199" fontId="0" fillId="0" borderId="14" xfId="0" applyNumberFormat="1" applyFont="1" applyBorder="1" applyAlignment="1">
      <alignment vertical="center"/>
    </xf>
    <xf numFmtId="0" fontId="0" fillId="46" borderId="14" xfId="0" applyFill="1" applyBorder="1" applyAlignment="1">
      <alignment horizontal="left"/>
    </xf>
    <xf numFmtId="0" fontId="0" fillId="46" borderId="14" xfId="0" applyFont="1" applyFill="1" applyBorder="1" applyAlignment="1">
      <alignment vertical="center"/>
    </xf>
    <xf numFmtId="199" fontId="0" fillId="46" borderId="14" xfId="0" applyNumberFormat="1" applyFont="1" applyFill="1" applyBorder="1" applyAlignment="1">
      <alignment vertical="center"/>
    </xf>
    <xf numFmtId="0" fontId="0" fillId="0" borderId="14" xfId="0" applyFont="1" applyBorder="1" applyAlignment="1">
      <alignment horizontal="left" vertical="center"/>
    </xf>
    <xf numFmtId="0" fontId="0" fillId="0" borderId="14" xfId="0"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196" fontId="20" fillId="0" borderId="0" xfId="528" applyNumberFormat="1" applyFont="1" applyFill="1">
      <alignment vertical="center"/>
      <protection/>
    </xf>
    <xf numFmtId="192" fontId="20" fillId="0" borderId="0" xfId="528" applyNumberFormat="1" applyFont="1" applyFill="1">
      <alignment vertical="center"/>
      <protection/>
    </xf>
    <xf numFmtId="0" fontId="3" fillId="0" borderId="14" xfId="528" applyFont="1" applyFill="1" applyBorder="1">
      <alignment vertical="center"/>
      <protection/>
    </xf>
    <xf numFmtId="190" fontId="0" fillId="0" borderId="14" xfId="528" applyNumberFormat="1" applyFont="1" applyFill="1" applyBorder="1" applyAlignment="1" applyProtection="1">
      <alignment vertical="center"/>
      <protection/>
    </xf>
    <xf numFmtId="9" fontId="0" fillId="0" borderId="14" xfId="647" applyNumberFormat="1" applyFont="1" applyFill="1" applyBorder="1" applyAlignment="1">
      <alignment horizontal="right" vertical="center"/>
      <protection/>
    </xf>
    <xf numFmtId="0" fontId="0" fillId="0" borderId="14" xfId="528" applyNumberFormat="1" applyFont="1" applyFill="1" applyBorder="1" applyAlignment="1" applyProtection="1">
      <alignment horizontal="left" vertical="center" indent="2"/>
      <protection/>
    </xf>
    <xf numFmtId="198" fontId="0" fillId="0" borderId="14" xfId="32" applyNumberFormat="1" applyFont="1" applyFill="1" applyBorder="1" applyAlignment="1" applyProtection="1">
      <alignment horizontal="right" vertical="center"/>
      <protection/>
    </xf>
    <xf numFmtId="198" fontId="0" fillId="0" borderId="14" xfId="32" applyNumberFormat="1" applyFont="1" applyFill="1" applyBorder="1" applyAlignment="1">
      <alignment vertical="center"/>
    </xf>
    <xf numFmtId="0" fontId="0" fillId="0" borderId="20" xfId="528" applyNumberFormat="1" applyFont="1" applyFill="1" applyBorder="1" applyAlignment="1" applyProtection="1">
      <alignment horizontal="left" vertical="center" indent="2"/>
      <protection/>
    </xf>
    <xf numFmtId="198" fontId="0" fillId="0" borderId="20" xfId="32" applyNumberFormat="1" applyFont="1" applyFill="1" applyBorder="1" applyAlignment="1">
      <alignment vertical="center"/>
    </xf>
    <xf numFmtId="0" fontId="3" fillId="0" borderId="18" xfId="528" applyFont="1" applyFill="1" applyBorder="1" applyAlignment="1">
      <alignment horizontal="left" vertical="center" indent="1"/>
      <protection/>
    </xf>
    <xf numFmtId="190" fontId="0" fillId="0" borderId="18" xfId="528" applyNumberFormat="1" applyFill="1" applyBorder="1">
      <alignment vertical="center"/>
      <protection/>
    </xf>
    <xf numFmtId="0" fontId="0" fillId="0" borderId="14" xfId="528" applyFont="1" applyFill="1" applyBorder="1" applyAlignment="1">
      <alignment horizontal="left" vertical="center" indent="1"/>
      <protection/>
    </xf>
    <xf numFmtId="190" fontId="0" fillId="47" borderId="14" xfId="528" applyNumberFormat="1" applyFill="1" applyBorder="1">
      <alignment vertical="center"/>
      <protection/>
    </xf>
    <xf numFmtId="0" fontId="3" fillId="0" borderId="14" xfId="528" applyFont="1" applyFill="1" applyBorder="1" applyAlignment="1">
      <alignment horizontal="left" vertical="center" indent="1"/>
      <protection/>
    </xf>
    <xf numFmtId="0" fontId="0" fillId="0" borderId="14" xfId="528" applyFont="1" applyFill="1" applyBorder="1" applyAlignment="1">
      <alignment horizontal="left" vertical="center" indent="2"/>
      <protection/>
    </xf>
    <xf numFmtId="0" fontId="0" fillId="0" borderId="22" xfId="528" applyFill="1" applyBorder="1">
      <alignment vertical="center"/>
      <protection/>
    </xf>
    <xf numFmtId="196" fontId="0" fillId="0" borderId="0" xfId="528" applyNumberFormat="1" applyFont="1" applyFill="1">
      <alignment vertical="center"/>
      <protection/>
    </xf>
    <xf numFmtId="192" fontId="0" fillId="0" borderId="0" xfId="528" applyNumberFormat="1" applyFont="1" applyFill="1" applyAlignment="1">
      <alignment horizontal="right" vertical="center"/>
      <protection/>
    </xf>
    <xf numFmtId="196" fontId="20" fillId="0" borderId="14" xfId="528" applyNumberFormat="1" applyFont="1" applyFill="1" applyBorder="1">
      <alignment vertical="center"/>
      <protection/>
    </xf>
    <xf numFmtId="196" fontId="20" fillId="0" borderId="20" xfId="528" applyNumberFormat="1" applyFont="1" applyFill="1" applyBorder="1">
      <alignment vertical="center"/>
      <protection/>
    </xf>
    <xf numFmtId="196" fontId="20" fillId="0" borderId="18" xfId="528" applyNumberFormat="1" applyFont="1" applyFill="1" applyBorder="1">
      <alignment vertical="center"/>
      <protection/>
    </xf>
    <xf numFmtId="197" fontId="0" fillId="0" borderId="0" xfId="647" applyNumberFormat="1" applyFont="1" applyFill="1" applyAlignment="1">
      <alignment vertical="center"/>
      <protection/>
    </xf>
    <xf numFmtId="198" fontId="0" fillId="0" borderId="0" xfId="528" applyNumberFormat="1" applyFont="1" applyFill="1">
      <alignment vertical="center"/>
      <protection/>
    </xf>
    <xf numFmtId="0" fontId="0" fillId="0" borderId="0" xfId="528" applyNumberFormat="1" applyFill="1">
      <alignment vertical="center"/>
      <protection/>
    </xf>
    <xf numFmtId="0" fontId="3" fillId="0" borderId="0" xfId="647" applyFont="1" applyFill="1" applyAlignment="1">
      <alignment vertical="center"/>
      <protection/>
    </xf>
    <xf numFmtId="0" fontId="28" fillId="0" borderId="0" xfId="647" applyFont="1" applyFill="1" applyAlignment="1">
      <alignment vertical="center"/>
      <protection/>
    </xf>
    <xf numFmtId="0" fontId="0" fillId="45" borderId="0" xfId="647" applyFont="1" applyFill="1" applyAlignment="1">
      <alignment vertical="center"/>
      <protection/>
    </xf>
    <xf numFmtId="0" fontId="0" fillId="46" borderId="0" xfId="647" applyFont="1" applyFill="1" applyAlignment="1">
      <alignment vertical="center"/>
      <protection/>
    </xf>
    <xf numFmtId="190" fontId="0" fillId="46" borderId="0" xfId="647" applyNumberFormat="1" applyFont="1" applyFill="1" applyAlignment="1">
      <alignment vertical="center"/>
      <protection/>
    </xf>
    <xf numFmtId="0" fontId="3" fillId="46" borderId="14" xfId="647" applyFont="1" applyFill="1" applyBorder="1" applyAlignment="1">
      <alignment horizontal="center" vertical="center" wrapText="1"/>
      <protection/>
    </xf>
    <xf numFmtId="0" fontId="3" fillId="0" borderId="14" xfId="647" applyFont="1" applyFill="1" applyBorder="1" applyAlignment="1">
      <alignment horizontal="left" vertical="center" wrapText="1" indent="1"/>
      <protection/>
    </xf>
    <xf numFmtId="190" fontId="0" fillId="46" borderId="14" xfId="647" applyNumberFormat="1" applyFont="1" applyFill="1" applyBorder="1" applyAlignment="1">
      <alignment horizontal="right" vertical="center"/>
      <protection/>
    </xf>
    <xf numFmtId="190" fontId="0" fillId="0" borderId="14" xfId="647" applyNumberFormat="1" applyFont="1" applyFill="1" applyBorder="1" applyAlignment="1">
      <alignment horizontal="right" vertical="center"/>
      <protection/>
    </xf>
    <xf numFmtId="0" fontId="3" fillId="0" borderId="14" xfId="647" applyFont="1" applyFill="1" applyBorder="1" applyAlignment="1">
      <alignment horizontal="left" vertical="center" indent="1"/>
      <protection/>
    </xf>
    <xf numFmtId="190" fontId="0" fillId="46" borderId="14" xfId="647" applyNumberFormat="1" applyFont="1" applyFill="1" applyBorder="1" applyAlignment="1">
      <alignment vertical="center"/>
      <protection/>
    </xf>
    <xf numFmtId="199" fontId="0" fillId="0" borderId="14" xfId="647" applyNumberFormat="1" applyFont="1" applyFill="1" applyBorder="1" applyAlignment="1">
      <alignment vertical="center"/>
      <protection/>
    </xf>
    <xf numFmtId="0" fontId="0" fillId="0" borderId="14" xfId="647" applyFont="1" applyFill="1" applyBorder="1" applyAlignment="1">
      <alignment vertical="center"/>
      <protection/>
    </xf>
    <xf numFmtId="190" fontId="0" fillId="46" borderId="14" xfId="241" applyNumberFormat="1" applyFont="1" applyFill="1" applyBorder="1" applyAlignment="1">
      <alignment horizontal="right" vertical="center"/>
      <protection/>
    </xf>
    <xf numFmtId="0" fontId="0" fillId="0" borderId="20" xfId="647" applyFont="1" applyFill="1" applyBorder="1" applyAlignment="1">
      <alignment horizontal="left" vertical="center" indent="2"/>
      <protection/>
    </xf>
    <xf numFmtId="190" fontId="0" fillId="46" borderId="20" xfId="647" applyNumberFormat="1" applyFont="1" applyFill="1" applyBorder="1" applyAlignment="1">
      <alignment horizontal="right" vertical="center"/>
      <protection/>
    </xf>
    <xf numFmtId="0" fontId="0" fillId="0" borderId="20" xfId="647" applyFont="1" applyFill="1" applyBorder="1" applyAlignment="1">
      <alignment vertical="center"/>
      <protection/>
    </xf>
    <xf numFmtId="190" fontId="0" fillId="46" borderId="20" xfId="647" applyNumberFormat="1" applyFont="1" applyFill="1" applyBorder="1" applyAlignment="1">
      <alignment vertical="center"/>
      <protection/>
    </xf>
    <xf numFmtId="0" fontId="3" fillId="0" borderId="18" xfId="647" applyFont="1" applyFill="1" applyBorder="1" applyAlignment="1">
      <alignment horizontal="left" vertical="center" wrapText="1" indent="1"/>
      <protection/>
    </xf>
    <xf numFmtId="190" fontId="0" fillId="46" borderId="18" xfId="647" applyNumberFormat="1" applyFont="1" applyFill="1" applyBorder="1" applyAlignment="1">
      <alignment horizontal="right" vertical="center"/>
      <protection/>
    </xf>
    <xf numFmtId="190" fontId="0" fillId="0" borderId="18" xfId="647" applyNumberFormat="1" applyFont="1" applyFill="1" applyBorder="1" applyAlignment="1">
      <alignment horizontal="right" vertical="center"/>
      <protection/>
    </xf>
    <xf numFmtId="190" fontId="0" fillId="46" borderId="14" xfId="241" applyNumberFormat="1" applyFont="1" applyFill="1" applyBorder="1" applyAlignment="1">
      <alignment vertical="center"/>
      <protection/>
    </xf>
    <xf numFmtId="0" fontId="0" fillId="45" borderId="14" xfId="647" applyFont="1" applyFill="1" applyBorder="1" applyAlignment="1">
      <alignment horizontal="left" vertical="center" indent="1"/>
      <protection/>
    </xf>
    <xf numFmtId="190" fontId="0" fillId="45" borderId="14" xfId="241" applyNumberFormat="1" applyFont="1" applyFill="1" applyBorder="1" applyAlignment="1">
      <alignment vertical="center"/>
      <protection/>
    </xf>
    <xf numFmtId="190" fontId="0" fillId="45" borderId="18" xfId="647" applyNumberFormat="1" applyFont="1" applyFill="1" applyBorder="1" applyAlignment="1">
      <alignment horizontal="right" vertical="center"/>
      <protection/>
    </xf>
    <xf numFmtId="9" fontId="0" fillId="45" borderId="14" xfId="647" applyNumberFormat="1" applyFont="1" applyFill="1" applyBorder="1" applyAlignment="1">
      <alignment horizontal="right" vertical="center"/>
      <protection/>
    </xf>
    <xf numFmtId="190" fontId="0" fillId="45" borderId="14" xfId="647" applyNumberFormat="1" applyFont="1" applyFill="1" applyBorder="1" applyAlignment="1">
      <alignment vertical="center"/>
      <protection/>
    </xf>
    <xf numFmtId="192" fontId="0" fillId="0" borderId="0" xfId="29" applyNumberFormat="1" applyFont="1" applyFill="1" applyBorder="1" applyAlignment="1">
      <alignment horizontal="right" vertical="center"/>
    </xf>
    <xf numFmtId="193" fontId="0" fillId="0" borderId="0" xfId="647" applyNumberFormat="1" applyFont="1" applyFill="1" applyAlignment="1">
      <alignment vertical="center"/>
      <protection/>
    </xf>
    <xf numFmtId="192" fontId="0" fillId="45" borderId="0" xfId="29" applyNumberFormat="1" applyFont="1" applyFill="1" applyBorder="1" applyAlignment="1">
      <alignment horizontal="right" vertical="center"/>
    </xf>
  </cellXfs>
  <cellStyles count="859">
    <cellStyle name="Normal" xfId="0"/>
    <cellStyle name="差_gdp" xfId="15"/>
    <cellStyle name="Currency [0]" xfId="16"/>
    <cellStyle name="输入" xfId="17"/>
    <cellStyle name="差_30云南_1" xfId="18"/>
    <cellStyle name="20% - 强调文字颜色 3" xfId="19"/>
    <cellStyle name="差_行政公检法测算_民生政策最低支出需求" xfId="20"/>
    <cellStyle name="差_县市旗测算-新科目（20080627）_县市旗测算-新科目（含人口规模效应）" xfId="21"/>
    <cellStyle name="差_县区合并测算20080421_民生政策最低支出需求" xfId="22"/>
    <cellStyle name="20% - 强调文字颜色 1 2" xfId="23"/>
    <cellStyle name="Currency" xfId="24"/>
    <cellStyle name="差_30云南_1_财力性转移支付2010年预算参考数" xfId="25"/>
    <cellStyle name="好_34青海" xfId="26"/>
    <cellStyle name="Accent2 - 40%" xfId="27"/>
    <cellStyle name="好_人员工资和公用经费3" xfId="28"/>
    <cellStyle name="Comma [0]" xfId="29"/>
    <cellStyle name="差_县市旗测算20080508" xfId="30"/>
    <cellStyle name="差_市辖区测算-新科目（20080626）" xfId="31"/>
    <cellStyle name="Comma" xfId="32"/>
    <cellStyle name="好_分析缺口率_财力性转移支付2010年预算参考数" xfId="33"/>
    <cellStyle name="差" xfId="34"/>
    <cellStyle name="差_自行调整差异系数顺序" xfId="35"/>
    <cellStyle name="20% - Accent4" xfId="36"/>
    <cellStyle name="40% - 强调文字颜色 3" xfId="37"/>
    <cellStyle name="60% - 强调文字颜色 3" xfId="38"/>
    <cellStyle name="Accent2 - 60%" xfId="39"/>
    <cellStyle name="Hyperlink" xfId="40"/>
    <cellStyle name="差_缺口县区测算(财政部标准)" xfId="41"/>
    <cellStyle name="Percent" xfId="42"/>
    <cellStyle name="好_县市旗测算20080508_县市旗测算-新科目（含人口规模效应）" xfId="43"/>
    <cellStyle name="Followed Hyperlink" xfId="44"/>
    <cellStyle name="注释" xfId="45"/>
    <cellStyle name="差_安徽 缺口县区测算(地方填报)1_财力性转移支付2010年预算参考数" xfId="46"/>
    <cellStyle name="常规 6" xfId="47"/>
    <cellStyle name="60% - 强调文字颜色 2" xfId="48"/>
    <cellStyle name="好_行政（人员）_民生政策最低支出需求_财力性转移支付2010年预算参考数" xfId="49"/>
    <cellStyle name="标题 4" xfId="50"/>
    <cellStyle name="好_教育(按照总人口测算）—20080416_不含人员经费系数_财力性转移支付2010年预算参考数" xfId="51"/>
    <cellStyle name="警告文本" xfId="52"/>
    <cellStyle name="标题" xfId="53"/>
    <cellStyle name="差_2006年28四川" xfId="54"/>
    <cellStyle name="解释性文本" xfId="55"/>
    <cellStyle name="标题 1" xfId="56"/>
    <cellStyle name="百分比 4" xfId="57"/>
    <cellStyle name="差_测算结果汇总_财力性转移支付2010年预算参考数" xfId="58"/>
    <cellStyle name="标题 2" xfId="59"/>
    <cellStyle name="百分比 5" xfId="60"/>
    <cellStyle name="差_核定人数下发表" xfId="61"/>
    <cellStyle name="差_农林水和城市维护标准支出20080505－县区合计_财力性转移支付2010年预算参考数" xfId="62"/>
    <cellStyle name="差_测算结果_财力性转移支付2010年预算参考数" xfId="63"/>
    <cellStyle name="60% - 强调文字颜色 1" xfId="64"/>
    <cellStyle name="标题 3" xfId="65"/>
    <cellStyle name="好_汇总表_财力性转移支付2010年预算参考数" xfId="66"/>
    <cellStyle name="60% - 强调文字颜色 4" xfId="67"/>
    <cellStyle name="输出" xfId="68"/>
    <cellStyle name="Input" xfId="69"/>
    <cellStyle name="常规 26" xfId="70"/>
    <cellStyle name="计算" xfId="71"/>
    <cellStyle name="40% - 强调文字颜色 4 2" xfId="72"/>
    <cellStyle name="检查单元格" xfId="73"/>
    <cellStyle name="差_2007一般预算支出口径剔除表" xfId="74"/>
    <cellStyle name="20% - 强调文字颜色 6" xfId="75"/>
    <cellStyle name="强调文字颜色 2" xfId="76"/>
    <cellStyle name="好_数据--基础数据--预算组--2015年人代会预算部分--2015.01.20--人代会前第6稿--按姚局意见改--调市级项级明细" xfId="77"/>
    <cellStyle name="好_县市旗测算-新科目（20080626）_不含人员经费系数_财力性转移支付2010年预算参考数" xfId="78"/>
    <cellStyle name="Currency [0]" xfId="79"/>
    <cellStyle name="链接单元格" xfId="80"/>
    <cellStyle name="汇总" xfId="81"/>
    <cellStyle name="好_云南 缺口县区测算(地方填报)" xfId="82"/>
    <cellStyle name="差_Book2" xfId="83"/>
    <cellStyle name="好" xfId="84"/>
    <cellStyle name="好_市辖区测算-新科目（20080626）_财力性转移支付2010年预算参考数" xfId="85"/>
    <cellStyle name="差_平邑_财力性转移支付2010年预算参考数" xfId="86"/>
    <cellStyle name="千位[0]_(人代会用)" xfId="87"/>
    <cellStyle name="Heading 3" xfId="88"/>
    <cellStyle name="差_教育(按照总人口测算）—20080416_县市旗测算-新科目（含人口规模效应）_财力性转移支付2010年预算参考数" xfId="89"/>
    <cellStyle name="适中" xfId="90"/>
    <cellStyle name="20% - 强调文字颜色 5" xfId="91"/>
    <cellStyle name="强调文字颜色 1" xfId="92"/>
    <cellStyle name="差_行政（人员）_县市旗测算-新科目（含人口规模效应）" xfId="93"/>
    <cellStyle name="20% - 强调文字颜色 1" xfId="94"/>
    <cellStyle name="40% - 强调文字颜色 1" xfId="95"/>
    <cellStyle name="差_县市旗测算-新科目（20080626）_不含人员经费系数" xfId="96"/>
    <cellStyle name="20% - 强调文字颜色 2" xfId="97"/>
    <cellStyle name="好_同德_财力性转移支付2010年预算参考数" xfId="98"/>
    <cellStyle name="好_市辖区测算20080510_县市旗测算-新科目（含人口规模效应）_财力性转移支付2010年预算参考数" xfId="99"/>
    <cellStyle name="40% - 强调文字颜色 2" xfId="100"/>
    <cellStyle name="千位分隔[0] 2" xfId="101"/>
    <cellStyle name="差_教育(按照总人口测算）—20080416_不含人员经费系数_财力性转移支付2010年预算参考数" xfId="102"/>
    <cellStyle name="强调文字颜色 3" xfId="103"/>
    <cellStyle name="强调文字颜色 4" xfId="104"/>
    <cellStyle name="差_2006年34青海_财力性转移支付2010年预算参考数" xfId="105"/>
    <cellStyle name="差_其他部门(按照总人口测算）—20080416_不含人员经费系数_财力性转移支付2010年预算参考数" xfId="106"/>
    <cellStyle name="20% - 强调文字颜色 4" xfId="107"/>
    <cellStyle name="40% - 强调文字颜色 4" xfId="108"/>
    <cellStyle name="强调文字颜色 5" xfId="109"/>
    <cellStyle name="差_行政公检法测算_县市旗测算-新科目（含人口规模效应）" xfId="110"/>
    <cellStyle name="40% - 强调文字颜色 5" xfId="111"/>
    <cellStyle name="差_行政(燃修费)_民生政策最低支出需求" xfId="112"/>
    <cellStyle name="60% - 强调文字颜色 5" xfId="113"/>
    <cellStyle name="差_2006年全省财力计算表（中央、决算）" xfId="114"/>
    <cellStyle name="差_分县成本差异系数_民生政策最低支出需求_财力性转移支付2010年预算参考数" xfId="115"/>
    <cellStyle name="差_市辖区测算20080510_民生政策最低支出需求_财力性转移支付2010年预算参考数" xfId="116"/>
    <cellStyle name="强调文字颜色 6" xfId="117"/>
    <cellStyle name="好_成本差异系数" xfId="118"/>
    <cellStyle name="差_2_财力性转移支付2010年预算参考数" xfId="119"/>
    <cellStyle name="40% - 强调文字颜色 6" xfId="120"/>
    <cellStyle name="60% - 强调文字颜色 6" xfId="121"/>
    <cellStyle name="_ET_STYLE_NoName_00_" xfId="122"/>
    <cellStyle name="20% - Accent2" xfId="123"/>
    <cellStyle name="好_行政公检法测算_县市旗测算-新科目（含人口规模效应）_财力性转移支付2010年预算参考数" xfId="124"/>
    <cellStyle name="20% - Accent3" xfId="125"/>
    <cellStyle name="差_县市旗测算-新科目（20080626）_民生政策最低支出需求" xfId="126"/>
    <cellStyle name="好_11大理_财力性转移支付2010年预算参考数" xfId="127"/>
    <cellStyle name="20% - Accent5" xfId="128"/>
    <cellStyle name="20% - Accent6" xfId="129"/>
    <cellStyle name="差_2006年30云南" xfId="130"/>
    <cellStyle name="好_县市旗测算-新科目（20080626）_民生政策最低支出需求" xfId="131"/>
    <cellStyle name="差_其他部门(按照总人口测算）—20080416_县市旗测算-新科目（含人口规模效应）_财力性转移支付2010年预算参考数" xfId="132"/>
    <cellStyle name="?鹎%U龡&amp;H齲_x0001_C铣_x0014__x0007__x0001__x0001_" xfId="133"/>
    <cellStyle name="20% - Accent1" xfId="134"/>
    <cellStyle name="Accent1 - 20%" xfId="135"/>
    <cellStyle name="差_2008年全省汇总收支计算表_财力性转移支付2010年预算参考数" xfId="136"/>
    <cellStyle name="20% - 强调文字颜色 2 2" xfId="137"/>
    <cellStyle name="20% - 强调文字颜色 3 2" xfId="138"/>
    <cellStyle name="Heading 2" xfId="139"/>
    <cellStyle name="好_03昭通" xfId="140"/>
    <cellStyle name="差_自行调整差异系数顺序_财力性转移支付2010年预算参考数" xfId="141"/>
    <cellStyle name="20% - 强调文字颜色 4 2" xfId="142"/>
    <cellStyle name="好_其他部门(按照总人口测算）—20080416_县市旗测算-新科目（含人口规模效应）" xfId="143"/>
    <cellStyle name="常规 3" xfId="144"/>
    <cellStyle name="콤마_BOILER-CO1" xfId="145"/>
    <cellStyle name="20% - 强调文字颜色 5 2" xfId="146"/>
    <cellStyle name="20% - 强调文字颜色 6 2" xfId="147"/>
    <cellStyle name="差_重点民生支出需求测算表社保（农村低保）081112" xfId="148"/>
    <cellStyle name="40% - Accent1" xfId="149"/>
    <cellStyle name="差_22湖南_财力性转移支付2010年预算参考数" xfId="150"/>
    <cellStyle name="千位分季_新建 Microsoft Excel 工作表" xfId="151"/>
    <cellStyle name="好_卫生部门_财力性转移支付2010年预算参考数" xfId="152"/>
    <cellStyle name="40% - Accent2" xfId="153"/>
    <cellStyle name="差_不含人员经费系数_财力性转移支付2010年预算参考数" xfId="154"/>
    <cellStyle name="好_县区合并测算20080423(按照各省比重）" xfId="155"/>
    <cellStyle name="40% - Accent3" xfId="156"/>
    <cellStyle name="差_汇总表_财力性转移支付2010年预算参考数" xfId="157"/>
    <cellStyle name="差_云南 缺口县区测算(地方填报)" xfId="158"/>
    <cellStyle name="好_山东省民生支出标准" xfId="159"/>
    <cellStyle name="40% - Accent4" xfId="160"/>
    <cellStyle name="Normal - Style1" xfId="161"/>
    <cellStyle name="警告文本 2" xfId="162"/>
    <cellStyle name="40% - Accent5" xfId="163"/>
    <cellStyle name="40% - Accent6" xfId="164"/>
    <cellStyle name="40% - 强调文字颜色 1 2" xfId="165"/>
    <cellStyle name="40% - 强调文字颜色 2 2" xfId="166"/>
    <cellStyle name="40% - 强调文字颜色 3 2" xfId="167"/>
    <cellStyle name="40% - 强调文字颜色 5 2" xfId="168"/>
    <cellStyle name="差_03昭通" xfId="169"/>
    <cellStyle name="差_行政公检法测算_不含人员经费系数_财力性转移支付2010年预算参考数" xfId="170"/>
    <cellStyle name="40% - 强调文字颜色 6 2" xfId="171"/>
    <cellStyle name="差_行政公检法测算_不含人员经费系数" xfId="172"/>
    <cellStyle name="常规 4_2008年横排表0721" xfId="173"/>
    <cellStyle name="强调 2" xfId="174"/>
    <cellStyle name="60% - Accent1" xfId="175"/>
    <cellStyle name="强调 3" xfId="176"/>
    <cellStyle name="60% - Accent2" xfId="177"/>
    <cellStyle name="差_市辖区测算20080510_县市旗测算-新科目（含人口规模效应）_财力性转移支付2010年预算参考数" xfId="178"/>
    <cellStyle name="Comma_1995" xfId="179"/>
    <cellStyle name="差_同德" xfId="180"/>
    <cellStyle name="常规 2 2" xfId="181"/>
    <cellStyle name="60% - Accent3" xfId="182"/>
    <cellStyle name="常规 2 3" xfId="183"/>
    <cellStyle name="60% - Accent4" xfId="184"/>
    <cellStyle name="差_县区合并测算20080421_县市旗测算-新科目（含人口规模效应）_财力性转移支付2010年预算参考数" xfId="185"/>
    <cellStyle name="强调文字颜色 4 2" xfId="186"/>
    <cellStyle name="60% - Accent5" xfId="187"/>
    <cellStyle name="好_检验表" xfId="188"/>
    <cellStyle name="60% - Accent6" xfId="189"/>
    <cellStyle name="콤마 [0]_BOILER-CO1" xfId="190"/>
    <cellStyle name="好_县市旗测算-新科目（20080627）_财力性转移支付2010年预算参考数" xfId="191"/>
    <cellStyle name="好_市辖区测算-新科目（20080626）_县市旗测算-新科目（含人口规模效应）_财力性转移支付2010年预算参考数" xfId="192"/>
    <cellStyle name="好_2008年预计支出与2007年对比" xfId="193"/>
    <cellStyle name="60% - 强调文字颜色 1 2" xfId="194"/>
    <cellStyle name="Heading 4" xfId="195"/>
    <cellStyle name="差_文体广播事业(按照总人口测算）—20080416_民生政策最低支出需求_财力性转移支付2010年预算参考数" xfId="196"/>
    <cellStyle name="好_县市旗测算20080508_不含人员经费系数_财力性转移支付2010年预算参考数" xfId="197"/>
    <cellStyle name="好_社保处下达区县2015年指标（第二批）" xfId="198"/>
    <cellStyle name="60% - 强调文字颜色 2 2" xfId="199"/>
    <cellStyle name="差_34青海_财力性转移支付2010年预算参考数" xfId="200"/>
    <cellStyle name="常规 5" xfId="201"/>
    <cellStyle name="60% - 强调文字颜色 3 2" xfId="202"/>
    <cellStyle name="60% - 强调文字颜色 4 2" xfId="203"/>
    <cellStyle name="Neutral" xfId="204"/>
    <cellStyle name="60% - 强调文字颜色 5 2" xfId="205"/>
    <cellStyle name="差_行政公检法测算_民生政策最低支出需求_财力性转移支付2010年预算参考数" xfId="206"/>
    <cellStyle name="60% - 强调文字颜色 6 2" xfId="207"/>
    <cellStyle name="Accent1" xfId="208"/>
    <cellStyle name="Accent1 - 40%" xfId="209"/>
    <cellStyle name="Accent1 - 60%" xfId="210"/>
    <cellStyle name="差_县市旗测算20080508_民生政策最低支出需求" xfId="211"/>
    <cellStyle name="好_农林水和城市维护标准支出20080505－县区合计_县市旗测算-新科目（含人口规模效应）_财力性转移支付2010年预算参考数" xfId="212"/>
    <cellStyle name="Accent1_2006年33甘肃" xfId="213"/>
    <cellStyle name="差_人员工资和公用经费3" xfId="214"/>
    <cellStyle name="Accent2" xfId="215"/>
    <cellStyle name="Accent2 - 20%" xfId="216"/>
    <cellStyle name="Accent2_2006年33甘肃" xfId="217"/>
    <cellStyle name="Accent3" xfId="218"/>
    <cellStyle name="Accent3 - 20%" xfId="219"/>
    <cellStyle name="Accent3 - 40%" xfId="220"/>
    <cellStyle name="好_0502通海县" xfId="221"/>
    <cellStyle name="差_县市旗测算20080508_民生政策最低支出需求_财力性转移支付2010年预算参考数" xfId="222"/>
    <cellStyle name="好_自行调整差异系数顺序" xfId="223"/>
    <cellStyle name="Accent3 - 60%" xfId="224"/>
    <cellStyle name="差_县市旗测算-新科目（20080627）" xfId="225"/>
    <cellStyle name="Accent3_2006年33甘肃" xfId="226"/>
    <cellStyle name="差_县市旗测算20080508_县市旗测算-新科目（含人口规模效应）_财力性转移支付2010年预算参考数" xfId="227"/>
    <cellStyle name="Accent4" xfId="228"/>
    <cellStyle name="差_数据--基础数据--预算组--2015年人代会预算部分--2015.01.20--人代会前第6稿--按姚局意见改--调市级项级明细 2" xfId="229"/>
    <cellStyle name="好_行政（人员）_不含人员经费系数" xfId="230"/>
    <cellStyle name="Accent4 - 20%" xfId="231"/>
    <cellStyle name="差_2006年22湖南_财力性转移支付2010年预算参考数" xfId="232"/>
    <cellStyle name="好_县市旗测算20080508_县市旗测算-新科目（含人口规模效应）_财力性转移支付2010年预算参考数" xfId="233"/>
    <cellStyle name="Accent4 - 40%" xfId="234"/>
    <cellStyle name="常规_046-2010年土地出让金、四项收费、新增地全年预计----------------" xfId="235"/>
    <cellStyle name="好_行政(燃修费)" xfId="236"/>
    <cellStyle name="Accent4 - 60%" xfId="237"/>
    <cellStyle name="差_安徽 缺口县区测算(地方填报)1" xfId="238"/>
    <cellStyle name="Accent5" xfId="239"/>
    <cellStyle name="差_县区合并测算20080423(按照各省比重）_县市旗测算-新科目（含人口规模效应）_财力性转移支付2010年预算参考数" xfId="240"/>
    <cellStyle name="常规_2006年支出预算表（2006-02-24）最最后稿" xfId="241"/>
    <cellStyle name="Accent5 - 20%" xfId="242"/>
    <cellStyle name="千分位[0]_ 白土" xfId="243"/>
    <cellStyle name="好_县市旗测算-新科目（20080627）_民生政策最低支出需求" xfId="244"/>
    <cellStyle name="好_不含人员经费系数_财力性转移支付2010年预算参考数" xfId="245"/>
    <cellStyle name="Accent5 - 40%" xfId="246"/>
    <cellStyle name="好_农林水和城市维护标准支出20080505－县区合计_县市旗测算-新科目（含人口规模效应）" xfId="247"/>
    <cellStyle name="Accent5 - 60%" xfId="248"/>
    <cellStyle name="差_2006年28四川_财力性转移支付2010年预算参考数" xfId="249"/>
    <cellStyle name="常规 12" xfId="250"/>
    <cellStyle name="Accent6" xfId="251"/>
    <cellStyle name="Accent6 - 20%" xfId="252"/>
    <cellStyle name="好_县区合并测算20080421_财力性转移支付2010年预算参考数" xfId="253"/>
    <cellStyle name="Accent6 - 40%" xfId="254"/>
    <cellStyle name="好_县区合并测算20080421_不含人员经费系数" xfId="255"/>
    <cellStyle name="差_07临沂" xfId="256"/>
    <cellStyle name="Accent6 - 60%" xfId="257"/>
    <cellStyle name="Accent6_2006年33甘肃" xfId="258"/>
    <cellStyle name="差_数据--基础数据--预算组--2015年人代会预算部分--2015.01.20--人代会前第6稿--按姚局意见改--调市级项级明细" xfId="259"/>
    <cellStyle name="Bad" xfId="260"/>
    <cellStyle name="好_缺口县区测算(按2007支出增长25%测算)" xfId="261"/>
    <cellStyle name="Calc Currency (0)" xfId="262"/>
    <cellStyle name="Calculation" xfId="263"/>
    <cellStyle name="差_530623_2006年县级财政报表附表" xfId="264"/>
    <cellStyle name="Check Cell" xfId="265"/>
    <cellStyle name="常规 15" xfId="266"/>
    <cellStyle name="常规 20" xfId="267"/>
    <cellStyle name="好_河南 缺口县区测算(地方填报白)_财力性转移支付2010年预算参考数" xfId="268"/>
    <cellStyle name="ColLevel_0" xfId="269"/>
    <cellStyle name="好_县市旗测算20080508" xfId="270"/>
    <cellStyle name="Comma [0]" xfId="271"/>
    <cellStyle name="差_第五部分(才淼、饶永宏）" xfId="272"/>
    <cellStyle name="Comma [0] 2" xfId="273"/>
    <cellStyle name="差_市辖区测算-新科目（20080626）_民生政策最低支出需求_财力性转移支付2010年预算参考数" xfId="274"/>
    <cellStyle name="통화_BOILER-CO1" xfId="275"/>
    <cellStyle name="comma zerodec" xfId="276"/>
    <cellStyle name="Currency_1995" xfId="277"/>
    <cellStyle name="差_河南 缺口县区测算(地方填报白)" xfId="278"/>
    <cellStyle name="Currency1" xfId="279"/>
    <cellStyle name="差_一般预算支出口径剔除表_财力性转移支付2010年预算参考数" xfId="280"/>
    <cellStyle name="常规 13" xfId="281"/>
    <cellStyle name="Date" xfId="282"/>
    <cellStyle name="Dollar (zero dec)" xfId="283"/>
    <cellStyle name="强调文字颜色 1 2" xfId="284"/>
    <cellStyle name="Explanatory Text" xfId="285"/>
    <cellStyle name="差_1110洱源县" xfId="286"/>
    <cellStyle name="Fixed" xfId="287"/>
    <cellStyle name="差_文体广播事业(按照总人口测算）—20080416_不含人员经费系数" xfId="288"/>
    <cellStyle name="好_成本差异系数（含人口规模）_财力性转移支付2010年预算参考数" xfId="289"/>
    <cellStyle name="Good" xfId="290"/>
    <cellStyle name="常规 10" xfId="291"/>
    <cellStyle name="Grey" xfId="292"/>
    <cellStyle name="百分比 5 2" xfId="293"/>
    <cellStyle name="标题 2 2" xfId="294"/>
    <cellStyle name="差_行政公检法测算" xfId="295"/>
    <cellStyle name="Header1" xfId="296"/>
    <cellStyle name="Header2" xfId="297"/>
    <cellStyle name="Heading 1" xfId="298"/>
    <cellStyle name="HEADING1" xfId="299"/>
    <cellStyle name="HEADING2" xfId="300"/>
    <cellStyle name="Input [yellow]" xfId="301"/>
    <cellStyle name="好_行政(燃修费)_不含人员经费系数_财力性转移支付2010年预算参考数" xfId="302"/>
    <cellStyle name="Input_20121229 提供执行转移支付" xfId="303"/>
    <cellStyle name="检查单元格 2" xfId="304"/>
    <cellStyle name="归盒啦_95" xfId="305"/>
    <cellStyle name="Linked Cell" xfId="306"/>
    <cellStyle name="千位分隔 5" xfId="307"/>
    <cellStyle name="差_09黑龙江_财力性转移支付2010年预算参考数" xfId="308"/>
    <cellStyle name="no dec" xfId="309"/>
    <cellStyle name="好_2007年一般预算支出剔除_财力性转移支付2010年预算参考数" xfId="310"/>
    <cellStyle name="差_27重庆" xfId="311"/>
    <cellStyle name="Norma,_laroux_4_营业在建 (2)_E21" xfId="312"/>
    <cellStyle name="好_Book1_财力性转移支付2010年预算参考数" xfId="313"/>
    <cellStyle name="Normal_#10-Headcount" xfId="314"/>
    <cellStyle name="差_县区合并测算20080423(按照各省比重）_不含人员经费系数" xfId="315"/>
    <cellStyle name="Note" xfId="316"/>
    <cellStyle name="好_不含人员经费系数" xfId="317"/>
    <cellStyle name="Output" xfId="318"/>
    <cellStyle name="Percent [2]" xfId="319"/>
    <cellStyle name="好_教育(按照总人口测算）—20080416" xfId="320"/>
    <cellStyle name="Percent_laroux" xfId="321"/>
    <cellStyle name="差_缺口县区测算(按核定人数)_财力性转移支付2010年预算参考数" xfId="322"/>
    <cellStyle name="好_2008年一般预算支出预计" xfId="323"/>
    <cellStyle name="RowLevel_0" xfId="324"/>
    <cellStyle name="Title" xfId="325"/>
    <cellStyle name="常规 2" xfId="326"/>
    <cellStyle name="好_农林水和城市维护标准支出20080505－县区合计_不含人员经费系数" xfId="327"/>
    <cellStyle name="好_附表" xfId="328"/>
    <cellStyle name="Total" xfId="329"/>
    <cellStyle name="Warning Text" xfId="330"/>
    <cellStyle name="百分比 2" xfId="331"/>
    <cellStyle name="差_12滨州_财力性转移支付2010年预算参考数" xfId="332"/>
    <cellStyle name="百分比 3" xfId="333"/>
    <cellStyle name="差_县市旗测算-新科目（20080626）_县市旗测算-新科目（含人口规模效应）_财力性转移支付2010年预算参考数" xfId="334"/>
    <cellStyle name="好_教育(按照总人口测算）—20080416_县市旗测算-新科目（含人口规模效应）" xfId="335"/>
    <cellStyle name="标题 1 2" xfId="336"/>
    <cellStyle name="差_2007年收支情况及2008年收支预计表(汇总表)_财力性转移支付2010年预算参考数" xfId="337"/>
    <cellStyle name="标题 3 2" xfId="338"/>
    <cellStyle name="差_农林水和城市维护标准支出20080505－县区合计_县市旗测算-新科目（含人口规模效应）" xfId="339"/>
    <cellStyle name="差_30云南" xfId="340"/>
    <cellStyle name="差_文体广播事业(按照总人口测算）—20080416_财力性转移支付2010年预算参考数" xfId="341"/>
    <cellStyle name="千位分隔 3" xfId="342"/>
    <cellStyle name="标题 4 2" xfId="343"/>
    <cellStyle name="好_第一部分：综合全" xfId="344"/>
    <cellStyle name="标题 5" xfId="345"/>
    <cellStyle name="差_青海 缺口县区测算(地方填报)" xfId="346"/>
    <cellStyle name="表标题" xfId="347"/>
    <cellStyle name="差_丽江汇总" xfId="348"/>
    <cellStyle name="差 2" xfId="349"/>
    <cellStyle name="差_教育(按照总人口测算）—20080416_不含人员经费系数" xfId="350"/>
    <cellStyle name="差_缺口县区测算(财政部标准)_财力性转移支付2010年预算参考数" xfId="351"/>
    <cellStyle name="差_00省级(打印)" xfId="352"/>
    <cellStyle name="差_2006年27重庆_财力性转移支付2010年预算参考数" xfId="353"/>
    <cellStyle name="差_0502通海县" xfId="354"/>
    <cellStyle name="差_文体广播事业(按照总人口测算）—20080416" xfId="355"/>
    <cellStyle name="好_河南 缺口县区测算(地方填报白)" xfId="356"/>
    <cellStyle name="差_05潍坊" xfId="357"/>
    <cellStyle name="好_缺口县区测算（11.13）" xfId="358"/>
    <cellStyle name="差_0605石屏县" xfId="359"/>
    <cellStyle name="差_其他部门(按照总人口测算）—20080416_财力性转移支付2010年预算参考数" xfId="360"/>
    <cellStyle name="好_缺口县区测算（11.13）_财力性转移支付2010年预算参考数" xfId="361"/>
    <cellStyle name="差_0605石屏县_财力性转移支付2010年预算参考数" xfId="362"/>
    <cellStyle name="差_09黑龙江" xfId="363"/>
    <cellStyle name="差_1" xfId="364"/>
    <cellStyle name="差_1_财力性转移支付2010年预算参考数" xfId="365"/>
    <cellStyle name="差_分县成本差异系数_民生政策最低支出需求" xfId="366"/>
    <cellStyle name="差_市辖区测算20080510_民生政策最低支出需求" xfId="367"/>
    <cellStyle name="好_平邑" xfId="368"/>
    <cellStyle name="好_27重庆" xfId="369"/>
    <cellStyle name="差_1110洱源县_财力性转移支付2010年预算参考数" xfId="370"/>
    <cellStyle name="好_34青海_财力性转移支付2010年预算参考数" xfId="371"/>
    <cellStyle name="差_11大理" xfId="372"/>
    <cellStyle name="差_11大理_财力性转移支付2010年预算参考数" xfId="373"/>
    <cellStyle name="差_12滨州" xfId="374"/>
    <cellStyle name="差_14安徽" xfId="375"/>
    <cellStyle name="差_云南省2008年转移支付测算——州市本级考核部分及政策性测算" xfId="376"/>
    <cellStyle name="好_总人口" xfId="377"/>
    <cellStyle name="好_00省级(打印)" xfId="378"/>
    <cellStyle name="差_14安徽_财力性转移支付2010年预算参考数" xfId="379"/>
    <cellStyle name="差_云南省2008年转移支付测算——州市本级考核部分及政策性测算_财力性转移支付2010年预算参考数" xfId="380"/>
    <cellStyle name="差_2" xfId="381"/>
    <cellStyle name="差_2006年22湖南" xfId="382"/>
    <cellStyle name="好_县市旗测算20080508_财力性转移支付2010年预算参考数" xfId="383"/>
    <cellStyle name="差_2006年27重庆" xfId="384"/>
    <cellStyle name="差_2006年33甘肃" xfId="385"/>
    <cellStyle name="差_卫生(按照总人口测算）—20080416_县市旗测算-新科目（含人口规模效应）" xfId="386"/>
    <cellStyle name="差_2006年34青海" xfId="387"/>
    <cellStyle name="差_其他部门(按照总人口测算）—20080416_不含人员经费系数" xfId="388"/>
    <cellStyle name="差_2006年水利统计指标统计表" xfId="389"/>
    <cellStyle name="差_2006年水利统计指标统计表_财力性转移支付2010年预算参考数" xfId="390"/>
    <cellStyle name="好_县市旗测算-新科目（20080626）_县市旗测算-新科目（含人口规模效应）_财力性转移支付2010年预算参考数" xfId="391"/>
    <cellStyle name="差_2007年收支情况及2008年收支预计表(汇总表)" xfId="392"/>
    <cellStyle name="强调 1" xfId="393"/>
    <cellStyle name="差_2007年一般预算支出剔除" xfId="394"/>
    <cellStyle name="好_县市旗测算-新科目（20080626）_县市旗测算-新科目（含人口规模效应）" xfId="395"/>
    <cellStyle name="差_2007年一般预算支出剔除_财力性转移支付2010年预算参考数" xfId="396"/>
    <cellStyle name="差_2007一般预算支出口径剔除表_财力性转移支付2010年预算参考数" xfId="397"/>
    <cellStyle name="差_2008计算资料（8月5）" xfId="398"/>
    <cellStyle name="差_县区合并测算20080421_县市旗测算-新科目（含人口规模效应）" xfId="399"/>
    <cellStyle name="差_2008年全省汇总收支计算表" xfId="400"/>
    <cellStyle name="好_县市旗测算-新科目（20080627）" xfId="401"/>
    <cellStyle name="好_市辖区测算-新科目（20080626）_县市旗测算-新科目（含人口规模效应）" xfId="402"/>
    <cellStyle name="差_2008年一般预算支出预计" xfId="403"/>
    <cellStyle name="链接单元格 2" xfId="404"/>
    <cellStyle name="差_2008年预计支出与2007年对比" xfId="405"/>
    <cellStyle name="差_2008年支出核定" xfId="406"/>
    <cellStyle name="差_2008年支出调整" xfId="407"/>
    <cellStyle name="差_2008年支出调整_财力性转移支付2010年预算参考数" xfId="408"/>
    <cellStyle name="好_河南 缺口县区测算(地方填报)" xfId="409"/>
    <cellStyle name="差_2015年社会保险基金预算草案表样（报人大）" xfId="410"/>
    <cellStyle name="好_14安徽_财力性转移支付2010年预算参考数" xfId="411"/>
    <cellStyle name="差_2016年科目0114" xfId="412"/>
    <cellStyle name="差_28四川" xfId="413"/>
    <cellStyle name="差_2016人代会附表（2015-9-11）（姚局）-财经委" xfId="414"/>
    <cellStyle name="差_20河南" xfId="415"/>
    <cellStyle name="差_20河南_财力性转移支付2010年预算参考数" xfId="416"/>
    <cellStyle name="好_530623_2006年县级财政报表附表" xfId="417"/>
    <cellStyle name="差_22湖南" xfId="418"/>
    <cellStyle name="好_卫生部门" xfId="419"/>
    <cellStyle name="差_不含人员经费系数" xfId="420"/>
    <cellStyle name="差_27重庆_财力性转移支付2010年预算参考数" xfId="421"/>
    <cellStyle name="好_14安徽" xfId="422"/>
    <cellStyle name="差_28四川_财力性转移支付2010年预算参考数" xfId="423"/>
    <cellStyle name="差_检验表（调整后）" xfId="424"/>
    <cellStyle name="千位分隔 4" xfId="425"/>
    <cellStyle name="差_33甘肃" xfId="426"/>
    <cellStyle name="好_县市旗测算20080508_不含人员经费系数" xfId="427"/>
    <cellStyle name="差_34青海" xfId="428"/>
    <cellStyle name="强调文字颜色 2 2" xfId="429"/>
    <cellStyle name="好_数据--基础数据--预算组--2015年人代会预算部分--2015.01.20--人代会前第6稿--按姚局意见改--调市级项级明细 2" xfId="430"/>
    <cellStyle name="差_文体广播事业(按照总人口测算）—20080416_民生政策最低支出需求" xfId="431"/>
    <cellStyle name="差_34青海_1" xfId="432"/>
    <cellStyle name="差_34青海_1_财力性转移支付2010年预算参考数" xfId="433"/>
    <cellStyle name="差_530629_2006年县级财政报表附表" xfId="434"/>
    <cellStyle name="差_5334_2006年迪庆县级财政报表附表" xfId="435"/>
    <cellStyle name="差_Book1" xfId="436"/>
    <cellStyle name="好_市辖区测算-新科目（20080626）" xfId="437"/>
    <cellStyle name="差_Book1_财力性转移支付2010年预算参考数" xfId="438"/>
    <cellStyle name="差_平邑" xfId="439"/>
    <cellStyle name="好_云南 缺口县区测算(地方填报)_财力性转移支付2010年预算参考数" xfId="440"/>
    <cellStyle name="好_文体广播事业(按照总人口测算）—20080416_县市旗测算-新科目（含人口规模效应）" xfId="441"/>
    <cellStyle name="差_Book2_财力性转移支付2010年预算参考数" xfId="442"/>
    <cellStyle name="差_M01-2(州市补助收入)" xfId="443"/>
    <cellStyle name="差_报表" xfId="444"/>
    <cellStyle name="差_财政供养人员" xfId="445"/>
    <cellStyle name="差_其他部门(按照总人口测算）—20080416_民生政策最低支出需求" xfId="446"/>
    <cellStyle name="常规 11" xfId="447"/>
    <cellStyle name="差_财政供养人员_财力性转移支付2010年预算参考数" xfId="448"/>
    <cellStyle name="差_其他部门(按照总人口测算）—20080416_民生政策最低支出需求_财力性转移支付2010年预算参考数" xfId="449"/>
    <cellStyle name="差_测算结果" xfId="450"/>
    <cellStyle name="差_测算结果汇总" xfId="451"/>
    <cellStyle name="差_成本差异系数" xfId="452"/>
    <cellStyle name="差_成本差异系数（含人口规模）" xfId="453"/>
    <cellStyle name="差_成本差异系数（含人口规模）_财力性转移支付2010年预算参考数" xfId="454"/>
    <cellStyle name="差_成本差异系数_财力性转移支付2010年预算参考数" xfId="455"/>
    <cellStyle name="差_城建部门" xfId="456"/>
    <cellStyle name="差_农林水和城市维护标准支出20080505－县区合计" xfId="457"/>
    <cellStyle name="差_第一部分：综合全" xfId="458"/>
    <cellStyle name="差_分析缺口率" xfId="459"/>
    <cellStyle name="差_分析缺口率_财力性转移支付2010年预算参考数" xfId="460"/>
    <cellStyle name="差_分县成本差异系数" xfId="461"/>
    <cellStyle name="差_市辖区测算20080510" xfId="462"/>
    <cellStyle name="差_分县成本差异系数_不含人员经费系数" xfId="463"/>
    <cellStyle name="差_市辖区测算20080510_不含人员经费系数" xfId="464"/>
    <cellStyle name="差_分县成本差异系数_不含人员经费系数_财力性转移支付2010年预算参考数" xfId="465"/>
    <cellStyle name="差_市辖区测算20080510_不含人员经费系数_财力性转移支付2010年预算参考数" xfId="466"/>
    <cellStyle name="差_分县成本差异系数_财力性转移支付2010年预算参考数" xfId="467"/>
    <cellStyle name="差_市辖区测算20080510_财力性转移支付2010年预算参考数" xfId="468"/>
    <cellStyle name="差_附表" xfId="469"/>
    <cellStyle name="差_附表_财力性转移支付2010年预算参考数" xfId="470"/>
    <cellStyle name="常规_2016年科目0114" xfId="471"/>
    <cellStyle name="差_行政(燃修费)" xfId="472"/>
    <cellStyle name="差_行政(燃修费)_不含人员经费系数" xfId="473"/>
    <cellStyle name="差_行政(燃修费)_不含人员经费系数_财力性转移支付2010年预算参考数" xfId="474"/>
    <cellStyle name="好_县市旗测算-新科目（20080626）" xfId="475"/>
    <cellStyle name="差_行政(燃修费)_财力性转移支付2010年预算参考数" xfId="476"/>
    <cellStyle name="差_行政(燃修费)_民生政策最低支出需求_财力性转移支付2010年预算参考数" xfId="477"/>
    <cellStyle name="差_行政(燃修费)_县市旗测算-新科目（含人口规模效应）" xfId="478"/>
    <cellStyle name="差_行政(燃修费)_县市旗测算-新科目（含人口规模效应）_财力性转移支付2010年预算参考数" xfId="479"/>
    <cellStyle name="好_文体广播部门" xfId="480"/>
    <cellStyle name="常规 11_财力性转移支付2009年预算参考数" xfId="481"/>
    <cellStyle name="差_行政（人员）" xfId="482"/>
    <cellStyle name="好_文体广播事业(按照总人口测算）—20080416_不含人员经费系数_财力性转移支付2010年预算参考数" xfId="483"/>
    <cellStyle name="好_1110洱源县_财力性转移支付2010年预算参考数" xfId="484"/>
    <cellStyle name="差_行政（人员）_不含人员经费系数" xfId="485"/>
    <cellStyle name="差_行政（人员）_不含人员经费系数_财力性转移支付2010年预算参考数" xfId="486"/>
    <cellStyle name="差_缺口县区测算(按核定人数)" xfId="487"/>
    <cellStyle name="差_行政（人员）_财力性转移支付2010年预算参考数" xfId="488"/>
    <cellStyle name="常规 2_004-2010年增消两税返还情况表" xfId="489"/>
    <cellStyle name="好_其他部门(按照总人口测算）—20080416_不含人员经费系数_财力性转移支付2010年预算参考数" xfId="490"/>
    <cellStyle name="好_34青海_1_财力性转移支付2010年预算参考数" xfId="491"/>
    <cellStyle name="差_行政（人员）_民生政策最低支出需求" xfId="492"/>
    <cellStyle name="差_行政（人员）_民生政策最低支出需求_财力性转移支付2010年预算参考数" xfId="493"/>
    <cellStyle name="差_行政（人员）_县市旗测算-新科目（含人口规模效应）_财力性转移支付2010年预算参考数" xfId="494"/>
    <cellStyle name="差_行政公检法测算_财力性转移支付2010年预算参考数" xfId="495"/>
    <cellStyle name="差_行政公检法测算_县市旗测算-新科目（含人口规模效应）_财力性转移支付2010年预算参考数" xfId="496"/>
    <cellStyle name="差_河南 缺口县区测算(地方填报)" xfId="497"/>
    <cellStyle name="差_河南 缺口县区测算(地方填报)_财力性转移支付2010年预算参考数" xfId="498"/>
    <cellStyle name="好_市辖区测算-新科目（20080626）_民生政策最低支出需求" xfId="499"/>
    <cellStyle name="差_河南 缺口县区测算(地方填报白)_财力性转移支付2010年预算参考数" xfId="500"/>
    <cellStyle name="好_2006年28四川_财力性转移支付2010年预算参考数" xfId="501"/>
    <cellStyle name="差_核定人数对比" xfId="502"/>
    <cellStyle name="差_核定人数对比_财力性转移支付2010年预算参考数" xfId="503"/>
    <cellStyle name="差_核定人数下发表_财力性转移支付2010年预算参考数" xfId="504"/>
    <cellStyle name="好_一般预算支出口径剔除表" xfId="505"/>
    <cellStyle name="差_汇总_财力性转移支付2010年预算参考数" xfId="506"/>
    <cellStyle name="差_卫生(按照总人口测算）—20080416_不含人员经费系数" xfId="507"/>
    <cellStyle name="好_一般预算支出口径剔除表_财力性转移支付2010年预算参考数" xfId="508"/>
    <cellStyle name="差_汇总" xfId="509"/>
    <cellStyle name="差_卫生(按照总人口测算）—20080416_不含人员经费系数_财力性转移支付2010年预算参考数" xfId="510"/>
    <cellStyle name="差_汇总表" xfId="511"/>
    <cellStyle name="差_汇总表4" xfId="512"/>
    <cellStyle name="差_县区合并测算20080421" xfId="513"/>
    <cellStyle name="差_汇总表4_财力性转移支付2010年预算参考数" xfId="514"/>
    <cellStyle name="差_县区合并测算20080421_财力性转移支付2010年预算参考数" xfId="515"/>
    <cellStyle name="差_汇总表提前告知区县" xfId="516"/>
    <cellStyle name="分级显示行_1_13区汇总" xfId="517"/>
    <cellStyle name="差_汇总-县级财政报表附表" xfId="518"/>
    <cellStyle name="差_检验表" xfId="519"/>
    <cellStyle name="常规 9" xfId="520"/>
    <cellStyle name="好_2007一般预算支出口径剔除表_财力性转移支付2010年预算参考数" xfId="521"/>
    <cellStyle name="差_教育(按照总人口测算）—20080416" xfId="522"/>
    <cellStyle name="差_教育(按照总人口测算）—20080416_财力性转移支付2010年预算参考数" xfId="523"/>
    <cellStyle name="常规_新科目人代会报表---报送人大财经委稿" xfId="524"/>
    <cellStyle name="差_教育(按照总人口测算）—20080416_民生政策最低支出需求" xfId="525"/>
    <cellStyle name="差_教育(按照总人口测算）—20080416_民生政策最低支出需求_财力性转移支付2010年预算参考数" xfId="526"/>
    <cellStyle name="好_市辖区测算-新科目（20080626）_不含人员经费系数" xfId="527"/>
    <cellStyle name="常规_（20091202）人代会附表-表样" xfId="528"/>
    <cellStyle name="差_民生政策最低支出需求_财力性转移支付2010年预算参考数" xfId="529"/>
    <cellStyle name="差_教育(按照总人口测算）—20080416_县市旗测算-新科目（含人口规模效应）" xfId="530"/>
    <cellStyle name="差_民生政策最低支出需求" xfId="531"/>
    <cellStyle name="常规 23" xfId="532"/>
    <cellStyle name="常规 18" xfId="533"/>
    <cellStyle name="差_总人口" xfId="534"/>
    <cellStyle name="差_山东省民生支出标准" xfId="535"/>
    <cellStyle name="差_农林水和城市维护标准支出20080505－县区合计_不含人员经费系数" xfId="536"/>
    <cellStyle name="差_总人口_财力性转移支付2010年预算参考数" xfId="537"/>
    <cellStyle name="差_山东省民生支出标准_财力性转移支付2010年预算参考数" xfId="538"/>
    <cellStyle name="差_农林水和城市维护标准支出20080505－县区合计_不含人员经费系数_财力性转移支付2010年预算参考数" xfId="539"/>
    <cellStyle name="差_卫生(按照总人口测算）—20080416_县市旗测算-新科目（含人口规模效应）_财力性转移支付2010年预算参考数" xfId="540"/>
    <cellStyle name="差_人员工资和公用经费2" xfId="541"/>
    <cellStyle name="差_农林水和城市维护标准支出20080505－县区合计_民生政策最低支出需求" xfId="542"/>
    <cellStyle name="差_社保处下达区县2015年指标（第二批）" xfId="543"/>
    <cellStyle name="差_人员工资和公用经费2_财力性转移支付2010年预算参考数" xfId="544"/>
    <cellStyle name="差_农林水和城市维护标准支出20080505－县区合计_民生政策最低支出需求_财力性转移支付2010年预算参考数" xfId="545"/>
    <cellStyle name="千位分隔[0] 2 2" xfId="546"/>
    <cellStyle name="差_农林水和城市维护标准支出20080505－县区合计_县市旗测算-新科目（含人口规模效应）_财力性转移支付2010年预算参考数" xfId="547"/>
    <cellStyle name="差_其他部门(按照总人口测算）—20080416" xfId="548"/>
    <cellStyle name="통화 [0]_BOILER-CO1" xfId="549"/>
    <cellStyle name="常规 22" xfId="550"/>
    <cellStyle name="常规 17" xfId="551"/>
    <cellStyle name="差_其他部门(按照总人口测算）—20080416_县市旗测算-新科目（含人口规模效应）" xfId="552"/>
    <cellStyle name="好_教育(按照总人口测算）—20080416_民生政策最低支出需求_财力性转移支付2010年预算参考数" xfId="553"/>
    <cellStyle name="好_缺口县区测算_财力性转移支付2010年预算参考数" xfId="554"/>
    <cellStyle name="后继超级链接" xfId="555"/>
    <cellStyle name="差_青海 缺口县区测算(地方填报)_财力性转移支付2010年预算参考数" xfId="556"/>
    <cellStyle name="差_县市旗测算-新科目（20080626）_民生政策最低支出需求_财力性转移支付2010年预算参考数" xfId="557"/>
    <cellStyle name="差_市辖区测算-新科目（20080626）_县市旗测算-新科目（含人口规模效应）" xfId="558"/>
    <cellStyle name="差_缺口县区测算" xfId="559"/>
    <cellStyle name="差_危改资金测算_财力性转移支付2010年预算参考数" xfId="560"/>
    <cellStyle name="差_缺口县区测算（11.13）" xfId="561"/>
    <cellStyle name="差_缺口县区测算（11.13）_财力性转移支付2010年预算参考数" xfId="562"/>
    <cellStyle name="常规 4" xfId="563"/>
    <cellStyle name="好_总人口_财力性转移支付2010年预算参考数" xfId="564"/>
    <cellStyle name="差_缺口县区测算(按2007支出增长25%测算)" xfId="565"/>
    <cellStyle name="差_缺口县区测算(按2007支出增长25%测算)_财力性转移支付2010年预算参考数" xfId="566"/>
    <cellStyle name="差_市辖区测算-新科目（20080626）_县市旗测算-新科目（含人口规模效应）_财力性转移支付2010年预算参考数" xfId="567"/>
    <cellStyle name="差_缺口县区测算_财力性转移支付2010年预算参考数" xfId="568"/>
    <cellStyle name="差_人员工资和公用经费" xfId="569"/>
    <cellStyle name="好_其他部门(按照总人口测算）—20080416_财力性转移支付2010年预算参考数" xfId="570"/>
    <cellStyle name="差_市辖区测算20080510_县市旗测算-新科目（含人口规模效应）" xfId="571"/>
    <cellStyle name="差_人员工资和公用经费_财力性转移支付2010年预算参考数" xfId="572"/>
    <cellStyle name="常规 3 2 2" xfId="573"/>
    <cellStyle name="差_人员工资和公用经费3_财力性转移支付2010年预算参考数" xfId="574"/>
    <cellStyle name="差_市辖区测算-新科目（20080626）_不含人员经费系数" xfId="575"/>
    <cellStyle name="差_市辖区测算-新科目（20080626）_不含人员经费系数_财力性转移支付2010年预算参考数" xfId="576"/>
    <cellStyle name="好_2008年支出调整" xfId="577"/>
    <cellStyle name="差_市辖区测算-新科目（20080626）_财力性转移支付2010年预算参考数" xfId="578"/>
    <cellStyle name="差_市辖区测算-新科目（20080626）_民生政策最低支出需求" xfId="579"/>
    <cellStyle name="差_同德_财力性转移支付2010年预算参考数" xfId="580"/>
    <cellStyle name="差_县市旗测算20080508_不含人员经费系数_财力性转移支付2010年预算参考数" xfId="581"/>
    <cellStyle name="差_危改资金测算" xfId="582"/>
    <cellStyle name="差_卫生(按照总人口测算）—20080416" xfId="583"/>
    <cellStyle name="差_卫生(按照总人口测算）—20080416_财力性转移支付2010年预算参考数" xfId="584"/>
    <cellStyle name="差_县市旗测算-新科目（20080626）_不含人员经费系数_财力性转移支付2010年预算参考数" xfId="585"/>
    <cellStyle name="差_卫生(按照总人口测算）—20080416_民生政策最低支出需求" xfId="586"/>
    <cellStyle name="好_0605石屏县" xfId="587"/>
    <cellStyle name="差_卫生(按照总人口测算）—20080416_民生政策最低支出需求_财力性转移支付2010年预算参考数" xfId="588"/>
    <cellStyle name="好_0605石屏县_财力性转移支付2010年预算参考数" xfId="589"/>
    <cellStyle name="好_市辖区测算20080510_不含人员经费系数" xfId="590"/>
    <cellStyle name="差_卫生部门" xfId="591"/>
    <cellStyle name="差_卫生部门_财力性转移支付2010年预算参考数" xfId="592"/>
    <cellStyle name="好_文体广播事业(按照总人口测算）—20080416" xfId="593"/>
    <cellStyle name="差_文体广播部门" xfId="594"/>
    <cellStyle name="好_M01-2(州市补助收入)" xfId="595"/>
    <cellStyle name="差_文体广播事业(按照总人口测算）—20080416_不含人员经费系数_财力性转移支付2010年预算参考数" xfId="596"/>
    <cellStyle name="差_文体广播事业(按照总人口测算）—20080416_县市旗测算-新科目（含人口规模效应）" xfId="597"/>
    <cellStyle name="差_文体广播事业(按照总人口测算）—20080416_县市旗测算-新科目（含人口规模效应）_财力性转移支付2010年预算参考数" xfId="598"/>
    <cellStyle name="差_县区合并测算20080421_不含人员经费系数_财力性转移支付2010年预算参考数" xfId="599"/>
    <cellStyle name="差_县区合并测算20080421_不含人员经费系数" xfId="600"/>
    <cellStyle name="差_县市旗测算-新科目（20080627）_县市旗测算-新科目（含人口规模效应）_财力性转移支付2010年预算参考数" xfId="601"/>
    <cellStyle name="差_县区合并测算20080421_民生政策最低支出需求_财力性转移支付2010年预算参考数" xfId="602"/>
    <cellStyle name="差_县市旗测算-新科目（20080626）" xfId="603"/>
    <cellStyle name="差_县区合并测算20080423(按照各省比重）" xfId="604"/>
    <cellStyle name="差_县区合并测算20080423(按照各省比重）_不含人员经费系数_财力性转移支付2010年预算参考数" xfId="605"/>
    <cellStyle name="差_县区合并测算20080423(按照各省比重）_财力性转移支付2010年预算参考数" xfId="606"/>
    <cellStyle name="常规 27" xfId="607"/>
    <cellStyle name="差_县区合并测算20080423(按照各省比重）_民生政策最低支出需求" xfId="608"/>
    <cellStyle name="差_县区合并测算20080423(按照各省比重）_民生政策最低支出需求_财力性转移支付2010年预算参考数" xfId="609"/>
    <cellStyle name="差_县区合并测算20080423(按照各省比重）_县市旗测算-新科目（含人口规模效应）" xfId="610"/>
    <cellStyle name="差_县市旗测算20080508_不含人员经费系数" xfId="611"/>
    <cellStyle name="差_县市旗测算20080508_财力性转移支付2010年预算参考数" xfId="612"/>
    <cellStyle name="差_县市旗测算20080508_县市旗测算-新科目（含人口规模效应）" xfId="613"/>
    <cellStyle name="差_县市旗测算-新科目（20080626）_财力性转移支付2010年预算参考数" xfId="614"/>
    <cellStyle name="差_县市旗测算-新科目（20080626）_县市旗测算-新科目（含人口规模效应）" xfId="615"/>
    <cellStyle name="差_县市旗测算-新科目（20080627）_不含人员经费系数" xfId="616"/>
    <cellStyle name="差_县市旗测算-新科目（20080627）_不含人员经费系数_财力性转移支付2010年预算参考数" xfId="617"/>
    <cellStyle name="差_县市旗测算-新科目（20080627）_财力性转移支付2010年预算参考数" xfId="618"/>
    <cellStyle name="好_自行调整差异系数顺序_财力性转移支付2010年预算参考数" xfId="619"/>
    <cellStyle name="差_县市旗测算-新科目（20080627）_民生政策最低支出需求" xfId="620"/>
    <cellStyle name="差_县市旗测算-新科目（20080627）_民生政策最低支出需求_财力性转移支付2010年预算参考数" xfId="621"/>
    <cellStyle name="差_一般预算支出口径剔除表" xfId="622"/>
    <cellStyle name="差_云南 缺口县区测算(地方填报)_财力性转移支付2010年预算参考数" xfId="623"/>
    <cellStyle name="常规 11 2" xfId="624"/>
    <cellStyle name="好_县区合并测算20080423(按照各省比重）_民生政策最低支出需求" xfId="625"/>
    <cellStyle name="常规 14" xfId="626"/>
    <cellStyle name="好_安徽 缺口县区测算(地方填报)1" xfId="627"/>
    <cellStyle name="常规 21" xfId="628"/>
    <cellStyle name="常规 16" xfId="629"/>
    <cellStyle name="好_行政（人员）_民生政策最低支出需求" xfId="630"/>
    <cellStyle name="好_行政公检法测算_民生政策最低支出需求_财力性转移支付2010年预算参考数" xfId="631"/>
    <cellStyle name="常规 24" xfId="632"/>
    <cellStyle name="常规 19" xfId="633"/>
    <cellStyle name="常规_十四届人大四次会议附表（2006-03-14）打印稿" xfId="634"/>
    <cellStyle name="常规 23 2" xfId="635"/>
    <cellStyle name="常规 25" xfId="636"/>
    <cellStyle name="常规 3 2" xfId="637"/>
    <cellStyle name="好_危改资金测算" xfId="638"/>
    <cellStyle name="常规 4 2" xfId="639"/>
    <cellStyle name="好_汇总表4_财力性转移支付2010年预算参考数" xfId="640"/>
    <cellStyle name="常规 7" xfId="641"/>
    <cellStyle name="常规 7 2" xfId="642"/>
    <cellStyle name="常规 8" xfId="643"/>
    <cellStyle name="常规_（20091202）人代会附表-表样 2" xfId="644"/>
    <cellStyle name="常规_（20091202）人代会附表-表样 2 2 2" xfId="645"/>
    <cellStyle name="好_核定人数对比" xfId="646"/>
    <cellStyle name="常规_（修改后）新科目人代会报表---印刷稿5.8" xfId="647"/>
    <cellStyle name="好_文体广播事业(按照总人口测算）—20080416_民生政策最低支出需求" xfId="648"/>
    <cellStyle name="常规_（修改后）新科目人代会报表---印刷稿5.8 2" xfId="649"/>
    <cellStyle name="好_行政(燃修费)_不含人员经费系数" xfId="650"/>
    <cellStyle name="常规_2010年人代会报表" xfId="651"/>
    <cellStyle name="常规_2010年人代会报表 2 2" xfId="652"/>
    <cellStyle name="常规_2014-09-26-关于我市全口径预算编制情况的报告（附表）" xfId="653"/>
    <cellStyle name="常规_2015年社会保险基金预算草案表样（报人大）" xfId="654"/>
    <cellStyle name="常规_2016人代会附表（2015-9-11）（姚局）-财经委 2" xfId="655"/>
    <cellStyle name="常规_格式--2015人代会附表-屈开开提供--2015.01.10" xfId="656"/>
    <cellStyle name="超级链接" xfId="657"/>
    <cellStyle name="好 2" xfId="658"/>
    <cellStyle name="好_05潍坊" xfId="659"/>
    <cellStyle name="好_07临沂" xfId="660"/>
    <cellStyle name="好_09黑龙江" xfId="661"/>
    <cellStyle name="好_09黑龙江_财力性转移支付2010年预算参考数" xfId="662"/>
    <cellStyle name="好_1" xfId="663"/>
    <cellStyle name="好_1_财力性转移支付2010年预算参考数" xfId="664"/>
    <cellStyle name="好_1110洱源县" xfId="665"/>
    <cellStyle name="好_文体广播事业(按照总人口测算）—20080416_不含人员经费系数" xfId="666"/>
    <cellStyle name="好_11大理" xfId="667"/>
    <cellStyle name="好_12滨州" xfId="668"/>
    <cellStyle name="好_12滨州_财力性转移支付2010年预算参考数" xfId="669"/>
    <cellStyle name="好_2" xfId="670"/>
    <cellStyle name="好_2_财力性转移支付2010年预算参考数" xfId="671"/>
    <cellStyle name="好_2006年22湖南" xfId="672"/>
    <cellStyle name="好_2006年22湖南_财力性转移支付2010年预算参考数" xfId="673"/>
    <cellStyle name="好_2006年27重庆" xfId="674"/>
    <cellStyle name="注释 2" xfId="675"/>
    <cellStyle name="好_2006年27重庆_财力性转移支付2010年预算参考数" xfId="676"/>
    <cellStyle name="好_2006年28四川" xfId="677"/>
    <cellStyle name="好_2006年30云南" xfId="678"/>
    <cellStyle name="好_2006年33甘肃" xfId="679"/>
    <cellStyle name="好_2006年34青海" xfId="680"/>
    <cellStyle name="好_2006年34青海_财力性转移支付2010年预算参考数" xfId="681"/>
    <cellStyle name="好_2006年全省财力计算表（中央、决算）" xfId="682"/>
    <cellStyle name="好_测算结果_财力性转移支付2010年预算参考数" xfId="683"/>
    <cellStyle name="好_2006年水利统计指标统计表" xfId="684"/>
    <cellStyle name="好_2006年水利统计指标统计表_财力性转移支付2010年预算参考数" xfId="685"/>
    <cellStyle name="好_2007年收支情况及2008年收支预计表(汇总表)" xfId="686"/>
    <cellStyle name="好_2007年收支情况及2008年收支预计表(汇总表)_财力性转移支付2010年预算参考数" xfId="687"/>
    <cellStyle name="好_2007年一般预算支出剔除" xfId="688"/>
    <cellStyle name="好_2007一般预算支出口径剔除表" xfId="689"/>
    <cellStyle name="好_2008计算资料（8月5）" xfId="690"/>
    <cellStyle name="好_2008年全省汇总收支计算表" xfId="691"/>
    <cellStyle name="好_2008年全省汇总收支计算表_财力性转移支付2010年预算参考数" xfId="692"/>
    <cellStyle name="好_2008年支出核定" xfId="693"/>
    <cellStyle name="好_2008年支出调整_财力性转移支付2010年预算参考数" xfId="694"/>
    <cellStyle name="好_28四川" xfId="695"/>
    <cellStyle name="好_2015年社会保险基金预算草案表样（报人大）" xfId="696"/>
    <cellStyle name="好_2016年科目0114" xfId="697"/>
    <cellStyle name="好_2016人代会附表（2015-9-11）（姚局）-财经委" xfId="698"/>
    <cellStyle name="好_20河南" xfId="699"/>
    <cellStyle name="好_20河南_财力性转移支付2010年预算参考数" xfId="700"/>
    <cellStyle name="好_22湖南" xfId="701"/>
    <cellStyle name="好_22湖南_财力性转移支付2010年预算参考数" xfId="702"/>
    <cellStyle name="适中 2" xfId="703"/>
    <cellStyle name="好_27重庆_财力性转移支付2010年预算参考数" xfId="704"/>
    <cellStyle name="好_平邑_财力性转移支付2010年预算参考数" xfId="705"/>
    <cellStyle name="好_28四川_财力性转移支付2010年预算参考数" xfId="706"/>
    <cellStyle name="好_30云南" xfId="707"/>
    <cellStyle name="好_30云南_1" xfId="708"/>
    <cellStyle name="好_30云南_1_财力性转移支付2010年预算参考数" xfId="709"/>
    <cellStyle name="数字" xfId="710"/>
    <cellStyle name="好_33甘肃" xfId="711"/>
    <cellStyle name="好_34青海_1" xfId="712"/>
    <cellStyle name="好_其他部门(按照总人口测算）—20080416_不含人员经费系数" xfId="713"/>
    <cellStyle name="好_530629_2006年县级财政报表附表" xfId="714"/>
    <cellStyle name="好_5334_2006年迪庆县级财政报表附表" xfId="715"/>
    <cellStyle name="好_Book1" xfId="716"/>
    <cellStyle name="好_Book2" xfId="717"/>
    <cellStyle name="强调文字颜色 6 2" xfId="718"/>
    <cellStyle name="好_Book2_财力性转移支付2010年预算参考数" xfId="719"/>
    <cellStyle name="好_gdp" xfId="720"/>
    <cellStyle name="输出 2" xfId="721"/>
    <cellStyle name="好_安徽 缺口县区测算(地方填报)1_财力性转移支付2010年预算参考数" xfId="722"/>
    <cellStyle name="好_报表" xfId="723"/>
    <cellStyle name="好_财政供养人员" xfId="724"/>
    <cellStyle name="好_人员工资和公用经费2_财力性转移支付2010年预算参考数" xfId="725"/>
    <cellStyle name="好_财政供养人员_财力性转移支付2010年预算参考数" xfId="726"/>
    <cellStyle name="好_测算结果" xfId="727"/>
    <cellStyle name="好_测算结果汇总" xfId="728"/>
    <cellStyle name="烹拳 [0]_ +Foil &amp; -FOIL &amp; PAPER" xfId="729"/>
    <cellStyle name="好_测算结果汇总_财力性转移支付2010年预算参考数" xfId="730"/>
    <cellStyle name="好_缺口县区测算(财政部标准)" xfId="731"/>
    <cellStyle name="好_成本差异系数（含人口规模）" xfId="732"/>
    <cellStyle name="好_成本差异系数_财力性转移支付2010年预算参考数" xfId="733"/>
    <cellStyle name="好_县区合并测算20080423(按照各省比重）_不含人员经费系数" xfId="734"/>
    <cellStyle name="好_城建部门" xfId="735"/>
    <cellStyle name="好_第五部分(才淼、饶永宏）" xfId="736"/>
    <cellStyle name="好_分析缺口率" xfId="737"/>
    <cellStyle name="好_检验表（调整后）" xfId="738"/>
    <cellStyle name="好_分县成本差异系数" xfId="739"/>
    <cellStyle name="千位分隔 2" xfId="740"/>
    <cellStyle name="好_分县成本差异系数_不含人员经费系数" xfId="741"/>
    <cellStyle name="好_分县成本差异系数_不含人员经费系数_财力性转移支付2010年预算参考数" xfId="742"/>
    <cellStyle name="好_分县成本差异系数_财力性转移支付2010年预算参考数" xfId="743"/>
    <cellStyle name="好_其他部门(按照总人口测算）—20080416" xfId="744"/>
    <cellStyle name="好_分县成本差异系数_民生政策最低支出需求" xfId="745"/>
    <cellStyle name="好_县区合并测算20080421_县市旗测算-新科目（含人口规模效应）_财力性转移支付2010年预算参考数" xfId="746"/>
    <cellStyle name="好_分县成本差异系数_民生政策最低支出需求_财力性转移支付2010年预算参考数" xfId="747"/>
    <cellStyle name="好_附表_财力性转移支付2010年预算参考数" xfId="748"/>
    <cellStyle name="好_农林水和城市维护标准支出20080505－县区合计_不含人员经费系数_财力性转移支付2010年预算参考数" xfId="749"/>
    <cellStyle name="好_行政(燃修费)_财力性转移支付2010年预算参考数" xfId="750"/>
    <cellStyle name="好_行政(燃修费)_民生政策最低支出需求" xfId="751"/>
    <cellStyle name="好_行政(燃修费)_民生政策最低支出需求_财力性转移支付2010年预算参考数" xfId="752"/>
    <cellStyle name="好_行政(燃修费)_县市旗测算-新科目（含人口规模效应）" xfId="753"/>
    <cellStyle name="好_行政(燃修费)_县市旗测算-新科目（含人口规模效应）_财力性转移支付2010年预算参考数" xfId="754"/>
    <cellStyle name="好_行政（人员）" xfId="755"/>
    <cellStyle name="好_人员工资和公用经费3_财力性转移支付2010年预算参考数" xfId="756"/>
    <cellStyle name="好_行政（人员）_不含人员经费系数_财力性转移支付2010年预算参考数" xfId="757"/>
    <cellStyle name="好_行政（人员）_财力性转移支付2010年预算参考数" xfId="758"/>
    <cellStyle name="好_行政（人员）_县市旗测算-新科目（含人口规模效应）" xfId="759"/>
    <cellStyle name="好_行政（人员）_县市旗测算-新科目（含人口规模效应）_财力性转移支付2010年预算参考数" xfId="760"/>
    <cellStyle name="好_行政公检法测算" xfId="761"/>
    <cellStyle name="好_行政公检法测算_不含人员经费系数" xfId="762"/>
    <cellStyle name="好_行政公检法测算_不含人员经费系数_财力性转移支付2010年预算参考数" xfId="763"/>
    <cellStyle name="好_汇总" xfId="764"/>
    <cellStyle name="好_行政公检法测算_财力性转移支付2010年预算参考数" xfId="765"/>
    <cellStyle name="好_行政公检法测算_民生政策最低支出需求" xfId="766"/>
    <cellStyle name="好_行政公检法测算_县市旗测算-新科目（含人口规模效应）" xfId="767"/>
    <cellStyle name="好_河南 缺口县区测算(地方填报)_财力性转移支付2010年预算参考数" xfId="768"/>
    <cellStyle name="好_核定人数对比_财力性转移支付2010年预算参考数" xfId="769"/>
    <cellStyle name="好_核定人数下发表" xfId="770"/>
    <cellStyle name="好_核定人数下发表_财力性转移支付2010年预算参考数" xfId="771"/>
    <cellStyle name="好_汇总_财力性转移支付2010年预算参考数" xfId="772"/>
    <cellStyle name="好_汇总表" xfId="773"/>
    <cellStyle name="好_汇总表4" xfId="774"/>
    <cellStyle name="好_汇总表提前告知区县" xfId="775"/>
    <cellStyle name="好_汇总-县级财政报表附表" xfId="776"/>
    <cellStyle name="好_教育(按照总人口测算）—20080416_不含人员经费系数" xfId="777"/>
    <cellStyle name="好_教育(按照总人口测算）—20080416_财力性转移支付2010年预算参考数" xfId="778"/>
    <cellStyle name="好_教育(按照总人口测算）—20080416_民生政策最低支出需求" xfId="779"/>
    <cellStyle name="好_缺口县区测算" xfId="780"/>
    <cellStyle name="好_教育(按照总人口测算）—20080416_县市旗测算-新科目（含人口规模效应）_财力性转移支付2010年预算参考数" xfId="781"/>
    <cellStyle name="好_丽江汇总" xfId="782"/>
    <cellStyle name="好_民生政策最低支出需求" xfId="783"/>
    <cellStyle name="好_卫生(按照总人口测算）—20080416_不含人员经费系数_财力性转移支付2010年预算参考数" xfId="784"/>
    <cellStyle name="好_民生政策最低支出需求_财力性转移支付2010年预算参考数" xfId="785"/>
    <cellStyle name="好_农林水和城市维护标准支出20080505－县区合计" xfId="786"/>
    <cellStyle name="好_农林水和城市维护标准支出20080505－县区合计_财力性转移支付2010年预算参考数" xfId="787"/>
    <cellStyle name="好_农林水和城市维护标准支出20080505－县区合计_民生政策最低支出需求" xfId="788"/>
    <cellStyle name="好_农林水和城市维护标准支出20080505－县区合计_民生政策最低支出需求_财力性转移支付2010年预算参考数" xfId="789"/>
    <cellStyle name="好_其他部门(按照总人口测算）—20080416_民生政策最低支出需求" xfId="790"/>
    <cellStyle name="好_其他部门(按照总人口测算）—20080416_民生政策最低支出需求_财力性转移支付2010年预算参考数" xfId="791"/>
    <cellStyle name="好_其他部门(按照总人口测算）—20080416_县市旗测算-新科目（含人口规模效应）_财力性转移支付2010年预算参考数" xfId="792"/>
    <cellStyle name="好_青海 缺口县区测算(地方填报)" xfId="793"/>
    <cellStyle name="好_青海 缺口县区测算(地方填报)_财力性转移支付2010年预算参考数" xfId="794"/>
    <cellStyle name="好_缺口县区测算(按2007支出增长25%测算)_财力性转移支付2010年预算参考数" xfId="795"/>
    <cellStyle name="好_缺口县区测算(按核定人数)" xfId="796"/>
    <cellStyle name="好_缺口县区测算(按核定人数)_财力性转移支付2010年预算参考数" xfId="797"/>
    <cellStyle name="好_缺口县区测算(财政部标准)_财力性转移支付2010年预算参考数" xfId="798"/>
    <cellStyle name="好_人员工资和公用经费" xfId="799"/>
    <cellStyle name="好_人员工资和公用经费_财力性转移支付2010年预算参考数" xfId="800"/>
    <cellStyle name="千位_(人代会用)" xfId="801"/>
    <cellStyle name="好_人员工资和公用经费2" xfId="802"/>
    <cellStyle name="好_山东省民生支出标准_财力性转移支付2010年预算参考数" xfId="803"/>
    <cellStyle name="好_市辖区测算20080510" xfId="804"/>
    <cellStyle name="好_市辖区测算20080510_不含人员经费系数_财力性转移支付2010年预算参考数" xfId="805"/>
    <cellStyle name="好_市辖区测算20080510_财力性转移支付2010年预算参考数" xfId="806"/>
    <cellStyle name="好_市辖区测算20080510_民生政策最低支出需求" xfId="807"/>
    <cellStyle name="好_市辖区测算20080510_民生政策最低支出需求_财力性转移支付2010年预算参考数" xfId="808"/>
    <cellStyle name="好_市辖区测算20080510_县市旗测算-新科目（含人口规模效应）" xfId="809"/>
    <cellStyle name="好_同德" xfId="810"/>
    <cellStyle name="好_市辖区测算-新科目（20080626）_不含人员经费系数_财力性转移支付2010年预算参考数" xfId="811"/>
    <cellStyle name="好_市辖区测算-新科目（20080626）_民生政策最低支出需求_财力性转移支付2010年预算参考数" xfId="812"/>
    <cellStyle name="好_危改资金测算_财力性转移支付2010年预算参考数" xfId="813"/>
    <cellStyle name="好_卫生(按照总人口测算）—20080416" xfId="814"/>
    <cellStyle name="好_卫生(按照总人口测算）—20080416_不含人员经费系数" xfId="815"/>
    <cellStyle name="好_卫生(按照总人口测算）—20080416_财力性转移支付2010年预算参考数" xfId="816"/>
    <cellStyle name="好_卫生(按照总人口测算）—20080416_民生政策最低支出需求" xfId="817"/>
    <cellStyle name="好_卫生(按照总人口测算）—20080416_民生政策最低支出需求_财力性转移支付2010年预算参考数" xfId="818"/>
    <cellStyle name="好_卫生(按照总人口测算）—20080416_县市旗测算-新科目（含人口规模效应）" xfId="819"/>
    <cellStyle name="好_卫生(按照总人口测算）—20080416_县市旗测算-新科目（含人口规模效应）_财力性转移支付2010年预算参考数" xfId="820"/>
    <cellStyle name="千位分隔[0] 3" xfId="821"/>
    <cellStyle name="好_文体广播事业(按照总人口测算）—20080416_财力性转移支付2010年预算参考数" xfId="822"/>
    <cellStyle name="好_文体广播事业(按照总人口测算）—20080416_民生政策最低支出需求_财力性转移支付2010年预算参考数" xfId="823"/>
    <cellStyle name="好_文体广播事业(按照总人口测算）—20080416_县市旗测算-新科目（含人口规模效应）_财力性转移支付2010年预算参考数" xfId="824"/>
    <cellStyle name="好_县区合并测算20080421" xfId="825"/>
    <cellStyle name="好_县区合并测算20080421_不含人员经费系数_财力性转移支付2010年预算参考数" xfId="826"/>
    <cellStyle name="好_县区合并测算20080421_民生政策最低支出需求" xfId="827"/>
    <cellStyle name="好_县区合并测算20080421_民生政策最低支出需求_财力性转移支付2010年预算参考数" xfId="828"/>
    <cellStyle name="好_县区合并测算20080421_县市旗测算-新科目（含人口规模效应）" xfId="829"/>
    <cellStyle name="好_县区合并测算20080423(按照各省比重）_不含人员经费系数_财力性转移支付2010年预算参考数" xfId="830"/>
    <cellStyle name="好_县区合并测算20080423(按照各省比重）_财力性转移支付2010年预算参考数" xfId="831"/>
    <cellStyle name="好_县区合并测算20080423(按照各省比重）_民生政策最低支出需求_财力性转移支付2010年预算参考数" xfId="832"/>
    <cellStyle name="好_县区合并测算20080423(按照各省比重）_县市旗测算-新科目（含人口规模效应）" xfId="833"/>
    <cellStyle name="好_县区合并测算20080423(按照各省比重）_县市旗测算-新科目（含人口规模效应）_财力性转移支付2010年预算参考数" xfId="834"/>
    <cellStyle name="好_县市旗测算20080508_民生政策最低支出需求" xfId="835"/>
    <cellStyle name="好_县市旗测算20080508_民生政策最低支出需求_财力性转移支付2010年预算参考数" xfId="836"/>
    <cellStyle name="好_县市旗测算-新科目（20080626）_不含人员经费系数" xfId="837"/>
    <cellStyle name="好_县市旗测算-新科目（20080626）_财力性转移支付2010年预算参考数" xfId="838"/>
    <cellStyle name="好_县市旗测算-新科目（20080626）_民生政策最低支出需求_财力性转移支付2010年预算参考数" xfId="839"/>
    <cellStyle name="好_县市旗测算-新科目（20080627）_不含人员经费系数" xfId="840"/>
    <cellStyle name="好_县市旗测算-新科目（20080627）_不含人员经费系数_财力性转移支付2010年预算参考数" xfId="841"/>
    <cellStyle name="好_重点民生支出需求测算表社保（农村低保）081112" xfId="842"/>
    <cellStyle name="好_县市旗测算-新科目（20080627）_民生政策最低支出需求_财力性转移支付2010年预算参考数" xfId="843"/>
    <cellStyle name="好_县市旗测算-新科目（20080627）_县市旗测算-新科目（含人口规模效应）" xfId="844"/>
    <cellStyle name="好_县市旗测算-新科目（20080627）_县市旗测算-新科目（含人口规模效应）_财力性转移支付2010年预算参考数" xfId="845"/>
    <cellStyle name="好_云南省2008年转移支付测算——州市本级考核部分及政策性测算" xfId="846"/>
    <cellStyle name="好_云南省2008年转移支付测算——州市本级考核部分及政策性测算_财力性转移支付2010年预算参考数" xfId="847"/>
    <cellStyle name="后继超链接" xfId="848"/>
    <cellStyle name="汇总 2" xfId="849"/>
    <cellStyle name="货币 2" xfId="850"/>
    <cellStyle name="计算 2" xfId="851"/>
    <cellStyle name="解释性文本 2" xfId="852"/>
    <cellStyle name="霓付 [0]_ +Foil &amp; -FOIL &amp; PAPER" xfId="853"/>
    <cellStyle name="霓付_ +Foil &amp; -FOIL &amp; PAPER" xfId="854"/>
    <cellStyle name="烹拳_ +Foil &amp; -FOIL &amp; PAPER" xfId="855"/>
    <cellStyle name="普通_ 白土" xfId="856"/>
    <cellStyle name="千分位_ 白土" xfId="857"/>
    <cellStyle name="千位分隔 2 2" xfId="858"/>
    <cellStyle name="千位分隔 3 2" xfId="859"/>
    <cellStyle name="千位分隔 4 2" xfId="860"/>
    <cellStyle name="千位分隔[0] 4" xfId="861"/>
    <cellStyle name="千位分隔[0] 4 2" xfId="862"/>
    <cellStyle name="千位分隔[0] 5" xfId="863"/>
    <cellStyle name="千位分隔_20151228 2016预算草案中转移支付部分 崔填执行(1)" xfId="864"/>
    <cellStyle name="钎霖_4岿角利" xfId="865"/>
    <cellStyle name="强调文字颜色 3 2" xfId="866"/>
    <cellStyle name="强调文字颜色 5 2" xfId="867"/>
    <cellStyle name="输入 2" xfId="868"/>
    <cellStyle name="未定义" xfId="869"/>
    <cellStyle name="小数" xfId="870"/>
    <cellStyle name="样式 1" xfId="871"/>
    <cellStyle name="표준_0N-HANDLING " xfId="8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externalLink" Target="externalLinks/externalLink8.xml" /><Relationship Id="rId32" Type="http://schemas.openxmlformats.org/officeDocument/2006/relationships/externalLink" Target="externalLinks/externalLink9.xml" /><Relationship Id="rId33" Type="http://schemas.openxmlformats.org/officeDocument/2006/relationships/externalLink" Target="externalLinks/externalLink10.xml" /><Relationship Id="rId34" Type="http://schemas.openxmlformats.org/officeDocument/2006/relationships/externalLink" Target="externalLinks/externalLink11.xml" /><Relationship Id="rId35" Type="http://schemas.openxmlformats.org/officeDocument/2006/relationships/externalLink" Target="externalLinks/externalLink12.xml" /><Relationship Id="rId36" Type="http://schemas.openxmlformats.org/officeDocument/2006/relationships/externalLink" Target="externalLinks/externalLink13.xml" /><Relationship Id="rId37" Type="http://schemas.openxmlformats.org/officeDocument/2006/relationships/externalLink" Target="externalLinks/externalLink14.xml" /><Relationship Id="rId38" Type="http://schemas.openxmlformats.org/officeDocument/2006/relationships/externalLink" Target="externalLinks/externalLink15.xml" /><Relationship Id="rId39" Type="http://schemas.openxmlformats.org/officeDocument/2006/relationships/externalLink" Target="externalLinks/externalLink16.xml" /><Relationship Id="rId40" Type="http://schemas.openxmlformats.org/officeDocument/2006/relationships/externalLink" Target="externalLinks/externalLink17.xml" /><Relationship Id="rId41" Type="http://schemas.openxmlformats.org/officeDocument/2006/relationships/externalLink" Target="externalLinks/externalLink18.xml" /><Relationship Id="rId42" Type="http://schemas.openxmlformats.org/officeDocument/2006/relationships/externalLink" Target="externalLinks/externalLink19.xml" /><Relationship Id="rId43" Type="http://schemas.openxmlformats.org/officeDocument/2006/relationships/externalLink" Target="externalLinks/externalLink20.xml" /><Relationship Id="rId44" Type="http://schemas.openxmlformats.org/officeDocument/2006/relationships/externalLink" Target="externalLinks/externalLink21.xml" /><Relationship Id="rId45" Type="http://schemas.openxmlformats.org/officeDocument/2006/relationships/externalLink" Target="externalLinks/externalLink22.xml" /><Relationship Id="rId46" Type="http://schemas.openxmlformats.org/officeDocument/2006/relationships/externalLink" Target="externalLinks/externalLink23.xml" /><Relationship Id="rId47" Type="http://schemas.openxmlformats.org/officeDocument/2006/relationships/externalLink" Target="externalLinks/externalLink24.xml" /><Relationship Id="rId48" Type="http://schemas.openxmlformats.org/officeDocument/2006/relationships/externalLink" Target="externalLinks/externalLink25.xml" /><Relationship Id="rId49" Type="http://schemas.openxmlformats.org/officeDocument/2006/relationships/externalLink" Target="externalLinks/externalLink26.xml" /><Relationship Id="rId50" Type="http://schemas.openxmlformats.org/officeDocument/2006/relationships/externalLink" Target="externalLinks/externalLink27.xml" /><Relationship Id="rId51" Type="http://schemas.openxmlformats.org/officeDocument/2006/relationships/externalLink" Target="externalLinks/externalLink28.xml" /><Relationship Id="rId52" Type="http://schemas.openxmlformats.org/officeDocument/2006/relationships/externalLink" Target="externalLinks/externalLink29.xml" /><Relationship Id="rId53" Type="http://schemas.openxmlformats.org/officeDocument/2006/relationships/externalLink" Target="externalLinks/externalLink30.xml" /><Relationship Id="rId54" Type="http://schemas.openxmlformats.org/officeDocument/2006/relationships/externalLink" Target="externalLinks/externalLink31.xml" /><Relationship Id="rId55" Type="http://schemas.openxmlformats.org/officeDocument/2006/relationships/externalLink" Target="externalLinks/externalLink32.xml" /><Relationship Id="rId56" Type="http://schemas.openxmlformats.org/officeDocument/2006/relationships/externalLink" Target="externalLinks/externalLink33.xml" /><Relationship Id="rId57" Type="http://schemas.openxmlformats.org/officeDocument/2006/relationships/externalLink" Target="externalLinks/externalLink34.xml" /><Relationship Id="rId58" Type="http://schemas.openxmlformats.org/officeDocument/2006/relationships/externalLink" Target="externalLinks/externalLink35.xml" /><Relationship Id="rId59" Type="http://schemas.openxmlformats.org/officeDocument/2006/relationships/externalLink" Target="externalLinks/externalLink36.xml" /><Relationship Id="rId60" Type="http://schemas.openxmlformats.org/officeDocument/2006/relationships/externalLink" Target="externalLinks/externalLink37.xml" /><Relationship Id="rId61" Type="http://schemas.openxmlformats.org/officeDocument/2006/relationships/externalLink" Target="externalLinks/externalLink38.xml" /><Relationship Id="rId6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32463;&#27982;&#26126;&#3245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1556;&#40527;(10.38.150.84)\2015-01-17%2016_00_02\&#65281;&#65281;&#65281;2013&#24180;&#36130;&#25919;&#25910;&#20837;&#26376;&#25253;-12&#26376;&#65288;20140103&#39044;&#31639;&#31532;&#19971;&#31295;&#6528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19994;&#21153;&#24037;&#20316;\2--&#32508;&#21512;&#32452;&#24037;&#20316;\01-----&#32508;&#21512;&#25991;&#23383;\01-------&#20154;&#20195;&#20250;&#25253;&#21578;\2011&#24180;1&#26376;\&#39044;&#31639;&#25253;&#21578;&#38468;&#34920;\&#20154;&#22823;&#20250;&#25903;&#20986;&#3492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Budget-server\&#39044;&#31639;&#21496;\&#22320;&#26041;&#20108;&#22788;\&#36130;&#25919;&#20307;&#21046;&#25968;&#25454;\94-99&#21508;&#24180;&#24230;&#25910;&#36153;&#12289;&#32602;&#27809;&#12289;&#19987;&#39033;&#25910;&#2083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133.16.48.202\f$\BY\YS3\97&#20915;&#31639;&#21306;&#21439;&#26368;&#21518;&#27719;&#2463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A:\&#20154;&#20195;&#2025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4&#24180;\04&#24180;&#20915;&#31639;\Work\&#25903;&#20986;&#39044;&#31639;&#35843;&#25972;&#26376;&#25253;\9&#26376;&#20221;\&#25903;&#20986;&#26376;&#25253;7&#26376;\Documents%20and%20Settings\administrator\&#26700;&#38754;\Book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udget-server\&#39044;&#31639;&#21496;\&#22320;&#26041;&#19968;&#22788;\03&#22320;&#26041;&#20915;&#31639;\2001&#20915;&#31639;&#31616;%20&#34920;%20&#19978;&#25253;\&#27178;&#25490;&#3492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Zqh003\d\&#35774;&#22791;\&#21407;&#22987;\814\13%20&#38081;&#36335;&#37197;&#20214;.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Zqh003\d\&#35774;&#22791;\&#21407;&#22987;\814\20%20&#36816;&#36755;&#20844;&#2149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Dbserver\&#39044;&#31639;&#21496;\&#22320;&#26041;&#20108;&#22788;\&#20225;&#19994;&#25152;&#24471;&#31246;&#25913;&#38761;\0531\Book1.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dministrator\&#26700;&#38754;\&#25191;&#34892;&#32452;\20151228%202016&#39044;&#31639;&#33609;&#26696;&#20013;&#36716;&#31227;&#25903;&#20184;&#37096;&#20998;%20&#23828;&#22635;&#25191;&#34892;0112.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133.16.68.75\d$\&#20849;&#20139;\Documents%20and%20Settings\user.SR\&#26700;&#38754;\&#39044;&#31639;&#22788;&#25253;&#34920;\&#39044;&#31639;&#22788;&#34920;&#26679;.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Documents%20and%20Settings\user\&#26700;&#38754;\20081210&#33829;&#19994;&#31246;&#20998;&#31246;&#3044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9579;&#29840;\02&#23545;&#22806;&#25253;&#36865;&#25991;&#20214;\&#32473;&#25910;&#20837;&#32452;&#25991;&#20214;\Documents%20and%20Settings\user\&#26700;&#38754;\20081210&#33829;&#19994;&#31246;&#20998;&#31246;&#3044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Documents%20and%20Settings\user\&#26700;&#38754;\20081210&#33829;&#19994;&#31246;&#20998;&#31246;&#3044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Documents%20and%20Settings\user\&#26700;&#38754;\20081210&#33829;&#19994;&#31246;&#20998;&#31246;&#3044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Documents%20and%20Settings\Administrator\My%20Documents\zhu\&#26417;&#26149;&#31036;\&#20915;&#31639;&#36164;&#26009;\2001&#24180;&#20915;&#31639;&#23545;&#24080;\&#26417;&#26149;&#31036;\&#20915;&#31639;&#36164;&#26009;\99&#20915;&#31639;\12&#26376;\&#25171;&#21360;&#31295;\&#20808;&#24449;&#21518;&#36820;&#25903;&#20986;&#23545;&#24080;&#2133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AINSERVER\private\XHC\XLS\X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经济明细"/>
      <sheetName val="6经济明细 (蛇)"/>
      <sheetName val="11市级支出预算经济ok"/>
      <sheetName val="11市级支出预算经济(分析表)"/>
      <sheetName val="市级经济科目（基础表)"/>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tartUp"/>
      <sheetName val="预算打印A4（全市 )"/>
      <sheetName val="预算打印A4（市级 )"/>
      <sheetName val="预算打印A4（基金)"/>
      <sheetName val="2011年一般财力表(预算组)"/>
      <sheetName val="2011年基金财力(预算组)"/>
      <sheetName val="两税返还测算"/>
      <sheetName val="财力退税预计"/>
      <sheetName val="月报—分月构成"/>
      <sheetName val="月报—分月构成(刘处)"/>
      <sheetName val="54月报—分月构成(干部)"/>
      <sheetName val="4月报—分月构成(局长)"/>
      <sheetName val="月报-全市完成进度(干部)"/>
      <sheetName val="6月报-全市完成进度(局长)"/>
      <sheetName val="月报-分级（干部）"/>
      <sheetName val="7月报-分级 (局长)"/>
      <sheetName val="59月报-市级完成进度（干部）"/>
      <sheetName val="8月报—基金(局长)"/>
      <sheetName val="58月报-全市地方三部门（干部）"/>
      <sheetName val="月报-市级地方三部门（干部)"/>
      <sheetName val="一、市级税收预算表"/>
      <sheetName val="三、区县税收预算表"/>
      <sheetName val="一、市级税收"/>
      <sheetName val="三、区县税收"/>
      <sheetName val="预算打印A4（市级收费 )"/>
      <sheetName val="二费明细"/>
      <sheetName val="二、市级非税预算表"/>
      <sheetName val="1全市a"/>
      <sheetName val="2市级a"/>
      <sheetName val="3区县级a"/>
      <sheetName val="一、1市级（海石局）"/>
      <sheetName val="（粗编预算）市级a"/>
      <sheetName val="2市级 直属国"/>
      <sheetName val="2市级 直属地"/>
      <sheetName val="2市级 代征等（无）"/>
      <sheetName val="批复（汇总)"/>
      <sheetName val="批复(国税)"/>
      <sheetName val="批复（地税税收)"/>
      <sheetName val="批复（征收局打印)"/>
      <sheetName val="批复（地税非税）"/>
      <sheetName val="批复（经建一打印)"/>
      <sheetName val="批复（国库处打印) 含海关"/>
      <sheetName val="批复（市建委)"/>
      <sheetName val="批复（市环保局)"/>
      <sheetName val="批复（市海洋局)"/>
      <sheetName val="批复（市国土房管)"/>
      <sheetName val="执行（汇总)"/>
      <sheetName val="备注"/>
      <sheetName val="月报-三部门（市级大口径)"/>
      <sheetName val="月报-三部门（全市大口径）"/>
      <sheetName val="1全市a (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表二"/>
      <sheetName val="表四"/>
      <sheetName val="表六"/>
      <sheetName val="表八"/>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94收费、罚没、专项"/>
      <sheetName val="95收费、罚没、专项"/>
      <sheetName val="96收费、罚没、专项"/>
      <sheetName val="97收费、罚没、专项"/>
      <sheetName val="98收费、罚没、专项"/>
      <sheetName val="99收费、罚没、专项"/>
      <sheetName val="Sheet1"/>
      <sheetName val="Sheet2"/>
      <sheetName val="Sheet3"/>
      <sheetName val="ocuments and Settings_user.SR_桌"/>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KKKKKKKK"/>
      <sheetName val="DDETABLE "/>
      <sheetName val="#REF"/>
      <sheetName val="2000地方"/>
      <sheetName val="中央"/>
      <sheetName val="01北京市"/>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农业人口"/>
      <sheetName val="Open"/>
      <sheetName val="事业发展"/>
      <sheetName val="XL4Poppy"/>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1012001"/>
      <sheetName val="核定实物费用定额"/>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REF"/>
      <sheetName val="P1012001"/>
      <sheetName val="C01-1"/>
      <sheetName val="#REF!"/>
      <sheetName val="综合影响（中）"/>
      <sheetName val="综合影响（地方）"/>
      <sheetName val="计费单元调整影响(中）"/>
      <sheetName val="计费单元调整影响(地方）"/>
      <sheetName val="营业区域调整影响（中）"/>
      <sheetName val="营业区域调整影响（地方）"/>
      <sheetName val="控制表"/>
      <sheetName val=""/>
      <sheetName val="上海总汇总"/>
      <sheetName val="中央国有汇总"/>
      <sheetName val="数据业务汇总"/>
      <sheetName val="01东区"/>
      <sheetName val="02南区"/>
      <sheetName val="03西区"/>
      <sheetName val="04北区"/>
      <sheetName val="05中区"/>
      <sheetName val="06浦东"/>
      <sheetName val="07莘闵"/>
      <sheetName val="08宝山"/>
      <sheetName val="09南汇"/>
      <sheetName val="10金山"/>
      <sheetName val="11松江"/>
      <sheetName val="12崇明"/>
      <sheetName val="13奉贤"/>
      <sheetName val="14青浦"/>
      <sheetName val="15嘉定"/>
      <sheetName val="16机关财务"/>
      <sheetName val="18卫星公司"/>
      <sheetName val="20研究所"/>
      <sheetName val="21号簿公司"/>
      <sheetName val="22帐务中心"/>
      <sheetName val="23专用局"/>
      <sheetName val="24公司财务部"/>
      <sheetName val="25长信事业部"/>
      <sheetName val="26大客户"/>
      <sheetName val="27工程管理部"/>
      <sheetName val="28海缆公司"/>
      <sheetName val="29运行维护部"/>
      <sheetName val="30信产"/>
      <sheetName val="17数据事业部"/>
      <sheetName val="19信息产业数据"/>
      <sheetName val="10南汇"/>
      <sheetName val="11金山"/>
      <sheetName val="12松江"/>
      <sheetName val="13崇明"/>
      <sheetName val="14奉贤"/>
      <sheetName val="15青浦"/>
      <sheetName val="16嘉定"/>
      <sheetName val="17机关财务"/>
      <sheetName val="19卫星公司"/>
      <sheetName val="21研究所"/>
      <sheetName val="22号簿公司"/>
      <sheetName val="23帐务中心"/>
      <sheetName val="24专用局"/>
      <sheetName val="25公司财务部"/>
      <sheetName val="26长信事业部"/>
      <sheetName val="27大客户"/>
      <sheetName val="28工程管理部"/>
      <sheetName val="29海缆公司"/>
      <sheetName val="30运行维护部"/>
      <sheetName val="31信产"/>
      <sheetName val="18数据事业部"/>
      <sheetName val="20信息产业数据"/>
      <sheetName val="09机动局"/>
      <sheetName val="19卫星"/>
      <sheetName val="22号簿"/>
      <sheetName val="26长信"/>
      <sheetName val="29海底电缆"/>
      <sheetName val="上海长投汇总"/>
      <sheetName val="31信贸"/>
      <sheetName val="32信息世界"/>
      <sheetName val="33大西洋贝尔"/>
      <sheetName val="34上外网校"/>
      <sheetName val="35凯讯"/>
      <sheetName val="36依地埃"/>
      <sheetName val="31信息世界"/>
      <sheetName val="32大西洋贝尔"/>
      <sheetName val="33上外网校"/>
      <sheetName val="34凯讯"/>
      <sheetName val="35依地埃"/>
      <sheetName val="评估固定资产"/>
      <sheetName val="总汇总"/>
      <sheetName val="话音汇总"/>
      <sheetName val="固定资产汇总表"/>
      <sheetName val="房屋建筑物"/>
      <sheetName val="构筑物"/>
      <sheetName val="土建工程"/>
      <sheetName val="租赁外单位"/>
      <sheetName val="批销"/>
      <sheetName val="补机"/>
      <sheetName val="跌价3－1"/>
      <sheetName val="跌价3－2"/>
      <sheetName val="跌价3－3"/>
      <sheetName val="跌价6－1"/>
      <sheetName val="跌价10-1"/>
      <sheetName val="跌价10-2"/>
      <sheetName val="跌价10-3"/>
      <sheetName val="跌价10-4"/>
      <sheetName val="跌价10-5"/>
      <sheetName val="跌价10－6"/>
      <sheetName val="跌价10-7"/>
      <sheetName val="跌价12-1"/>
      <sheetName val="跌价12-2"/>
      <sheetName val="跌价12-3"/>
      <sheetName val="国信01.06"/>
      <sheetName val="国信01.06新"/>
      <sheetName val="Sheet1"/>
      <sheetName val="      "/>
      <sheetName val="基本情况"/>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利润"/>
      <sheetName val="流动资产--利息"/>
      <sheetName val="流动资产--应收"/>
      <sheetName val="流动资产--其他应收"/>
      <sheetName val="流动资产--预付"/>
      <sheetName val="流动资产--补贴"/>
      <sheetName val="流动资产--存货"/>
      <sheetName val="流动资产-材料采购"/>
      <sheetName val="流动资产-库存材料"/>
      <sheetName val="流动资产-在库低值"/>
      <sheetName val="流动资产-库存商品"/>
      <sheetName val="流动资产-出租商品"/>
      <sheetName val="流动资产-委托代销商品"/>
      <sheetName val="流动资产-受托代销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机器设备"/>
      <sheetName val="车辆"/>
      <sheetName val="电子设备"/>
      <sheetName val="工程物资"/>
      <sheetName val="固定_土地"/>
      <sheetName val="设备安装 (已)"/>
      <sheetName val="设备安装（未）"/>
      <sheetName val="固定资产清理"/>
      <sheetName val="待处理固定资产"/>
      <sheetName val="土地使用权"/>
      <sheetName val="其他无形资产"/>
      <sheetName val="开办费"/>
      <sheetName val="长期待摊费用"/>
      <sheetName val="其他长期资产"/>
      <sheetName val="递延税款"/>
      <sheetName val="流动负债汇总表"/>
      <sheetName val="短期借款"/>
      <sheetName val="应付票据"/>
      <sheetName val="应付帐款"/>
      <sheetName val="预收帐款"/>
      <sheetName val="代销商品款"/>
      <sheetName val="应付工资"/>
      <sheetName val="应付福利费"/>
      <sheetName val="应付利润"/>
      <sheetName val="应交税金"/>
      <sheetName val="其它应交款"/>
      <sheetName val="其他应付款"/>
      <sheetName val="预提费用"/>
      <sheetName val="一年内到期长期负债"/>
      <sheetName val="其他流动负债"/>
      <sheetName val="长期负债汇总表"/>
      <sheetName val="长期借款"/>
      <sheetName val="应付债券"/>
      <sheetName val="长期应付款"/>
      <sheetName val="其他长期负债"/>
      <sheetName val="递延税款贷款"/>
      <sheetName val="laroux"/>
      <sheetName val="应收股利"/>
      <sheetName val="应收利息"/>
      <sheetName val="流动资产--备用金"/>
      <sheetName val="流动资产-其他存货"/>
      <sheetName val="通信系统设备"/>
      <sheetName val="线路设备"/>
      <sheetName val="运输设备"/>
      <sheetName val="通用设备"/>
      <sheetName val="未付利润"/>
      <sheetName val="未交上级收支差额"/>
      <sheetName val="未交税金"/>
      <sheetName val="其它未交款"/>
      <sheetName val="KKKKKKKK"/>
      <sheetName val="______"/>
      <sheetName val="xxxxxx"/>
      <sheetName val="省级固定资产汇总"/>
      <sheetName val="地级固定资产汇总"/>
      <sheetName val="房屋建筑"/>
      <sheetName val="构筑物 "/>
      <sheetName val="在建土建 "/>
      <sheetName val="剥离及调整"/>
      <sheetName val="租赁电信公司"/>
      <sheetName val="租赁移动服务公司"/>
      <sheetName val="zj"/>
      <sheetName val="rate"/>
      <sheetName val="潜江"/>
      <sheetName val="恩施"/>
      <sheetName val="工程公司"/>
      <sheetName val="黄冈"/>
      <sheetName val="黄石"/>
      <sheetName val="荆门"/>
      <sheetName val="科研院"/>
      <sheetName val="器材公司"/>
      <sheetName val="鄂州"/>
      <sheetName val="设备厂"/>
      <sheetName val="十堰"/>
      <sheetName val="随州"/>
      <sheetName val="天门"/>
      <sheetName val="网络部"/>
      <sheetName val="仙桃"/>
      <sheetName val="咸宁"/>
      <sheetName val="襄樊"/>
      <sheetName val="孝感"/>
      <sheetName val="宜昌"/>
      <sheetName val="营销中心"/>
      <sheetName val="荆州"/>
      <sheetName val="省公司"/>
      <sheetName val="Locas"/>
      <sheetName val="在建土建"/>
      <sheetName val="01省机关"/>
      <sheetName val="02营销中心"/>
      <sheetName val="04网络部"/>
      <sheetName val="06科研院"/>
      <sheetName val="07荆州"/>
      <sheetName val="08恩施"/>
      <sheetName val="09黄冈"/>
      <sheetName val="10黄石"/>
      <sheetName val="11荆门"/>
      <sheetName val="12鄂州"/>
      <sheetName val="13潜江"/>
      <sheetName val="14十堰"/>
      <sheetName val="15随州"/>
      <sheetName val="16天门"/>
      <sheetName val="17仙桃"/>
      <sheetName val="18咸宁"/>
      <sheetName val="19襄樊"/>
      <sheetName val="20孝感"/>
      <sheetName val="21宜昌"/>
      <sheetName val="22鸿信工程公司"/>
      <sheetName val="23设备厂"/>
      <sheetName val="24器材公司"/>
      <sheetName val="22红信工程公司"/>
      <sheetName val="25培训中心"/>
      <sheetName val="9.30"/>
      <sheetName val="10月(1)"/>
      <sheetName val="10月(2)"/>
      <sheetName val="10月(3)"/>
      <sheetName val="10月(4)"/>
      <sheetName val="10月(5)"/>
      <sheetName val="10月(6)"/>
      <sheetName val="10月(7)"/>
      <sheetName val="10月(8)"/>
      <sheetName val="10月(9)"/>
      <sheetName val="10月(10)"/>
      <sheetName val="10月(11)"/>
      <sheetName val="10月(12)"/>
      <sheetName val="10月(13)"/>
      <sheetName val="10月(14)"/>
      <sheetName val="10月(15)"/>
      <sheetName val="10月(16)"/>
      <sheetName val="10月(17)"/>
      <sheetName val="10月(18)"/>
      <sheetName val="10月(19)"/>
      <sheetName val="10月(20)"/>
      <sheetName val="10月(21)"/>
      <sheetName val="10月(22)"/>
      <sheetName val="10月(23)"/>
      <sheetName val="10月(24)"/>
      <sheetName val="10月(25)"/>
      <sheetName val="10月(26)"/>
      <sheetName val="10月(27)"/>
      <sheetName val="10月(28)"/>
      <sheetName val="10月(29)"/>
      <sheetName val="10月(30)"/>
      <sheetName val="10月(31)"/>
      <sheetName val="封面"/>
      <sheetName val="目录"/>
      <sheetName val="表1 货币资金"/>
      <sheetName val="表1-1 银行存款明细表"/>
      <sheetName val="表2 短期投资"/>
      <sheetName val="表3 应收帐款"/>
      <sheetName val="表4 应收票据"/>
      <sheetName val="表5 存货"/>
      <sheetName val="表5-1 存货跌价损失准备计算表"/>
      <sheetName val="表5-2 存货倒推表"/>
      <sheetName val="表6 预付帐款"/>
      <sheetName val="表6-1 其他应收款"/>
      <sheetName val="表6-2 待摊费用"/>
      <sheetName val="表6-3 预付及其他流动资产 "/>
      <sheetName val="表7 固定资产变动表"/>
      <sheetName val="表7-1 固定资产折旧表（上市） "/>
      <sheetName val="表7-1-1 固定资产折旧表  (非上市)"/>
      <sheetName val="表7-2 待处理财产损溢"/>
      <sheetName val="表7-3 固定资产有关资料"/>
      <sheetName val="表8-1 移动"/>
      <sheetName val="表8-2-1 数据"/>
      <sheetName val="表8-2-2 互联网"/>
      <sheetName val="表8-3 长途"/>
      <sheetName val="表8-4 寻呼"/>
      <sheetName val="表8-5 市话"/>
      <sheetName val="表8-6 在建工程明细表"/>
      <sheetName val="表8-7 工程合同汇总表(移动) NEW"/>
      <sheetName val="表8-7 工程合同汇总表(移动) (2)"/>
      <sheetName val="表8-8 在建工程有关资料"/>
      <sheetName val="表9 长期待摊费用"/>
      <sheetName val="表9-1 租赁合同汇总表"/>
      <sheetName val="表10 无形资产变动表"/>
      <sheetName val="表11 长期投资"/>
      <sheetName val="表11-1 长期股票投资"/>
      <sheetName val="表11-2 长期股权投资－未合并子公司"/>
      <sheetName val="表11-3 长期股权投资 － 合营公司"/>
      <sheetName val="表11-4 长期股权投资－联营公司"/>
      <sheetName val="表11-5 长期股权投资－参股公司"/>
      <sheetName val="表11-6 长期债权投资"/>
      <sheetName val="表11-7 其他债权投资"/>
      <sheetName val="表12 关联公司交易"/>
      <sheetName val="表12-1 与总部对帐"/>
      <sheetName val="表8-7 工程合同汇总表(移动) (5)"/>
      <sheetName val="公  "/>
      <sheetName val="表7-1固定资产折旧表 "/>
      <sheetName val="表头备用"/>
      <sheetName val="表头"/>
      <sheetName val="0基本情况"/>
      <sheetName val="1评估结果汇总表"/>
      <sheetName val="2评估结果分类汇总表"/>
      <sheetName val="3流动资产汇总表"/>
      <sheetName val="4流动资产--货币"/>
      <sheetName val="5流动资产--货币 (2)"/>
      <sheetName val="6流动资产--货币 (3)"/>
      <sheetName val="7短投汇总表"/>
      <sheetName val="8短投"/>
      <sheetName val="9短投 (2)"/>
      <sheetName val="10流动资产--票据"/>
      <sheetName val="11流动资产--利润"/>
      <sheetName val="12流动资产--利息"/>
      <sheetName val="13流动资产--应收"/>
      <sheetName val="14流动资产--其他应收"/>
      <sheetName val="15流动资产--预付"/>
      <sheetName val="16流动资产--补贴"/>
      <sheetName val="17流动资产--存货"/>
      <sheetName val="18流动资产-库存材料（原材料）"/>
      <sheetName val="19流动资产-在库低值易耗品"/>
      <sheetName val="20流动资产-在用低值易耗品"/>
      <sheetName val="21流动资产-库存商品"/>
      <sheetName val="22流动资产-出租商品"/>
      <sheetName val="23流动资产-存货其他"/>
      <sheetName val="24流动资产--待摊"/>
      <sheetName val="25一年到期长期债权投资"/>
      <sheetName val="26其他流动资产"/>
      <sheetName val="27长期投资汇总表"/>
      <sheetName val="28长期投资--股票"/>
      <sheetName val="29长期投资--债券"/>
      <sheetName val="30长期投资--其他投资"/>
      <sheetName val="31固定资产汇总表"/>
      <sheetName val="32房屋建筑物"/>
      <sheetName val="33构筑物"/>
      <sheetName val="34机械及电子设备"/>
      <sheetName val="35客服中心设备"/>
      <sheetName val="36车辆"/>
      <sheetName val="37线路设备"/>
      <sheetName val="38工程物资"/>
      <sheetName val="39土建工程"/>
      <sheetName val="40设备安装"/>
      <sheetName val="41固定资产清理"/>
      <sheetName val="42土地使用权"/>
      <sheetName val="43其他无形资产"/>
      <sheetName val="44长期待摊费用"/>
      <sheetName val="45其他长期资产"/>
      <sheetName val="46递延税款"/>
      <sheetName val="47流动负债汇总表"/>
      <sheetName val="48短期借款"/>
      <sheetName val="49应付票据"/>
      <sheetName val="50应付账款"/>
      <sheetName val="51预收账款"/>
      <sheetName val="52应付工资"/>
      <sheetName val="53应付福利费"/>
      <sheetName val="54应付利润"/>
      <sheetName val="55未交上级收支差额"/>
      <sheetName val="56应交税金"/>
      <sheetName val="57其它应交款"/>
      <sheetName val="58其他应付款"/>
      <sheetName val="59预提费用"/>
      <sheetName val="60预计负债"/>
      <sheetName val="61一年内到期长期负债"/>
      <sheetName val="62其他流动负债"/>
      <sheetName val="63长期负债汇总表"/>
      <sheetName val="64长期借款"/>
      <sheetName val="65应付债券"/>
      <sheetName val="66长期应付款"/>
      <sheetName val="67其他长期负债"/>
      <sheetName val="68递延税款贷项"/>
      <sheetName val="在建工程"/>
      <sheetName val="固定资产汇总"/>
      <sheetName val="新增--房屋建筑"/>
      <sheetName val="新增--构筑物"/>
      <sheetName val="新基准日在建土建"/>
      <sheetName val="租赁电信管理局"/>
      <sheetName val="租赁移动公司"/>
      <sheetName val="租赁邮政局"/>
      <sheetName val="租赁电信实业公司"/>
      <sheetName val="租赁电信非上市"/>
      <sheetName val="租赁联通寻呼"/>
      <sheetName val="汇总"/>
      <sheetName val="响水"/>
      <sheetName val="建湖"/>
      <sheetName val="大丰"/>
      <sheetName val="交换设备"/>
      <sheetName val="铁塔设备"/>
      <sheetName val="基站设备"/>
      <sheetName val="电源设备"/>
      <sheetName val="空调设备"/>
      <sheetName val="传输设备"/>
      <sheetName val="K1资产负债表"/>
      <sheetName val="K1.1審計数据調节表"/>
      <sheetName val="1评估结果分类汇总表"/>
      <sheetName val="2流动资产汇总表"/>
      <sheetName val="3流动资产--货币"/>
      <sheetName val="4流动资产--货币 (2)"/>
      <sheetName val="5流动资产--货币 (3)"/>
      <sheetName val="6短投汇总表"/>
      <sheetName val="7短投"/>
      <sheetName val="8短投 (2)"/>
      <sheetName val="9流动资产--票据"/>
      <sheetName val="10流动资产--应收"/>
      <sheetName val="K2应收帐款"/>
      <sheetName val="K3坏帐准备"/>
      <sheetName val="11流动资产--备用金"/>
      <sheetName val="12流动资产--其他应收"/>
      <sheetName val="K4其他应收款"/>
      <sheetName val="13流动资产--存货"/>
      <sheetName val="14流动资产-库存材料"/>
      <sheetName val="15流动资产-材料采购"/>
      <sheetName val="16流动资产-在库低值"/>
      <sheetName val="17流动资产-商品采购"/>
      <sheetName val="18流动资产-委托加工材料"/>
      <sheetName val="19流动资产-库存商品"/>
      <sheetName val="20流动资产-附属生产"/>
      <sheetName val="21流动资产-出租商品"/>
      <sheetName val="22流动资产-在用低值"/>
      <sheetName val="K5待摊费用"/>
      <sheetName val="23流动资产--待摊"/>
      <sheetName val="24流动资产--待处理"/>
      <sheetName val="25一年到期长期债券"/>
      <sheetName val="K6其他长期投资"/>
      <sheetName val="K7固定资产"/>
      <sheetName val="K8融资租入固定资产"/>
      <sheetName val="K9全國一級干綫資產(固定資產)"/>
      <sheetName val="K10在建工程"/>
      <sheetName val="K11全國一級干綫資產(在建工程)"/>
      <sheetName val="31土地使用权"/>
      <sheetName val="32其他无形资产"/>
      <sheetName val="33开办费"/>
      <sheetName val="34长期待摊费用"/>
      <sheetName val="K12无形资产及递延资产"/>
      <sheetName val="35其他长期资产"/>
      <sheetName val="36递延税款借项"/>
      <sheetName val="37流动负债汇总表"/>
      <sheetName val="38短期借款"/>
      <sheetName val="39应付票据"/>
      <sheetName val="40应付帐款"/>
      <sheetName val="K13应付帐款"/>
      <sheetName val="41预收帐款"/>
      <sheetName val="K14預收电话卡销售资料调查表"/>
      <sheetName val="42其他应付款"/>
      <sheetName val="K15其他应付款"/>
      <sheetName val="43应付工资"/>
      <sheetName val="44应付福利费"/>
      <sheetName val="K16应付工資及福利费"/>
      <sheetName val="45未交税金"/>
      <sheetName val="46收支差额"/>
      <sheetName val="47未付利润"/>
      <sheetName val="48其它未交款"/>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11全市收入执行"/>
      <sheetName val="12全市支出执行"/>
      <sheetName val="13市级收入执行"/>
      <sheetName val="14市级支出执行"/>
      <sheetName val="1全市收入执行 (2)"/>
      <sheetName val="3市级收入执行 (2)"/>
      <sheetName val="2全市支出执行 (2)"/>
      <sheetName val="4市级支出执行 (2)"/>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P1012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比较表"/>
      <sheetName val="收入横排"/>
      <sheetName val="支出横排"/>
      <sheetName val="基金收入"/>
      <sheetName val="基金支出"/>
      <sheetName val="杖_xls"/>
      <sheetName val="#REF!"/>
      <sheetName val="#REF"/>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KKKKKKKK"/>
      <sheetName val="表一"/>
      <sheetName val="表二"/>
      <sheetName val="表三"/>
      <sheetName val="表四"/>
      <sheetName val="政策性补贴"/>
      <sheetName val=""/>
      <sheetName val="四月份月报"/>
      <sheetName val="P1012001"/>
      <sheetName val="13 铁路配件"/>
      <sheetName val="车"/>
      <sheetName val="实物标准"/>
      <sheetName val="专项"/>
      <sheetName val="_x0000__x0000__x0000__x0000__x0"/>
      <sheetName val="XL4Poppy"/>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KKKKKKKK"/>
      <sheetName val=""/>
      <sheetName val="XL4Poppy"/>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车"/>
      <sheetName val="实物标准"/>
      <sheetName val="专项"/>
      <sheetName val="KKKKKKKK"/>
      <sheetName val=""/>
      <sheetName val="XL4Poppy"/>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18原材料"/>
      <sheetName val="23产成品"/>
      <sheetName val="24在产品"/>
      <sheetName val="长期投资汇总表"/>
      <sheetName val="36其他长投"/>
      <sheetName val="固定资产汇总表"/>
      <sheetName val="41机器设备"/>
      <sheetName val="42车辆"/>
      <sheetName val="流动负债汇总表"/>
      <sheetName val="58应付帐"/>
      <sheetName val="59预收款"/>
      <sheetName val="61其他应付"/>
      <sheetName val="62应付工资"/>
      <sheetName val="63应付福利费"/>
      <sheetName val="64应交税金"/>
      <sheetName val="应付利润"/>
      <sheetName val="其他应交款"/>
      <sheetName val="67预提费"/>
      <sheetName val="长期负债汇总表"/>
      <sheetName val="71长期借款"/>
      <sheetName val="KKKKKKKK"/>
      <sheetName val=""/>
      <sheetName val="20 运输公司"/>
      <sheetName val="XL4Poppy"/>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001"/>
      <sheetName val="#REF"/>
      <sheetName val="面积"/>
      <sheetName val="车"/>
      <sheetName val="人员处"/>
      <sheetName val="人员局"/>
      <sheetName val="人员平均"/>
      <sheetName val="人员市"/>
      <sheetName val="人员一般"/>
      <sheetName val="P1012001"/>
      <sheetName val="KKKKKKKK"/>
      <sheetName val="XL4Poppy"/>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2市级转移支付 (横表表样)"/>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C01-1"/>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预算处报表_预算处表样.xls"/>
      <sheetName val="四月份月报"/>
      <sheetName val="实物费用含专项"/>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营业税分月明细"/>
      <sheetName val="四月份月报"/>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K39"/>
  <sheetViews>
    <sheetView showGridLines="0" zoomScaleSheetLayoutView="55" workbookViewId="0" topLeftCell="A1">
      <selection activeCell="C27" sqref="C27"/>
    </sheetView>
  </sheetViews>
  <sheetFormatPr defaultColWidth="9.00390625" defaultRowHeight="14.25"/>
  <cols>
    <col min="1" max="5" width="9.00390625" style="40" customWidth="1"/>
    <col min="6" max="6" width="26.375" style="40" bestFit="1" customWidth="1"/>
    <col min="7" max="16384" width="9.00390625" style="40" customWidth="1"/>
  </cols>
  <sheetData>
    <row r="1" spans="10:11" ht="14.25">
      <c r="J1" s="52"/>
      <c r="K1" s="52"/>
    </row>
    <row r="2" spans="1:11" ht="71.25" customHeight="1">
      <c r="A2" s="41"/>
      <c r="B2" s="41"/>
      <c r="C2" s="41"/>
      <c r="D2" s="42"/>
      <c r="E2" s="42"/>
      <c r="J2" s="53"/>
      <c r="K2" s="53"/>
    </row>
    <row r="3" spans="1:11" ht="71.25" customHeight="1">
      <c r="A3" s="41"/>
      <c r="B3" s="41"/>
      <c r="C3" s="41"/>
      <c r="D3" s="42"/>
      <c r="E3" s="42"/>
      <c r="J3" s="53"/>
      <c r="K3" s="53"/>
    </row>
    <row r="4" spans="1:11" ht="157.5" customHeight="1">
      <c r="A4" s="43" t="s">
        <v>0</v>
      </c>
      <c r="B4" s="43"/>
      <c r="C4" s="43"/>
      <c r="D4" s="43"/>
      <c r="E4" s="43"/>
      <c r="F4" s="43"/>
      <c r="G4" s="43"/>
      <c r="H4" s="43"/>
      <c r="I4" s="43"/>
      <c r="J4" s="43"/>
      <c r="K4" s="43"/>
    </row>
    <row r="6" spans="5:7" ht="14.25" customHeight="1">
      <c r="E6" s="44"/>
      <c r="F6" s="44"/>
      <c r="G6" s="44"/>
    </row>
    <row r="7" spans="5:7" ht="14.25" customHeight="1">
      <c r="E7" s="44"/>
      <c r="F7" s="44"/>
      <c r="G7" s="44"/>
    </row>
    <row r="8" spans="5:7" ht="14.25" customHeight="1">
      <c r="E8" s="44"/>
      <c r="F8" s="44"/>
      <c r="G8" s="44"/>
    </row>
    <row r="9" spans="1:11" ht="6" customHeight="1">
      <c r="A9" s="45"/>
      <c r="B9" s="45"/>
      <c r="C9" s="45"/>
      <c r="D9" s="45"/>
      <c r="E9" s="45"/>
      <c r="F9" s="45"/>
      <c r="G9" s="45"/>
      <c r="H9" s="45"/>
      <c r="I9" s="45"/>
      <c r="J9" s="45"/>
      <c r="K9" s="45"/>
    </row>
    <row r="10" spans="1:11" ht="14.25" hidden="1">
      <c r="A10" s="45"/>
      <c r="B10" s="45"/>
      <c r="C10" s="45"/>
      <c r="D10" s="45"/>
      <c r="E10" s="45"/>
      <c r="F10" s="45"/>
      <c r="G10" s="45"/>
      <c r="H10" s="45"/>
      <c r="I10" s="45"/>
      <c r="J10" s="45"/>
      <c r="K10" s="45"/>
    </row>
    <row r="11" spans="1:11" ht="14.25" hidden="1">
      <c r="A11" s="45"/>
      <c r="B11" s="45"/>
      <c r="C11" s="45"/>
      <c r="D11" s="45"/>
      <c r="E11" s="45"/>
      <c r="F11" s="45"/>
      <c r="G11" s="45"/>
      <c r="H11" s="45"/>
      <c r="I11" s="45"/>
      <c r="J11" s="45"/>
      <c r="K11" s="45"/>
    </row>
    <row r="12" spans="1:11" ht="14.25" hidden="1">
      <c r="A12" s="45"/>
      <c r="B12" s="45"/>
      <c r="C12" s="45"/>
      <c r="D12" s="45"/>
      <c r="E12" s="45"/>
      <c r="F12" s="45"/>
      <c r="G12" s="45"/>
      <c r="H12" s="45"/>
      <c r="I12" s="45"/>
      <c r="J12" s="45"/>
      <c r="K12" s="45"/>
    </row>
    <row r="13" spans="1:11" ht="14.25">
      <c r="A13" s="45"/>
      <c r="B13" s="45"/>
      <c r="C13" s="45"/>
      <c r="D13" s="45"/>
      <c r="E13" s="45"/>
      <c r="F13" s="45"/>
      <c r="G13" s="45"/>
      <c r="H13" s="45"/>
      <c r="I13" s="45"/>
      <c r="J13" s="45"/>
      <c r="K13" s="45"/>
    </row>
    <row r="14" spans="1:11" ht="14.25">
      <c r="A14" s="45"/>
      <c r="B14" s="45"/>
      <c r="C14" s="45"/>
      <c r="D14" s="45"/>
      <c r="E14" s="45"/>
      <c r="F14" s="45"/>
      <c r="G14" s="45"/>
      <c r="H14" s="45"/>
      <c r="I14" s="45"/>
      <c r="J14" s="45"/>
      <c r="K14" s="45"/>
    </row>
    <row r="15" spans="1:11" ht="14.25">
      <c r="A15" s="45"/>
      <c r="B15" s="45"/>
      <c r="C15" s="45"/>
      <c r="D15" s="45"/>
      <c r="E15" s="45"/>
      <c r="F15" s="45"/>
      <c r="G15" s="45"/>
      <c r="H15" s="45"/>
      <c r="I15" s="45"/>
      <c r="J15" s="45"/>
      <c r="K15" s="45"/>
    </row>
    <row r="16" spans="1:11" ht="14.25">
      <c r="A16" s="45"/>
      <c r="B16" s="45"/>
      <c r="C16" s="45"/>
      <c r="D16" s="45"/>
      <c r="E16" s="45"/>
      <c r="F16" s="45"/>
      <c r="G16" s="45"/>
      <c r="H16" s="45"/>
      <c r="I16" s="45"/>
      <c r="J16" s="45"/>
      <c r="K16" s="45"/>
    </row>
    <row r="17" spans="1:11" ht="14.25">
      <c r="A17" s="45"/>
      <c r="B17" s="45"/>
      <c r="C17" s="45"/>
      <c r="D17" s="45"/>
      <c r="E17" s="45"/>
      <c r="F17" s="45"/>
      <c r="G17" s="45"/>
      <c r="H17" s="45"/>
      <c r="I17" s="45"/>
      <c r="J17" s="45"/>
      <c r="K17" s="45"/>
    </row>
    <row r="22" ht="101.25" customHeight="1"/>
    <row r="23" ht="11.25" customHeight="1"/>
    <row r="26" ht="27">
      <c r="F26" s="46"/>
    </row>
    <row r="28" spans="1:11" ht="47.25" customHeight="1">
      <c r="A28" s="47"/>
      <c r="B28" s="47"/>
      <c r="C28" s="47"/>
      <c r="D28" s="47"/>
      <c r="E28" s="47"/>
      <c r="F28" s="47"/>
      <c r="G28" s="47"/>
      <c r="H28" s="47"/>
      <c r="I28" s="47"/>
      <c r="J28" s="47"/>
      <c r="K28" s="47"/>
    </row>
    <row r="29" spans="1:11" ht="35.25">
      <c r="A29" s="47"/>
      <c r="B29" s="47"/>
      <c r="C29" s="47"/>
      <c r="D29" s="47"/>
      <c r="E29" s="47"/>
      <c r="F29" s="48"/>
      <c r="G29" s="47"/>
      <c r="H29" s="47"/>
      <c r="I29" s="47"/>
      <c r="J29" s="47"/>
      <c r="K29" s="47"/>
    </row>
    <row r="30" spans="1:11" ht="35.25">
      <c r="A30" s="47"/>
      <c r="B30" s="47"/>
      <c r="C30" s="47"/>
      <c r="D30" s="47"/>
      <c r="E30" s="47"/>
      <c r="F30" s="47"/>
      <c r="G30" s="47"/>
      <c r="H30" s="47"/>
      <c r="I30" s="47"/>
      <c r="J30" s="47"/>
      <c r="K30" s="47"/>
    </row>
    <row r="31" spans="1:11" ht="35.25">
      <c r="A31" s="47"/>
      <c r="B31" s="47"/>
      <c r="C31" s="47"/>
      <c r="D31" s="47"/>
      <c r="E31" s="47"/>
      <c r="F31" s="47"/>
      <c r="G31" s="47"/>
      <c r="H31" s="47"/>
      <c r="I31" s="47"/>
      <c r="J31" s="47"/>
      <c r="K31" s="47"/>
    </row>
    <row r="32" spans="1:11" ht="35.25">
      <c r="A32" s="47"/>
      <c r="B32" s="47"/>
      <c r="C32" s="47"/>
      <c r="D32" s="47"/>
      <c r="E32" s="47"/>
      <c r="F32" s="47"/>
      <c r="G32" s="47"/>
      <c r="H32" s="47"/>
      <c r="I32" s="47"/>
      <c r="J32" s="47"/>
      <c r="K32" s="47"/>
    </row>
    <row r="33" spans="1:11" ht="15.75">
      <c r="A33" s="49"/>
      <c r="B33" s="49"/>
      <c r="C33" s="49"/>
      <c r="D33" s="49"/>
      <c r="E33" s="49"/>
      <c r="F33" s="49"/>
      <c r="G33" s="49"/>
      <c r="H33" s="49"/>
      <c r="I33" s="49"/>
      <c r="J33" s="49"/>
      <c r="K33" s="49"/>
    </row>
    <row r="34" spans="1:11" ht="14.25">
      <c r="A34" s="50"/>
      <c r="B34" s="50"/>
      <c r="C34" s="50"/>
      <c r="D34" s="50"/>
      <c r="E34" s="50"/>
      <c r="F34" s="50"/>
      <c r="G34" s="50"/>
      <c r="H34" s="50"/>
      <c r="I34" s="50"/>
      <c r="J34" s="50"/>
      <c r="K34" s="50"/>
    </row>
    <row r="35" spans="1:11" ht="35.25" customHeight="1">
      <c r="A35" s="50"/>
      <c r="B35" s="50"/>
      <c r="C35" s="50"/>
      <c r="D35" s="50"/>
      <c r="E35" s="50"/>
      <c r="F35" s="50"/>
      <c r="G35" s="50"/>
      <c r="H35" s="50"/>
      <c r="I35" s="50"/>
      <c r="J35" s="50"/>
      <c r="K35" s="50"/>
    </row>
    <row r="36" spans="6:11" ht="3.75" customHeight="1">
      <c r="F36" s="51"/>
      <c r="G36" s="51"/>
      <c r="H36" s="51"/>
      <c r="I36" s="51"/>
      <c r="J36" s="51"/>
      <c r="K36" s="51"/>
    </row>
    <row r="37" spans="6:11" ht="14.25" customHeight="1" hidden="1">
      <c r="F37" s="51"/>
      <c r="G37" s="51"/>
      <c r="H37" s="51"/>
      <c r="I37" s="51"/>
      <c r="J37" s="51"/>
      <c r="K37" s="51"/>
    </row>
    <row r="38" spans="6:11" ht="14.25" customHeight="1" hidden="1">
      <c r="F38" s="51"/>
      <c r="G38" s="51"/>
      <c r="H38" s="51"/>
      <c r="I38" s="51"/>
      <c r="J38" s="51"/>
      <c r="K38" s="51"/>
    </row>
    <row r="39" spans="6:11" ht="23.25" customHeight="1">
      <c r="F39" s="51"/>
      <c r="G39" s="51"/>
      <c r="H39" s="51"/>
      <c r="I39" s="51"/>
      <c r="J39" s="51"/>
      <c r="K39" s="51"/>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0.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40" customWidth="1"/>
    <col min="6" max="6" width="26.375" style="40" bestFit="1" customWidth="1"/>
    <col min="7" max="16384" width="9.00390625" style="40" customWidth="1"/>
  </cols>
  <sheetData>
    <row r="1" spans="10:11" ht="14.25">
      <c r="J1" s="52"/>
      <c r="K1" s="52"/>
    </row>
    <row r="2" spans="1:11" ht="71.25" customHeight="1">
      <c r="A2" s="41"/>
      <c r="B2" s="41"/>
      <c r="C2" s="41"/>
      <c r="D2" s="42"/>
      <c r="E2" s="42"/>
      <c r="J2" s="53"/>
      <c r="K2" s="53"/>
    </row>
    <row r="3" spans="1:11" ht="71.25" customHeight="1">
      <c r="A3" s="41"/>
      <c r="B3" s="41"/>
      <c r="C3" s="41"/>
      <c r="D3" s="42"/>
      <c r="E3" s="42"/>
      <c r="J3" s="53"/>
      <c r="K3" s="53"/>
    </row>
    <row r="4" spans="1:11" ht="157.5" customHeight="1">
      <c r="A4" s="43" t="s">
        <v>333</v>
      </c>
      <c r="B4" s="43"/>
      <c r="C4" s="43"/>
      <c r="D4" s="43"/>
      <c r="E4" s="43"/>
      <c r="F4" s="43"/>
      <c r="G4" s="43"/>
      <c r="H4" s="43"/>
      <c r="I4" s="43"/>
      <c r="J4" s="43"/>
      <c r="K4" s="43"/>
    </row>
    <row r="6" spans="5:7" ht="14.25" customHeight="1">
      <c r="E6" s="44"/>
      <c r="F6" s="44"/>
      <c r="G6" s="44"/>
    </row>
    <row r="7" spans="5:7" ht="14.25" customHeight="1">
      <c r="E7" s="44"/>
      <c r="F7" s="44"/>
      <c r="G7" s="44"/>
    </row>
    <row r="8" spans="5:7" ht="14.25" customHeight="1">
      <c r="E8" s="44"/>
      <c r="F8" s="44"/>
      <c r="G8" s="44"/>
    </row>
    <row r="9" spans="1:11" ht="6" customHeight="1">
      <c r="A9" s="45"/>
      <c r="B9" s="45"/>
      <c r="C9" s="45"/>
      <c r="D9" s="45"/>
      <c r="E9" s="45"/>
      <c r="F9" s="45"/>
      <c r="G9" s="45"/>
      <c r="H9" s="45"/>
      <c r="I9" s="45"/>
      <c r="J9" s="45"/>
      <c r="K9" s="45"/>
    </row>
    <row r="10" spans="1:11" ht="14.25" hidden="1">
      <c r="A10" s="45"/>
      <c r="B10" s="45"/>
      <c r="C10" s="45"/>
      <c r="D10" s="45"/>
      <c r="E10" s="45"/>
      <c r="F10" s="45"/>
      <c r="G10" s="45"/>
      <c r="H10" s="45"/>
      <c r="I10" s="45"/>
      <c r="J10" s="45"/>
      <c r="K10" s="45"/>
    </row>
    <row r="11" spans="1:11" ht="14.25" hidden="1">
      <c r="A11" s="45"/>
      <c r="B11" s="45"/>
      <c r="C11" s="45"/>
      <c r="D11" s="45"/>
      <c r="E11" s="45"/>
      <c r="F11" s="45"/>
      <c r="G11" s="45"/>
      <c r="H11" s="45"/>
      <c r="I11" s="45"/>
      <c r="J11" s="45"/>
      <c r="K11" s="45"/>
    </row>
    <row r="12" spans="1:11" ht="14.25" hidden="1">
      <c r="A12" s="45"/>
      <c r="B12" s="45"/>
      <c r="C12" s="45"/>
      <c r="D12" s="45"/>
      <c r="E12" s="45"/>
      <c r="F12" s="45"/>
      <c r="G12" s="45"/>
      <c r="H12" s="45"/>
      <c r="I12" s="45"/>
      <c r="J12" s="45"/>
      <c r="K12" s="45"/>
    </row>
    <row r="13" spans="1:11" ht="14.25">
      <c r="A13" s="45"/>
      <c r="B13" s="45"/>
      <c r="C13" s="45"/>
      <c r="D13" s="45"/>
      <c r="E13" s="45"/>
      <c r="F13" s="45"/>
      <c r="G13" s="45"/>
      <c r="H13" s="45"/>
      <c r="I13" s="45"/>
      <c r="J13" s="45"/>
      <c r="K13" s="45"/>
    </row>
    <row r="14" spans="1:11" ht="14.25">
      <c r="A14" s="45"/>
      <c r="B14" s="45"/>
      <c r="C14" s="45"/>
      <c r="D14" s="45"/>
      <c r="E14" s="45"/>
      <c r="F14" s="45"/>
      <c r="G14" s="45"/>
      <c r="H14" s="45"/>
      <c r="I14" s="45"/>
      <c r="J14" s="45"/>
      <c r="K14" s="45"/>
    </row>
    <row r="15" spans="1:11" ht="14.25">
      <c r="A15" s="45"/>
      <c r="B15" s="45"/>
      <c r="C15" s="45"/>
      <c r="D15" s="45"/>
      <c r="E15" s="45"/>
      <c r="F15" s="45"/>
      <c r="G15" s="45"/>
      <c r="H15" s="45"/>
      <c r="I15" s="45"/>
      <c r="J15" s="45"/>
      <c r="K15" s="45"/>
    </row>
    <row r="16" spans="1:11" ht="14.25">
      <c r="A16" s="45"/>
      <c r="B16" s="45"/>
      <c r="C16" s="45"/>
      <c r="D16" s="45"/>
      <c r="E16" s="45"/>
      <c r="F16" s="45"/>
      <c r="G16" s="45"/>
      <c r="H16" s="45"/>
      <c r="I16" s="45"/>
      <c r="J16" s="45"/>
      <c r="K16" s="45"/>
    </row>
    <row r="17" spans="1:11" ht="14.25">
      <c r="A17" s="45"/>
      <c r="B17" s="45"/>
      <c r="C17" s="45"/>
      <c r="D17" s="45"/>
      <c r="E17" s="45"/>
      <c r="F17" s="45"/>
      <c r="G17" s="45"/>
      <c r="H17" s="45"/>
      <c r="I17" s="45"/>
      <c r="J17" s="45"/>
      <c r="K17" s="45"/>
    </row>
    <row r="22" ht="101.25" customHeight="1"/>
    <row r="23" ht="11.25" customHeight="1"/>
    <row r="26" ht="27">
      <c r="F26" s="46"/>
    </row>
    <row r="28" spans="1:11" ht="47.25" customHeight="1">
      <c r="A28" s="47"/>
      <c r="B28" s="47"/>
      <c r="C28" s="47"/>
      <c r="D28" s="47"/>
      <c r="E28" s="47"/>
      <c r="F28" s="47"/>
      <c r="G28" s="47"/>
      <c r="H28" s="47"/>
      <c r="I28" s="47"/>
      <c r="J28" s="47"/>
      <c r="K28" s="47"/>
    </row>
    <row r="29" spans="1:11" ht="35.25">
      <c r="A29" s="47"/>
      <c r="B29" s="47"/>
      <c r="C29" s="47"/>
      <c r="D29" s="47"/>
      <c r="E29" s="47"/>
      <c r="F29" s="48"/>
      <c r="G29" s="47"/>
      <c r="H29" s="47"/>
      <c r="I29" s="47"/>
      <c r="J29" s="47"/>
      <c r="K29" s="47"/>
    </row>
    <row r="30" spans="1:11" ht="35.25">
      <c r="A30" s="47"/>
      <c r="B30" s="47"/>
      <c r="C30" s="47"/>
      <c r="D30" s="47"/>
      <c r="E30" s="47"/>
      <c r="F30" s="47"/>
      <c r="G30" s="47"/>
      <c r="H30" s="47"/>
      <c r="I30" s="47"/>
      <c r="J30" s="47"/>
      <c r="K30" s="47"/>
    </row>
    <row r="31" spans="1:11" ht="35.25">
      <c r="A31" s="47"/>
      <c r="B31" s="47"/>
      <c r="C31" s="47"/>
      <c r="D31" s="47"/>
      <c r="E31" s="47"/>
      <c r="F31" s="47"/>
      <c r="G31" s="47"/>
      <c r="H31" s="47"/>
      <c r="I31" s="47"/>
      <c r="J31" s="47"/>
      <c r="K31" s="47"/>
    </row>
    <row r="32" spans="1:11" ht="35.25">
      <c r="A32" s="47"/>
      <c r="B32" s="47"/>
      <c r="C32" s="47"/>
      <c r="D32" s="47"/>
      <c r="E32" s="47"/>
      <c r="F32" s="47"/>
      <c r="G32" s="47"/>
      <c r="H32" s="47"/>
      <c r="I32" s="47"/>
      <c r="J32" s="47"/>
      <c r="K32" s="47"/>
    </row>
    <row r="33" spans="1:11" ht="15.75">
      <c r="A33" s="49"/>
      <c r="B33" s="49"/>
      <c r="C33" s="49"/>
      <c r="D33" s="49"/>
      <c r="E33" s="49"/>
      <c r="F33" s="49"/>
      <c r="G33" s="49"/>
      <c r="H33" s="49"/>
      <c r="I33" s="49"/>
      <c r="J33" s="49"/>
      <c r="K33" s="49"/>
    </row>
    <row r="34" spans="1:11" ht="14.25">
      <c r="A34" s="50"/>
      <c r="B34" s="50"/>
      <c r="C34" s="50"/>
      <c r="D34" s="50"/>
      <c r="E34" s="50"/>
      <c r="F34" s="50"/>
      <c r="G34" s="50"/>
      <c r="H34" s="50"/>
      <c r="I34" s="50"/>
      <c r="J34" s="50"/>
      <c r="K34" s="50"/>
    </row>
    <row r="35" spans="1:11" ht="35.25" customHeight="1">
      <c r="A35" s="50"/>
      <c r="B35" s="50"/>
      <c r="C35" s="50"/>
      <c r="D35" s="50"/>
      <c r="E35" s="50"/>
      <c r="F35" s="50"/>
      <c r="G35" s="50"/>
      <c r="H35" s="50"/>
      <c r="I35" s="50"/>
      <c r="J35" s="50"/>
      <c r="K35" s="50"/>
    </row>
    <row r="36" spans="6:11" ht="3.75" customHeight="1">
      <c r="F36" s="51"/>
      <c r="G36" s="51"/>
      <c r="H36" s="51"/>
      <c r="I36" s="51"/>
      <c r="J36" s="51"/>
      <c r="K36" s="51"/>
    </row>
    <row r="37" spans="6:11" ht="14.25" customHeight="1" hidden="1">
      <c r="F37" s="51"/>
      <c r="G37" s="51"/>
      <c r="H37" s="51"/>
      <c r="I37" s="51"/>
      <c r="J37" s="51"/>
      <c r="K37" s="51"/>
    </row>
    <row r="38" spans="6:11" ht="14.25" customHeight="1" hidden="1">
      <c r="F38" s="51"/>
      <c r="G38" s="51"/>
      <c r="H38" s="51"/>
      <c r="I38" s="51"/>
      <c r="J38" s="51"/>
      <c r="K38" s="51"/>
    </row>
    <row r="39" spans="6:11" ht="23.25" customHeight="1">
      <c r="F39" s="51"/>
      <c r="G39" s="51"/>
      <c r="H39" s="51"/>
      <c r="I39" s="51"/>
      <c r="J39" s="51"/>
      <c r="K39" s="51"/>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1.xml><?xml version="1.0" encoding="utf-8"?>
<worksheet xmlns="http://schemas.openxmlformats.org/spreadsheetml/2006/main" xmlns:r="http://schemas.openxmlformats.org/officeDocument/2006/relationships">
  <sheetPr>
    <pageSetUpPr fitToPage="1"/>
  </sheetPr>
  <dimension ref="A1:L30"/>
  <sheetViews>
    <sheetView showGridLines="0" showZeros="0" view="pageBreakPreview" zoomScaleNormal="70" zoomScaleSheetLayoutView="100" workbookViewId="0" topLeftCell="A1">
      <pane xSplit="2" ySplit="5" topLeftCell="C15" activePane="bottomRight" state="frozen"/>
      <selection pane="bottomRight" activeCell="E14" sqref="E14"/>
    </sheetView>
  </sheetViews>
  <sheetFormatPr defaultColWidth="9.00390625" defaultRowHeight="14.25"/>
  <cols>
    <col min="1" max="1" width="39.00390625" style="131" customWidth="1"/>
    <col min="2" max="4" width="15.125" style="139" customWidth="1"/>
    <col min="5" max="5" width="12.25390625" style="139" customWidth="1"/>
    <col min="6" max="6" width="12.25390625" style="140" customWidth="1"/>
    <col min="7" max="7" width="15.125" style="141" customWidth="1"/>
    <col min="8" max="8" width="12.25390625" style="142" customWidth="1"/>
    <col min="9" max="9" width="10.75390625" style="131" bestFit="1" customWidth="1"/>
    <col min="10" max="16384" width="9.00390625" style="131" customWidth="1"/>
  </cols>
  <sheetData>
    <row r="1" spans="1:8" s="136" customFormat="1" ht="48" customHeight="1">
      <c r="A1" s="143" t="s">
        <v>334</v>
      </c>
      <c r="B1" s="143"/>
      <c r="C1" s="143"/>
      <c r="D1" s="143"/>
      <c r="E1" s="143"/>
      <c r="F1" s="143"/>
      <c r="G1" s="143"/>
      <c r="H1" s="143"/>
    </row>
    <row r="2" spans="1:8" ht="14.25">
      <c r="A2" s="131" t="s">
        <v>335</v>
      </c>
      <c r="F2" s="144"/>
      <c r="G2" s="139"/>
      <c r="H2" s="144" t="s">
        <v>3</v>
      </c>
    </row>
    <row r="3" spans="1:8" ht="42" customHeight="1">
      <c r="A3" s="10" t="s">
        <v>4</v>
      </c>
      <c r="B3" s="96" t="s">
        <v>336</v>
      </c>
      <c r="C3" s="96"/>
      <c r="D3" s="96"/>
      <c r="E3" s="96"/>
      <c r="F3" s="96"/>
      <c r="G3" s="113" t="s">
        <v>6</v>
      </c>
      <c r="H3" s="113"/>
    </row>
    <row r="4" spans="1:8" s="137" customFormat="1" ht="42" customHeight="1">
      <c r="A4" s="10"/>
      <c r="B4" s="10" t="s">
        <v>7</v>
      </c>
      <c r="C4" s="10" t="s">
        <v>8</v>
      </c>
      <c r="D4" s="10" t="s">
        <v>9</v>
      </c>
      <c r="E4" s="10" t="s">
        <v>10</v>
      </c>
      <c r="F4" s="10" t="s">
        <v>337</v>
      </c>
      <c r="G4" s="10" t="s">
        <v>7</v>
      </c>
      <c r="H4" s="38" t="s">
        <v>12</v>
      </c>
    </row>
    <row r="5" spans="1:12" ht="39.75" customHeight="1">
      <c r="A5" s="145" t="s">
        <v>338</v>
      </c>
      <c r="B5" s="146"/>
      <c r="C5" s="147"/>
      <c r="D5" s="147"/>
      <c r="E5" s="147"/>
      <c r="F5" s="148"/>
      <c r="G5" s="116"/>
      <c r="H5" s="149"/>
      <c r="K5" s="140"/>
      <c r="L5" s="140"/>
    </row>
    <row r="6" spans="1:12" ht="39.75" customHeight="1">
      <c r="A6" s="150" t="s">
        <v>339</v>
      </c>
      <c r="B6" s="146"/>
      <c r="C6" s="147"/>
      <c r="D6" s="147"/>
      <c r="E6" s="147"/>
      <c r="F6" s="148"/>
      <c r="G6" s="116"/>
      <c r="H6" s="149"/>
      <c r="K6" s="140"/>
      <c r="L6" s="140"/>
    </row>
    <row r="7" spans="1:11" ht="39.75" customHeight="1">
      <c r="A7" s="151" t="s">
        <v>340</v>
      </c>
      <c r="B7" s="146"/>
      <c r="C7" s="147"/>
      <c r="D7" s="147"/>
      <c r="E7" s="147"/>
      <c r="F7" s="148"/>
      <c r="G7" s="116"/>
      <c r="H7" s="149"/>
      <c r="K7" s="140"/>
    </row>
    <row r="8" spans="1:11" ht="39.75" customHeight="1">
      <c r="A8" s="151" t="s">
        <v>341</v>
      </c>
      <c r="B8" s="146"/>
      <c r="C8" s="147"/>
      <c r="D8" s="147"/>
      <c r="E8" s="147"/>
      <c r="F8" s="148"/>
      <c r="G8" s="116"/>
      <c r="H8" s="149"/>
      <c r="K8" s="140"/>
    </row>
    <row r="9" spans="1:11" ht="39.75" customHeight="1">
      <c r="A9" s="150" t="s">
        <v>342</v>
      </c>
      <c r="B9" s="146"/>
      <c r="C9" s="147"/>
      <c r="D9" s="147"/>
      <c r="E9" s="147"/>
      <c r="F9" s="148"/>
      <c r="G9" s="116"/>
      <c r="H9" s="149"/>
      <c r="K9" s="140"/>
    </row>
    <row r="10" spans="1:11" ht="39.75" customHeight="1">
      <c r="A10" s="150" t="s">
        <v>343</v>
      </c>
      <c r="B10" s="146"/>
      <c r="C10" s="147"/>
      <c r="D10" s="147"/>
      <c r="E10" s="147"/>
      <c r="F10" s="148"/>
      <c r="G10" s="116"/>
      <c r="H10" s="149"/>
      <c r="K10" s="140"/>
    </row>
    <row r="11" spans="1:11" ht="39.75" customHeight="1">
      <c r="A11" s="150" t="s">
        <v>344</v>
      </c>
      <c r="B11" s="146"/>
      <c r="C11" s="147"/>
      <c r="D11" s="147"/>
      <c r="E11" s="147"/>
      <c r="F11" s="148"/>
      <c r="G11" s="116"/>
      <c r="H11" s="149"/>
      <c r="K11" s="140"/>
    </row>
    <row r="12" spans="1:11" ht="39.75" customHeight="1">
      <c r="A12" s="150" t="s">
        <v>345</v>
      </c>
      <c r="B12" s="146"/>
      <c r="C12" s="147"/>
      <c r="D12" s="147"/>
      <c r="E12" s="147"/>
      <c r="F12" s="148"/>
      <c r="G12" s="116"/>
      <c r="H12" s="149"/>
      <c r="K12" s="140"/>
    </row>
    <row r="13" spans="1:11" ht="39.75" customHeight="1">
      <c r="A13" s="150" t="s">
        <v>346</v>
      </c>
      <c r="B13" s="146"/>
      <c r="C13" s="147"/>
      <c r="D13" s="147"/>
      <c r="E13" s="147"/>
      <c r="F13" s="148"/>
      <c r="G13" s="116"/>
      <c r="H13" s="149"/>
      <c r="K13" s="140"/>
    </row>
    <row r="14" spans="1:11" ht="39.75" customHeight="1">
      <c r="A14" s="152" t="s">
        <v>347</v>
      </c>
      <c r="B14" s="153"/>
      <c r="C14" s="154"/>
      <c r="D14" s="154"/>
      <c r="E14" s="154"/>
      <c r="F14" s="155"/>
      <c r="G14" s="156"/>
      <c r="H14" s="157"/>
      <c r="K14" s="140"/>
    </row>
    <row r="15" spans="1:8" ht="39.75" customHeight="1">
      <c r="A15" s="158" t="s">
        <v>348</v>
      </c>
      <c r="B15" s="159"/>
      <c r="C15" s="160"/>
      <c r="D15" s="160"/>
      <c r="E15" s="160"/>
      <c r="F15" s="161"/>
      <c r="G15" s="100"/>
      <c r="H15" s="162"/>
    </row>
    <row r="16" spans="1:8" ht="39.75" customHeight="1">
      <c r="A16" s="163" t="s">
        <v>349</v>
      </c>
      <c r="B16" s="100">
        <v>176283.54</v>
      </c>
      <c r="C16" s="120" t="s">
        <v>350</v>
      </c>
      <c r="D16" s="120" t="s">
        <v>350</v>
      </c>
      <c r="E16" s="102">
        <v>1</v>
      </c>
      <c r="F16" s="148"/>
      <c r="G16" s="100">
        <v>273674.340646</v>
      </c>
      <c r="H16" s="149"/>
    </row>
    <row r="17" spans="1:8" ht="39.75" customHeight="1">
      <c r="A17" s="163" t="s">
        <v>351</v>
      </c>
      <c r="B17" s="146"/>
      <c r="C17" s="147"/>
      <c r="D17" s="147"/>
      <c r="E17" s="147"/>
      <c r="F17" s="148"/>
      <c r="G17" s="116"/>
      <c r="H17" s="149"/>
    </row>
    <row r="18" spans="1:9" s="138" customFormat="1" ht="39.75" customHeight="1">
      <c r="A18" s="163" t="s">
        <v>352</v>
      </c>
      <c r="B18" s="146"/>
      <c r="C18" s="147"/>
      <c r="D18" s="147"/>
      <c r="E18" s="147"/>
      <c r="F18" s="148"/>
      <c r="G18" s="116"/>
      <c r="H18" s="149"/>
      <c r="I18" s="168"/>
    </row>
    <row r="19" spans="1:9" s="138" customFormat="1" ht="39.75" customHeight="1">
      <c r="A19" s="163" t="s">
        <v>353</v>
      </c>
      <c r="B19" s="146"/>
      <c r="C19" s="147"/>
      <c r="D19" s="147"/>
      <c r="E19" s="147"/>
      <c r="F19" s="148"/>
      <c r="G19" s="116"/>
      <c r="H19" s="149"/>
      <c r="I19" s="168"/>
    </row>
    <row r="20" spans="1:8" ht="39.75" customHeight="1">
      <c r="A20" s="164" t="s">
        <v>354</v>
      </c>
      <c r="B20" s="146">
        <f>B16</f>
        <v>176283.54</v>
      </c>
      <c r="C20" s="120" t="s">
        <v>350</v>
      </c>
      <c r="D20" s="120" t="s">
        <v>350</v>
      </c>
      <c r="E20" s="102">
        <v>1</v>
      </c>
      <c r="F20" s="148"/>
      <c r="G20" s="100">
        <v>273674.340646</v>
      </c>
      <c r="H20" s="149"/>
    </row>
    <row r="21" ht="24" customHeight="1">
      <c r="B21" s="165"/>
    </row>
    <row r="22" ht="24" customHeight="1">
      <c r="B22" s="166"/>
    </row>
    <row r="23" ht="24" customHeight="1"/>
    <row r="24" ht="24" customHeight="1"/>
    <row r="25" ht="24" customHeight="1"/>
    <row r="26" ht="24" customHeight="1"/>
    <row r="27" ht="24" customHeight="1"/>
    <row r="28" ht="24" customHeight="1"/>
    <row r="29" ht="24" customHeight="1"/>
    <row r="30" ht="15" customHeight="1">
      <c r="B30" s="167"/>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4">
    <mergeCell ref="A1:H1"/>
    <mergeCell ref="B3:F3"/>
    <mergeCell ref="G3:H3"/>
    <mergeCell ref="A3:A4"/>
  </mergeCells>
  <printOptions horizontalCentered="1" verticalCentered="1"/>
  <pageMargins left="0.5905511811023623" right="0.5905511811023623" top="0.29" bottom="0.41" header="0.5905511811023623" footer="0.2362204724409449"/>
  <pageSetup fitToHeight="1" fitToWidth="1" horizontalDpi="600" verticalDpi="600" orientation="landscape" paperSize="9" scale="56"/>
  <rowBreaks count="1" manualBreakCount="1">
    <brk id="12" max="7" man="1"/>
  </rowBreaks>
</worksheet>
</file>

<file path=xl/worksheets/sheet12.xml><?xml version="1.0" encoding="utf-8"?>
<worksheet xmlns="http://schemas.openxmlformats.org/spreadsheetml/2006/main" xmlns:r="http://schemas.openxmlformats.org/officeDocument/2006/relationships">
  <dimension ref="A1:R15"/>
  <sheetViews>
    <sheetView showGridLines="0" showZeros="0" view="pageBreakPreview" zoomScaleNormal="70" zoomScaleSheetLayoutView="100" workbookViewId="0" topLeftCell="A1">
      <pane xSplit="2" ySplit="5" topLeftCell="C6" activePane="bottomRight" state="frozen"/>
      <selection pane="bottomRight" activeCell="I12" sqref="I12"/>
    </sheetView>
  </sheetViews>
  <sheetFormatPr defaultColWidth="9.00390625" defaultRowHeight="14.25"/>
  <cols>
    <col min="1" max="1" width="46.625" style="91" customWidth="1"/>
    <col min="2" max="2" width="12.625" style="91" customWidth="1"/>
    <col min="3" max="3" width="12.75390625" style="91" customWidth="1"/>
    <col min="4" max="4" width="11.875" style="91" customWidth="1"/>
    <col min="5" max="6" width="11.00390625" style="91" customWidth="1"/>
    <col min="7" max="7" width="14.875" style="58" customWidth="1"/>
    <col min="8" max="8" width="11.00390625" style="110" customWidth="1"/>
    <col min="9" max="16" width="9.00390625" style="91" customWidth="1"/>
    <col min="17" max="17" width="9.75390625" style="91" customWidth="1"/>
    <col min="18" max="16384" width="9.00390625" style="91" customWidth="1"/>
  </cols>
  <sheetData>
    <row r="1" spans="1:8" s="90" customFormat="1" ht="48" customHeight="1">
      <c r="A1" s="111" t="s">
        <v>355</v>
      </c>
      <c r="B1" s="111"/>
      <c r="C1" s="111"/>
      <c r="D1" s="111"/>
      <c r="E1" s="111"/>
      <c r="F1" s="111"/>
      <c r="G1" s="111"/>
      <c r="H1" s="111"/>
    </row>
    <row r="2" spans="1:8" s="55" customFormat="1" ht="14.25">
      <c r="A2" s="55" t="s">
        <v>356</v>
      </c>
      <c r="F2" s="95"/>
      <c r="H2" s="112" t="s">
        <v>3</v>
      </c>
    </row>
    <row r="3" spans="1:8" s="55" customFormat="1" ht="33.75" customHeight="1">
      <c r="A3" s="10" t="s">
        <v>4</v>
      </c>
      <c r="B3" s="96" t="s">
        <v>5</v>
      </c>
      <c r="C3" s="96"/>
      <c r="D3" s="96"/>
      <c r="E3" s="96"/>
      <c r="F3" s="96"/>
      <c r="G3" s="113" t="s">
        <v>6</v>
      </c>
      <c r="H3" s="113"/>
    </row>
    <row r="4" spans="1:8" s="56" customFormat="1" ht="33.75" customHeight="1">
      <c r="A4" s="10"/>
      <c r="B4" s="10" t="s">
        <v>7</v>
      </c>
      <c r="C4" s="10" t="s">
        <v>8</v>
      </c>
      <c r="D4" s="10" t="s">
        <v>9</v>
      </c>
      <c r="E4" s="10" t="s">
        <v>10</v>
      </c>
      <c r="F4" s="10" t="s">
        <v>337</v>
      </c>
      <c r="G4" s="10" t="s">
        <v>7</v>
      </c>
      <c r="H4" s="38" t="s">
        <v>12</v>
      </c>
    </row>
    <row r="5" spans="1:18" ht="29.25" customHeight="1">
      <c r="A5" s="65" t="s">
        <v>357</v>
      </c>
      <c r="B5" s="114"/>
      <c r="C5" s="115"/>
      <c r="D5" s="115"/>
      <c r="E5" s="115"/>
      <c r="F5" s="115"/>
      <c r="G5" s="116"/>
      <c r="H5" s="115"/>
      <c r="K5" s="105"/>
      <c r="N5" s="130"/>
      <c r="P5" s="131"/>
      <c r="Q5" s="135"/>
      <c r="R5" s="130"/>
    </row>
    <row r="6" spans="1:17" ht="29.25" customHeight="1">
      <c r="A6" s="117" t="s">
        <v>358</v>
      </c>
      <c r="B6" s="114"/>
      <c r="C6" s="114"/>
      <c r="D6" s="114"/>
      <c r="E6" s="106"/>
      <c r="F6" s="118"/>
      <c r="G6" s="116"/>
      <c r="H6" s="68"/>
      <c r="K6" s="105"/>
      <c r="N6" s="130"/>
      <c r="P6" s="131"/>
      <c r="Q6" s="105"/>
    </row>
    <row r="7" spans="1:17" ht="29.25" customHeight="1">
      <c r="A7" s="117" t="s">
        <v>359</v>
      </c>
      <c r="B7" s="114"/>
      <c r="C7" s="114"/>
      <c r="D7" s="114"/>
      <c r="E7" s="106"/>
      <c r="F7" s="118"/>
      <c r="G7" s="116"/>
      <c r="H7" s="119"/>
      <c r="K7" s="105"/>
      <c r="N7" s="130"/>
      <c r="P7" s="131"/>
      <c r="Q7" s="105"/>
    </row>
    <row r="8" spans="1:17" ht="29.25" customHeight="1">
      <c r="A8" s="117" t="s">
        <v>360</v>
      </c>
      <c r="B8" s="100">
        <v>176283.54</v>
      </c>
      <c r="C8" s="120" t="s">
        <v>350</v>
      </c>
      <c r="D8" s="120" t="s">
        <v>350</v>
      </c>
      <c r="E8" s="102">
        <v>1</v>
      </c>
      <c r="F8" s="118"/>
      <c r="G8" s="116">
        <f>'6收入'!G16</f>
        <v>273674.340646</v>
      </c>
      <c r="H8" s="119"/>
      <c r="K8" s="105"/>
      <c r="N8" s="130"/>
      <c r="P8" s="131"/>
      <c r="Q8" s="105"/>
    </row>
    <row r="9" spans="1:17" ht="29.25" customHeight="1">
      <c r="A9" s="117" t="s">
        <v>361</v>
      </c>
      <c r="B9" s="114"/>
      <c r="C9" s="114"/>
      <c r="D9" s="114"/>
      <c r="E9" s="106"/>
      <c r="F9" s="118"/>
      <c r="G9" s="116"/>
      <c r="H9" s="119"/>
      <c r="K9" s="105"/>
      <c r="N9" s="130"/>
      <c r="P9" s="131"/>
      <c r="Q9" s="105"/>
    </row>
    <row r="10" spans="1:17" ht="29.25" customHeight="1">
      <c r="A10" s="117" t="s">
        <v>362</v>
      </c>
      <c r="B10" s="114"/>
      <c r="C10" s="121"/>
      <c r="D10" s="121"/>
      <c r="E10" s="121"/>
      <c r="F10" s="121"/>
      <c r="G10" s="116"/>
      <c r="H10" s="122"/>
      <c r="K10" s="105"/>
      <c r="N10" s="130"/>
      <c r="P10" s="131"/>
      <c r="Q10" s="105"/>
    </row>
    <row r="11" spans="1:17" ht="29.25" customHeight="1">
      <c r="A11" s="123" t="s">
        <v>363</v>
      </c>
      <c r="B11" s="124"/>
      <c r="C11" s="125"/>
      <c r="D11" s="125"/>
      <c r="E11" s="125"/>
      <c r="F11" s="125"/>
      <c r="G11" s="125"/>
      <c r="H11" s="126"/>
      <c r="K11" s="105"/>
      <c r="N11" s="130"/>
      <c r="P11" s="131"/>
      <c r="Q11" s="105"/>
    </row>
    <row r="12" spans="1:17" s="109" customFormat="1" ht="29.25" customHeight="1">
      <c r="A12" s="127" t="s">
        <v>364</v>
      </c>
      <c r="B12" s="100">
        <v>176283.54</v>
      </c>
      <c r="C12" s="120" t="s">
        <v>350</v>
      </c>
      <c r="D12" s="120" t="s">
        <v>350</v>
      </c>
      <c r="E12" s="102">
        <v>1</v>
      </c>
      <c r="F12" s="128"/>
      <c r="G12" s="116">
        <f>'6收入'!G20</f>
        <v>273674.340646</v>
      </c>
      <c r="H12" s="129"/>
      <c r="K12" s="132"/>
      <c r="N12" s="133"/>
      <c r="P12" s="134"/>
      <c r="Q12" s="132"/>
    </row>
    <row r="13" spans="1:17" ht="29.25" customHeight="1">
      <c r="A13" s="117" t="s">
        <v>365</v>
      </c>
      <c r="B13" s="100">
        <v>176283.54</v>
      </c>
      <c r="C13" s="120" t="s">
        <v>350</v>
      </c>
      <c r="D13" s="120" t="s">
        <v>350</v>
      </c>
      <c r="E13" s="102">
        <v>1</v>
      </c>
      <c r="F13" s="121"/>
      <c r="G13" s="116">
        <v>273674.340646</v>
      </c>
      <c r="H13" s="122"/>
      <c r="K13" s="105"/>
      <c r="N13" s="130"/>
      <c r="P13" s="131"/>
      <c r="Q13" s="105"/>
    </row>
    <row r="14" spans="1:17" ht="29.25" customHeight="1">
      <c r="A14" s="65" t="s">
        <v>366</v>
      </c>
      <c r="B14" s="114"/>
      <c r="C14" s="121"/>
      <c r="D14" s="121"/>
      <c r="E14" s="121"/>
      <c r="F14" s="121"/>
      <c r="G14" s="116"/>
      <c r="H14" s="122"/>
      <c r="K14" s="105"/>
      <c r="N14" s="130"/>
      <c r="P14" s="131"/>
      <c r="Q14" s="105"/>
    </row>
    <row r="15" spans="1:17" ht="29.25" customHeight="1">
      <c r="A15" s="117" t="s">
        <v>367</v>
      </c>
      <c r="B15" s="114"/>
      <c r="C15" s="121"/>
      <c r="D15" s="121"/>
      <c r="E15" s="121"/>
      <c r="F15" s="121"/>
      <c r="G15" s="116"/>
      <c r="H15" s="122"/>
      <c r="K15" s="105"/>
      <c r="N15" s="130"/>
      <c r="P15" s="131"/>
      <c r="Q15" s="105"/>
    </row>
  </sheetData>
  <sheetProtection/>
  <mergeCells count="4">
    <mergeCell ref="A1:H1"/>
    <mergeCell ref="B3:F3"/>
    <mergeCell ref="G3:H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3.xml><?xml version="1.0" encoding="utf-8"?>
<worksheet xmlns="http://schemas.openxmlformats.org/spreadsheetml/2006/main" xmlns:r="http://schemas.openxmlformats.org/officeDocument/2006/relationships">
  <dimension ref="A1:H12"/>
  <sheetViews>
    <sheetView showGridLines="0" tabSelected="1" view="pageBreakPreview" zoomScaleNormal="70" zoomScaleSheetLayoutView="100" workbookViewId="0" topLeftCell="A1">
      <selection activeCell="B9" sqref="B9"/>
    </sheetView>
  </sheetViews>
  <sheetFormatPr defaultColWidth="9.00390625" defaultRowHeight="14.25"/>
  <cols>
    <col min="1" max="1" width="45.50390625" style="91" customWidth="1"/>
    <col min="2" max="4" width="12.75390625" style="92" customWidth="1"/>
    <col min="5" max="5" width="12.75390625" style="91" customWidth="1"/>
    <col min="6" max="6" width="12.25390625" style="92" customWidth="1"/>
    <col min="7" max="7" width="12.25390625" style="91" customWidth="1"/>
    <col min="8" max="16384" width="9.00390625" style="91" customWidth="1"/>
  </cols>
  <sheetData>
    <row r="1" spans="1:7" s="90" customFormat="1" ht="48" customHeight="1">
      <c r="A1" s="93" t="s">
        <v>368</v>
      </c>
      <c r="B1" s="93"/>
      <c r="C1" s="93"/>
      <c r="D1" s="93"/>
      <c r="E1" s="93"/>
      <c r="F1" s="93"/>
      <c r="G1" s="93"/>
    </row>
    <row r="2" spans="1:7" s="55" customFormat="1" ht="14.25">
      <c r="A2" s="55" t="s">
        <v>369</v>
      </c>
      <c r="B2" s="94"/>
      <c r="C2" s="94"/>
      <c r="D2" s="94"/>
      <c r="F2" s="94"/>
      <c r="G2" s="95" t="s">
        <v>3</v>
      </c>
    </row>
    <row r="3" spans="1:7" s="56" customFormat="1" ht="40.5" customHeight="1">
      <c r="A3" s="10" t="s">
        <v>4</v>
      </c>
      <c r="B3" s="10" t="s">
        <v>5</v>
      </c>
      <c r="C3" s="10"/>
      <c r="D3" s="10"/>
      <c r="E3" s="10"/>
      <c r="F3" s="96" t="s">
        <v>6</v>
      </c>
      <c r="G3" s="96"/>
    </row>
    <row r="4" spans="1:7" s="56" customFormat="1" ht="40.5" customHeight="1">
      <c r="A4" s="10"/>
      <c r="B4" s="97" t="s">
        <v>7</v>
      </c>
      <c r="C4" s="97" t="s">
        <v>8</v>
      </c>
      <c r="D4" s="98" t="s">
        <v>9</v>
      </c>
      <c r="E4" s="99" t="s">
        <v>44</v>
      </c>
      <c r="F4" s="97" t="s">
        <v>7</v>
      </c>
      <c r="G4" s="38" t="s">
        <v>370</v>
      </c>
    </row>
    <row r="5" spans="1:8" ht="37.5" customHeight="1">
      <c r="A5" s="10" t="s">
        <v>371</v>
      </c>
      <c r="B5" s="100">
        <v>176283.54</v>
      </c>
      <c r="C5" s="101">
        <v>0</v>
      </c>
      <c r="D5" s="101">
        <v>0</v>
      </c>
      <c r="E5" s="102">
        <v>1</v>
      </c>
      <c r="F5" s="103">
        <v>273674.340646</v>
      </c>
      <c r="G5" s="104"/>
      <c r="H5" s="105"/>
    </row>
    <row r="6" spans="1:8" ht="37.5" customHeight="1">
      <c r="A6" s="65" t="s">
        <v>372</v>
      </c>
      <c r="B6" s="101"/>
      <c r="C6" s="101"/>
      <c r="D6" s="101">
        <v>0</v>
      </c>
      <c r="E6" s="106"/>
      <c r="F6" s="103"/>
      <c r="G6" s="104"/>
      <c r="H6" s="105"/>
    </row>
    <row r="7" spans="1:8" ht="37.5" customHeight="1">
      <c r="A7" s="107" t="s">
        <v>373</v>
      </c>
      <c r="B7" s="101"/>
      <c r="C7" s="101"/>
      <c r="D7" s="101"/>
      <c r="E7" s="106"/>
      <c r="F7" s="103"/>
      <c r="G7" s="104"/>
      <c r="H7" s="105"/>
    </row>
    <row r="8" spans="1:8" ht="37.5" customHeight="1">
      <c r="A8" s="65" t="s">
        <v>374</v>
      </c>
      <c r="B8" s="100">
        <v>176283.54</v>
      </c>
      <c r="C8" s="101">
        <v>0</v>
      </c>
      <c r="D8" s="101">
        <v>0</v>
      </c>
      <c r="E8" s="102">
        <v>1</v>
      </c>
      <c r="F8" s="103">
        <v>273674.340646</v>
      </c>
      <c r="G8" s="104"/>
      <c r="H8" s="105"/>
    </row>
    <row r="9" spans="1:8" ht="37.5" customHeight="1">
      <c r="A9" s="107" t="s">
        <v>375</v>
      </c>
      <c r="B9" s="100">
        <v>176283.54</v>
      </c>
      <c r="C9" s="101">
        <v>0</v>
      </c>
      <c r="D9" s="101">
        <v>0</v>
      </c>
      <c r="E9" s="102">
        <v>1</v>
      </c>
      <c r="F9" s="103">
        <v>273674.340646</v>
      </c>
      <c r="G9" s="104"/>
      <c r="H9" s="105"/>
    </row>
    <row r="10" spans="1:8" ht="37.5" customHeight="1">
      <c r="A10" s="107" t="s">
        <v>376</v>
      </c>
      <c r="B10" s="101"/>
      <c r="C10" s="101"/>
      <c r="D10" s="101"/>
      <c r="E10" s="106"/>
      <c r="F10" s="103"/>
      <c r="G10" s="104"/>
      <c r="H10" s="105"/>
    </row>
    <row r="11" spans="1:8" ht="37.5" customHeight="1">
      <c r="A11" s="107" t="s">
        <v>377</v>
      </c>
      <c r="B11" s="101"/>
      <c r="C11" s="101"/>
      <c r="D11" s="101"/>
      <c r="E11" s="106"/>
      <c r="F11" s="103"/>
      <c r="G11" s="104"/>
      <c r="H11" s="105"/>
    </row>
    <row r="12" spans="1:8" ht="37.5" customHeight="1">
      <c r="A12" s="108" t="s">
        <v>378</v>
      </c>
      <c r="B12" s="101"/>
      <c r="C12" s="101"/>
      <c r="D12" s="101"/>
      <c r="E12" s="106"/>
      <c r="F12" s="103"/>
      <c r="G12" s="104"/>
      <c r="H12" s="105"/>
    </row>
  </sheetData>
  <sheetProtection/>
  <mergeCells count="4">
    <mergeCell ref="A1:G1"/>
    <mergeCell ref="B3:E3"/>
    <mergeCell ref="F3:G3"/>
    <mergeCell ref="A3:A4"/>
  </mergeCells>
  <printOptions horizontalCentered="1"/>
  <pageMargins left="0.5905511811023623" right="0.5905511811023623" top="0.9842519685039371" bottom="0.5905511811023623" header="0.5905511811023623" footer="0.2362204724409449"/>
  <pageSetup horizontalDpi="600" verticalDpi="600" orientation="landscape" paperSize="9" scale="94"/>
</worksheet>
</file>

<file path=xl/worksheets/sheet14.xml><?xml version="1.0" encoding="utf-8"?>
<worksheet xmlns="http://schemas.openxmlformats.org/spreadsheetml/2006/main" xmlns:r="http://schemas.openxmlformats.org/officeDocument/2006/relationships">
  <dimension ref="A1:IV21"/>
  <sheetViews>
    <sheetView zoomScaleSheetLayoutView="100" workbookViewId="0" topLeftCell="A1">
      <selection activeCell="C15" sqref="C15"/>
    </sheetView>
  </sheetViews>
  <sheetFormatPr defaultColWidth="8.75390625" defaultRowHeight="14.25"/>
  <cols>
    <col min="1" max="1" width="50.25390625" style="88" customWidth="1"/>
    <col min="2" max="4" width="27.25390625" style="88" customWidth="1"/>
    <col min="5" max="7" width="13.875" style="88" customWidth="1"/>
    <col min="8" max="32" width="9.00390625" style="88" bestFit="1" customWidth="1"/>
    <col min="33" max="16384" width="8.75390625" style="88" customWidth="1"/>
  </cols>
  <sheetData>
    <row r="1" spans="1:4" s="1" customFormat="1" ht="48" customHeight="1">
      <c r="A1" s="8" t="s">
        <v>379</v>
      </c>
      <c r="B1" s="8"/>
      <c r="C1" s="8"/>
      <c r="D1" s="8"/>
    </row>
    <row r="2" spans="2:7" ht="14.25">
      <c r="B2" s="9"/>
      <c r="D2" s="9" t="s">
        <v>3</v>
      </c>
      <c r="G2" s="9"/>
    </row>
    <row r="3" spans="1:4" s="85" customFormat="1" ht="34.5" customHeight="1">
      <c r="A3" s="10" t="s">
        <v>4</v>
      </c>
      <c r="B3" s="11" t="s">
        <v>315</v>
      </c>
      <c r="C3" s="11"/>
      <c r="D3" s="11"/>
    </row>
    <row r="4" spans="1:4" s="85" customFormat="1" ht="34.5" customHeight="1">
      <c r="A4" s="10"/>
      <c r="B4" s="11" t="s">
        <v>178</v>
      </c>
      <c r="C4" s="11" t="s">
        <v>316</v>
      </c>
      <c r="D4" s="12" t="s">
        <v>317</v>
      </c>
    </row>
    <row r="5" spans="1:4" s="5" customFormat="1" ht="30.75" customHeight="1">
      <c r="A5" s="13" t="s">
        <v>380</v>
      </c>
      <c r="B5" s="89"/>
      <c r="C5" s="89"/>
      <c r="D5" s="89"/>
    </row>
    <row r="6" spans="1:4" s="5" customFormat="1" ht="30.75" customHeight="1">
      <c r="A6" s="13" t="s">
        <v>381</v>
      </c>
      <c r="B6" s="89"/>
      <c r="C6" s="89"/>
      <c r="D6" s="89"/>
    </row>
    <row r="7" spans="1:4" s="5" customFormat="1" ht="30.75" customHeight="1">
      <c r="A7" s="13" t="s">
        <v>382</v>
      </c>
      <c r="B7" s="89"/>
      <c r="C7" s="89"/>
      <c r="D7" s="89"/>
    </row>
    <row r="8" spans="1:4" s="5" customFormat="1" ht="30.75" customHeight="1">
      <c r="A8" s="13" t="s">
        <v>383</v>
      </c>
      <c r="B8" s="89"/>
      <c r="C8" s="89"/>
      <c r="D8" s="89"/>
    </row>
    <row r="9" spans="1:4" s="5" customFormat="1" ht="30.75" customHeight="1">
      <c r="A9" s="13" t="s">
        <v>384</v>
      </c>
      <c r="B9" s="89"/>
      <c r="C9" s="89"/>
      <c r="D9" s="89"/>
    </row>
    <row r="10" spans="1:4" s="5" customFormat="1" ht="42.75" customHeight="1">
      <c r="A10" s="16"/>
      <c r="B10" s="17"/>
      <c r="C10" s="17"/>
      <c r="D10" s="18"/>
    </row>
    <row r="11" s="86" customFormat="1" ht="24" customHeight="1"/>
    <row r="12" s="86" customFormat="1" ht="24" customHeight="1"/>
    <row r="13" spans="1:256" s="87" customFormat="1" ht="24" customHeight="1">
      <c r="A13" s="88"/>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c r="IR13" s="88"/>
      <c r="IS13" s="88"/>
      <c r="IT13" s="88"/>
      <c r="IU13" s="88"/>
      <c r="IV13" s="88"/>
    </row>
    <row r="14" spans="1:256" s="87" customFormat="1" ht="24" customHeight="1">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row>
    <row r="15" spans="1:256" s="87" customFormat="1" ht="24" customHeight="1">
      <c r="A15" s="88"/>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row>
    <row r="16" spans="1:256" s="87" customFormat="1" ht="24" customHeight="1">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row>
    <row r="17" spans="1:256" s="87" customFormat="1" ht="24" customHeight="1">
      <c r="A17" s="88"/>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c r="IR17" s="88"/>
      <c r="IS17" s="88"/>
      <c r="IT17" s="88"/>
      <c r="IU17" s="88"/>
      <c r="IV17" s="88"/>
    </row>
    <row r="18" spans="1:256" s="87" customFormat="1" ht="24" customHeight="1">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c r="IR18" s="88"/>
      <c r="IS18" s="88"/>
      <c r="IT18" s="88"/>
      <c r="IU18" s="88"/>
      <c r="IV18" s="88"/>
    </row>
    <row r="19" spans="1:256" s="87" customFormat="1" ht="24" customHeight="1">
      <c r="A19" s="88"/>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c r="IR19" s="88"/>
      <c r="IS19" s="88"/>
      <c r="IT19" s="88"/>
      <c r="IU19" s="88"/>
      <c r="IV19" s="88"/>
    </row>
    <row r="20" spans="1:256" s="87" customFormat="1" ht="24" customHeight="1">
      <c r="A20" s="88"/>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c r="IR20" s="88"/>
      <c r="IS20" s="88"/>
      <c r="IT20" s="88"/>
      <c r="IU20" s="88"/>
      <c r="IV20" s="88"/>
    </row>
    <row r="21" spans="1:256" s="87" customFormat="1" ht="24" customHeight="1">
      <c r="A21" s="88"/>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c r="IR21" s="88"/>
      <c r="IS21" s="88"/>
      <c r="IT21" s="88"/>
      <c r="IU21" s="88"/>
      <c r="IV21" s="88"/>
    </row>
  </sheetData>
  <sheetProtection/>
  <mergeCells count="4">
    <mergeCell ref="A1:D1"/>
    <mergeCell ref="B3:D3"/>
    <mergeCell ref="A10:D10"/>
    <mergeCell ref="A3:A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40" customWidth="1"/>
    <col min="6" max="6" width="26.375" style="40" bestFit="1" customWidth="1"/>
    <col min="7" max="16384" width="9.00390625" style="40" customWidth="1"/>
  </cols>
  <sheetData>
    <row r="1" spans="10:11" ht="14.25">
      <c r="J1" s="52"/>
      <c r="K1" s="52"/>
    </row>
    <row r="2" spans="1:11" ht="71.25" customHeight="1">
      <c r="A2" s="41"/>
      <c r="B2" s="41"/>
      <c r="C2" s="41"/>
      <c r="D2" s="42"/>
      <c r="E2" s="42"/>
      <c r="J2" s="53"/>
      <c r="K2" s="53"/>
    </row>
    <row r="3" spans="1:11" ht="71.25" customHeight="1">
      <c r="A3" s="41"/>
      <c r="B3" s="41"/>
      <c r="C3" s="41"/>
      <c r="D3" s="42"/>
      <c r="E3" s="42"/>
      <c r="J3" s="53"/>
      <c r="K3" s="53"/>
    </row>
    <row r="4" spans="1:11" ht="157.5" customHeight="1">
      <c r="A4" s="43" t="s">
        <v>385</v>
      </c>
      <c r="B4" s="43"/>
      <c r="C4" s="43"/>
      <c r="D4" s="43"/>
      <c r="E4" s="43"/>
      <c r="F4" s="43"/>
      <c r="G4" s="43"/>
      <c r="H4" s="43"/>
      <c r="I4" s="43"/>
      <c r="J4" s="43"/>
      <c r="K4" s="43"/>
    </row>
    <row r="6" spans="5:7" ht="14.25" customHeight="1">
      <c r="E6" s="44"/>
      <c r="F6" s="44"/>
      <c r="G6" s="44"/>
    </row>
    <row r="7" spans="5:7" ht="14.25" customHeight="1">
      <c r="E7" s="44"/>
      <c r="F7" s="44"/>
      <c r="G7" s="44"/>
    </row>
    <row r="8" spans="5:7" ht="14.25" customHeight="1">
      <c r="E8" s="44"/>
      <c r="F8" s="44"/>
      <c r="G8" s="44"/>
    </row>
    <row r="9" spans="1:11" ht="6" customHeight="1">
      <c r="A9" s="45"/>
      <c r="B9" s="45"/>
      <c r="C9" s="45"/>
      <c r="D9" s="45"/>
      <c r="E9" s="45"/>
      <c r="F9" s="45"/>
      <c r="G9" s="45"/>
      <c r="H9" s="45"/>
      <c r="I9" s="45"/>
      <c r="J9" s="45"/>
      <c r="K9" s="45"/>
    </row>
    <row r="10" spans="1:11" ht="14.25" hidden="1">
      <c r="A10" s="45"/>
      <c r="B10" s="45"/>
      <c r="C10" s="45"/>
      <c r="D10" s="45"/>
      <c r="E10" s="45"/>
      <c r="F10" s="45"/>
      <c r="G10" s="45"/>
      <c r="H10" s="45"/>
      <c r="I10" s="45"/>
      <c r="J10" s="45"/>
      <c r="K10" s="45"/>
    </row>
    <row r="11" spans="1:11" ht="14.25" hidden="1">
      <c r="A11" s="45"/>
      <c r="B11" s="45"/>
      <c r="C11" s="45"/>
      <c r="D11" s="45"/>
      <c r="E11" s="45"/>
      <c r="F11" s="45"/>
      <c r="G11" s="45"/>
      <c r="H11" s="45"/>
      <c r="I11" s="45"/>
      <c r="J11" s="45"/>
      <c r="K11" s="45"/>
    </row>
    <row r="12" spans="1:11" ht="14.25" hidden="1">
      <c r="A12" s="45"/>
      <c r="B12" s="45"/>
      <c r="C12" s="45"/>
      <c r="D12" s="45"/>
      <c r="E12" s="45"/>
      <c r="F12" s="45"/>
      <c r="G12" s="45"/>
      <c r="H12" s="45"/>
      <c r="I12" s="45"/>
      <c r="J12" s="45"/>
      <c r="K12" s="45"/>
    </row>
    <row r="13" spans="1:11" ht="14.25">
      <c r="A13" s="45"/>
      <c r="B13" s="45"/>
      <c r="C13" s="45"/>
      <c r="D13" s="45"/>
      <c r="E13" s="45"/>
      <c r="F13" s="45"/>
      <c r="G13" s="45"/>
      <c r="H13" s="45"/>
      <c r="I13" s="45"/>
      <c r="J13" s="45"/>
      <c r="K13" s="45"/>
    </row>
    <row r="14" spans="1:11" ht="14.25">
      <c r="A14" s="45"/>
      <c r="B14" s="45"/>
      <c r="C14" s="45"/>
      <c r="D14" s="45"/>
      <c r="E14" s="45"/>
      <c r="F14" s="45"/>
      <c r="G14" s="45"/>
      <c r="H14" s="45"/>
      <c r="I14" s="45"/>
      <c r="J14" s="45"/>
      <c r="K14" s="45"/>
    </row>
    <row r="15" spans="1:11" ht="14.25">
      <c r="A15" s="45"/>
      <c r="B15" s="45"/>
      <c r="C15" s="45"/>
      <c r="D15" s="45"/>
      <c r="E15" s="45"/>
      <c r="F15" s="45"/>
      <c r="G15" s="45"/>
      <c r="H15" s="45"/>
      <c r="I15" s="45"/>
      <c r="J15" s="45"/>
      <c r="K15" s="45"/>
    </row>
    <row r="16" spans="1:11" ht="14.25">
      <c r="A16" s="45"/>
      <c r="B16" s="45"/>
      <c r="C16" s="45"/>
      <c r="D16" s="45"/>
      <c r="E16" s="45"/>
      <c r="F16" s="45"/>
      <c r="G16" s="45"/>
      <c r="H16" s="45"/>
      <c r="I16" s="45"/>
      <c r="J16" s="45"/>
      <c r="K16" s="45"/>
    </row>
    <row r="17" spans="1:11" ht="14.25">
      <c r="A17" s="45"/>
      <c r="B17" s="45"/>
      <c r="C17" s="45"/>
      <c r="D17" s="45"/>
      <c r="E17" s="45"/>
      <c r="F17" s="45"/>
      <c r="G17" s="45"/>
      <c r="H17" s="45"/>
      <c r="I17" s="45"/>
      <c r="J17" s="45"/>
      <c r="K17" s="45"/>
    </row>
    <row r="22" ht="101.25" customHeight="1"/>
    <row r="23" ht="11.25" customHeight="1"/>
    <row r="26" ht="27">
      <c r="F26" s="46"/>
    </row>
    <row r="28" spans="1:11" ht="47.25" customHeight="1">
      <c r="A28" s="47"/>
      <c r="B28" s="47"/>
      <c r="C28" s="47"/>
      <c r="D28" s="47"/>
      <c r="E28" s="47"/>
      <c r="F28" s="47"/>
      <c r="G28" s="47"/>
      <c r="H28" s="47"/>
      <c r="I28" s="47"/>
      <c r="J28" s="47"/>
      <c r="K28" s="47"/>
    </row>
    <row r="29" spans="1:11" ht="35.25">
      <c r="A29" s="47"/>
      <c r="B29" s="47"/>
      <c r="C29" s="47"/>
      <c r="D29" s="47"/>
      <c r="E29" s="47"/>
      <c r="F29" s="48"/>
      <c r="G29" s="47"/>
      <c r="H29" s="47"/>
      <c r="I29" s="47"/>
      <c r="J29" s="47"/>
      <c r="K29" s="47"/>
    </row>
    <row r="30" spans="1:11" ht="35.25">
      <c r="A30" s="47"/>
      <c r="B30" s="47"/>
      <c r="C30" s="47"/>
      <c r="D30" s="47"/>
      <c r="E30" s="47"/>
      <c r="F30" s="47"/>
      <c r="G30" s="47"/>
      <c r="H30" s="47"/>
      <c r="I30" s="47"/>
      <c r="J30" s="47"/>
      <c r="K30" s="47"/>
    </row>
    <row r="31" spans="1:11" ht="35.25">
      <c r="A31" s="47"/>
      <c r="B31" s="47"/>
      <c r="C31" s="47"/>
      <c r="D31" s="47"/>
      <c r="E31" s="47"/>
      <c r="F31" s="47"/>
      <c r="G31" s="47"/>
      <c r="H31" s="47"/>
      <c r="I31" s="47"/>
      <c r="J31" s="47"/>
      <c r="K31" s="47"/>
    </row>
    <row r="32" spans="1:11" ht="35.25">
      <c r="A32" s="47"/>
      <c r="B32" s="47"/>
      <c r="C32" s="47"/>
      <c r="D32" s="47"/>
      <c r="E32" s="47"/>
      <c r="F32" s="47"/>
      <c r="G32" s="47"/>
      <c r="H32" s="47"/>
      <c r="I32" s="47"/>
      <c r="J32" s="47"/>
      <c r="K32" s="47"/>
    </row>
    <row r="33" spans="1:11" ht="15.75">
      <c r="A33" s="49"/>
      <c r="B33" s="49"/>
      <c r="C33" s="49"/>
      <c r="D33" s="49"/>
      <c r="E33" s="49"/>
      <c r="F33" s="49"/>
      <c r="G33" s="49"/>
      <c r="H33" s="49"/>
      <c r="I33" s="49"/>
      <c r="J33" s="49"/>
      <c r="K33" s="49"/>
    </row>
    <row r="34" spans="1:11" ht="14.25">
      <c r="A34" s="50"/>
      <c r="B34" s="50"/>
      <c r="C34" s="50"/>
      <c r="D34" s="50"/>
      <c r="E34" s="50"/>
      <c r="F34" s="50"/>
      <c r="G34" s="50"/>
      <c r="H34" s="50"/>
      <c r="I34" s="50"/>
      <c r="J34" s="50"/>
      <c r="K34" s="50"/>
    </row>
    <row r="35" spans="1:11" ht="35.25" customHeight="1">
      <c r="A35" s="50"/>
      <c r="B35" s="50"/>
      <c r="C35" s="50"/>
      <c r="D35" s="50"/>
      <c r="E35" s="50"/>
      <c r="F35" s="50"/>
      <c r="G35" s="50"/>
      <c r="H35" s="50"/>
      <c r="I35" s="50"/>
      <c r="J35" s="50"/>
      <c r="K35" s="50"/>
    </row>
    <row r="36" spans="6:11" ht="3.75" customHeight="1">
      <c r="F36" s="51"/>
      <c r="G36" s="51"/>
      <c r="H36" s="51"/>
      <c r="I36" s="51"/>
      <c r="J36" s="51"/>
      <c r="K36" s="51"/>
    </row>
    <row r="37" spans="6:11" ht="14.25" customHeight="1" hidden="1">
      <c r="F37" s="51"/>
      <c r="G37" s="51"/>
      <c r="H37" s="51"/>
      <c r="I37" s="51"/>
      <c r="J37" s="51"/>
      <c r="K37" s="51"/>
    </row>
    <row r="38" spans="6:11" ht="14.25" customHeight="1" hidden="1">
      <c r="F38" s="51"/>
      <c r="G38" s="51"/>
      <c r="H38" s="51"/>
      <c r="I38" s="51"/>
      <c r="J38" s="51"/>
      <c r="K38" s="51"/>
    </row>
    <row r="39" spans="6:11" ht="23.25" customHeight="1">
      <c r="F39" s="51"/>
      <c r="G39" s="51"/>
      <c r="H39" s="51"/>
      <c r="I39" s="51"/>
      <c r="J39" s="51"/>
      <c r="K39" s="51"/>
    </row>
  </sheetData>
  <sheetProtection/>
  <mergeCells count="7">
    <mergeCell ref="J1:K1"/>
    <mergeCell ref="A2:C2"/>
    <mergeCell ref="J2:K2"/>
    <mergeCell ref="A4:K4"/>
    <mergeCell ref="A9:K17"/>
    <mergeCell ref="A34:K35"/>
    <mergeCell ref="E6:G8"/>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6.xml><?xml version="1.0" encoding="utf-8"?>
<worksheet xmlns="http://schemas.openxmlformats.org/spreadsheetml/2006/main" xmlns:r="http://schemas.openxmlformats.org/officeDocument/2006/relationships">
  <sheetPr>
    <pageSetUpPr fitToPage="1"/>
  </sheetPr>
  <dimension ref="A1:K47"/>
  <sheetViews>
    <sheetView showGridLines="0" showZeros="0" view="pageBreakPreview" zoomScale="115" zoomScaleNormal="75" zoomScaleSheetLayoutView="115" workbookViewId="0" topLeftCell="A1">
      <selection activeCell="F11" sqref="F11"/>
    </sheetView>
  </sheetViews>
  <sheetFormatPr defaultColWidth="9.00390625" defaultRowHeight="14.25"/>
  <cols>
    <col min="1" max="1" width="42.75390625" style="58" customWidth="1"/>
    <col min="2" max="3" width="13.75390625" style="58" customWidth="1"/>
    <col min="4" max="4" width="12.00390625" style="58" customWidth="1"/>
    <col min="5" max="5" width="12.00390625" style="59" customWidth="1"/>
    <col min="6" max="6" width="13.75390625" style="77" customWidth="1"/>
    <col min="7" max="7" width="15.375" style="60" customWidth="1"/>
    <col min="8" max="8" width="7.00390625" style="59" customWidth="1"/>
    <col min="9" max="9" width="9.00390625" style="58" customWidth="1"/>
    <col min="10" max="10" width="13.375" style="58" customWidth="1"/>
    <col min="11" max="16384" width="9.00390625" style="58" customWidth="1"/>
  </cols>
  <sheetData>
    <row r="1" spans="1:8" s="54" customFormat="1" ht="48" customHeight="1">
      <c r="A1" s="61" t="s">
        <v>386</v>
      </c>
      <c r="B1" s="61"/>
      <c r="C1" s="61"/>
      <c r="D1" s="61"/>
      <c r="E1" s="61"/>
      <c r="F1" s="61"/>
      <c r="G1" s="61"/>
      <c r="H1" s="61"/>
    </row>
    <row r="2" spans="1:8" s="55" customFormat="1" ht="14.25">
      <c r="A2" s="55" t="s">
        <v>387</v>
      </c>
      <c r="E2" s="62"/>
      <c r="F2" s="78"/>
      <c r="G2" s="64" t="s">
        <v>3</v>
      </c>
      <c r="H2" s="62"/>
    </row>
    <row r="3" spans="1:8" s="56" customFormat="1" ht="33" customHeight="1">
      <c r="A3" s="10" t="s">
        <v>4</v>
      </c>
      <c r="B3" s="79" t="s">
        <v>336</v>
      </c>
      <c r="C3" s="80"/>
      <c r="D3" s="80"/>
      <c r="E3" s="80"/>
      <c r="F3" s="37" t="s">
        <v>6</v>
      </c>
      <c r="G3" s="37"/>
      <c r="H3" s="81"/>
    </row>
    <row r="4" spans="1:8" s="56" customFormat="1" ht="33" customHeight="1">
      <c r="A4" s="10"/>
      <c r="B4" s="10" t="s">
        <v>7</v>
      </c>
      <c r="C4" s="10" t="s">
        <v>9</v>
      </c>
      <c r="D4" s="10" t="s">
        <v>388</v>
      </c>
      <c r="E4" s="10" t="s">
        <v>337</v>
      </c>
      <c r="F4" s="82" t="s">
        <v>7</v>
      </c>
      <c r="G4" s="38" t="s">
        <v>12</v>
      </c>
      <c r="H4" s="81"/>
    </row>
    <row r="5" spans="1:11" ht="23.25" customHeight="1">
      <c r="A5" s="65" t="s">
        <v>389</v>
      </c>
      <c r="B5" s="66"/>
      <c r="C5" s="67"/>
      <c r="D5" s="67"/>
      <c r="E5" s="68"/>
      <c r="F5" s="83"/>
      <c r="G5" s="69"/>
      <c r="H5" s="84"/>
      <c r="I5" s="74"/>
      <c r="J5" s="75"/>
      <c r="K5" s="75"/>
    </row>
    <row r="6" spans="1:11" ht="23.25" customHeight="1">
      <c r="A6" s="72" t="s">
        <v>390</v>
      </c>
      <c r="B6" s="66"/>
      <c r="C6" s="67"/>
      <c r="D6" s="67"/>
      <c r="E6" s="68"/>
      <c r="F6" s="83"/>
      <c r="G6" s="69"/>
      <c r="H6" s="84"/>
      <c r="I6" s="74"/>
      <c r="J6" s="75"/>
      <c r="K6" s="75"/>
    </row>
    <row r="7" spans="1:11" ht="23.25" customHeight="1">
      <c r="A7" s="72" t="s">
        <v>391</v>
      </c>
      <c r="B7" s="66"/>
      <c r="C7" s="67"/>
      <c r="D7" s="67"/>
      <c r="E7" s="68"/>
      <c r="F7" s="83"/>
      <c r="G7" s="69"/>
      <c r="H7" s="84"/>
      <c r="I7" s="74"/>
      <c r="J7" s="75"/>
      <c r="K7" s="75"/>
    </row>
    <row r="8" spans="1:11" ht="23.25" customHeight="1">
      <c r="A8" s="72" t="s">
        <v>392</v>
      </c>
      <c r="B8" s="66"/>
      <c r="C8" s="67"/>
      <c r="D8" s="67"/>
      <c r="E8" s="68"/>
      <c r="F8" s="83"/>
      <c r="G8" s="69"/>
      <c r="H8" s="84"/>
      <c r="I8" s="74"/>
      <c r="J8" s="75"/>
      <c r="K8" s="75"/>
    </row>
    <row r="9" spans="1:11" ht="23.25" customHeight="1">
      <c r="A9" s="71" t="s">
        <v>393</v>
      </c>
      <c r="B9" s="66"/>
      <c r="C9" s="67"/>
      <c r="D9" s="67"/>
      <c r="E9" s="68"/>
      <c r="F9" s="83"/>
      <c r="G9" s="69"/>
      <c r="H9" s="84"/>
      <c r="I9" s="74"/>
      <c r="J9" s="75"/>
      <c r="K9" s="75"/>
    </row>
    <row r="10" spans="1:11" ht="23.25" customHeight="1">
      <c r="A10" s="72" t="s">
        <v>390</v>
      </c>
      <c r="B10" s="66"/>
      <c r="C10" s="67"/>
      <c r="D10" s="67"/>
      <c r="E10" s="68"/>
      <c r="F10" s="83"/>
      <c r="G10" s="69"/>
      <c r="H10" s="84"/>
      <c r="I10" s="74"/>
      <c r="J10" s="75"/>
      <c r="K10" s="75"/>
    </row>
    <row r="11" spans="1:11" ht="23.25" customHeight="1">
      <c r="A11" s="72" t="s">
        <v>391</v>
      </c>
      <c r="B11" s="66"/>
      <c r="C11" s="67"/>
      <c r="D11" s="67"/>
      <c r="E11" s="68"/>
      <c r="F11" s="83"/>
      <c r="G11" s="69"/>
      <c r="H11" s="84"/>
      <c r="I11" s="74"/>
      <c r="J11" s="75"/>
      <c r="K11" s="75"/>
    </row>
    <row r="12" spans="1:11" ht="23.25" customHeight="1">
      <c r="A12" s="72" t="s">
        <v>392</v>
      </c>
      <c r="B12" s="66"/>
      <c r="C12" s="67"/>
      <c r="D12" s="67"/>
      <c r="E12" s="68"/>
      <c r="F12" s="83"/>
      <c r="G12" s="69"/>
      <c r="H12" s="84"/>
      <c r="I12" s="74"/>
      <c r="J12" s="75"/>
      <c r="K12" s="75"/>
    </row>
    <row r="13" spans="1:11" ht="23.25" customHeight="1">
      <c r="A13" s="72" t="s">
        <v>394</v>
      </c>
      <c r="B13" s="66"/>
      <c r="C13" s="67"/>
      <c r="D13" s="67"/>
      <c r="E13" s="68"/>
      <c r="F13" s="83"/>
      <c r="G13" s="69"/>
      <c r="H13" s="84"/>
      <c r="I13" s="74"/>
      <c r="J13" s="75"/>
      <c r="K13" s="75"/>
    </row>
    <row r="14" spans="1:11" ht="23.25" customHeight="1">
      <c r="A14" s="72" t="s">
        <v>390</v>
      </c>
      <c r="B14" s="66"/>
      <c r="C14" s="67"/>
      <c r="D14" s="67"/>
      <c r="E14" s="68"/>
      <c r="F14" s="83"/>
      <c r="G14" s="69"/>
      <c r="H14" s="84"/>
      <c r="I14" s="74"/>
      <c r="J14" s="75"/>
      <c r="K14" s="75"/>
    </row>
    <row r="15" spans="1:11" ht="23.25" customHeight="1">
      <c r="A15" s="72" t="s">
        <v>392</v>
      </c>
      <c r="B15" s="66"/>
      <c r="C15" s="67"/>
      <c r="D15" s="67"/>
      <c r="E15" s="68"/>
      <c r="F15" s="83"/>
      <c r="G15" s="69"/>
      <c r="H15" s="84"/>
      <c r="I15" s="74"/>
      <c r="J15" s="75"/>
      <c r="K15" s="75"/>
    </row>
    <row r="16" spans="1:10" s="57" customFormat="1" ht="23.25" customHeight="1">
      <c r="A16" s="72" t="s">
        <v>395</v>
      </c>
      <c r="B16" s="66"/>
      <c r="C16" s="67"/>
      <c r="D16" s="67"/>
      <c r="E16" s="68"/>
      <c r="F16" s="83"/>
      <c r="G16" s="69"/>
      <c r="H16" s="84"/>
      <c r="J16" s="76"/>
    </row>
    <row r="17" spans="1:8" s="57" customFormat="1" ht="23.25" customHeight="1">
      <c r="A17" s="72" t="s">
        <v>390</v>
      </c>
      <c r="B17" s="66"/>
      <c r="C17" s="67"/>
      <c r="D17" s="67"/>
      <c r="E17" s="68"/>
      <c r="F17" s="83"/>
      <c r="G17" s="69"/>
      <c r="H17" s="84"/>
    </row>
    <row r="18" spans="1:8" s="57" customFormat="1" ht="23.25" customHeight="1">
      <c r="A18" s="72" t="s">
        <v>391</v>
      </c>
      <c r="B18" s="66"/>
      <c r="C18" s="67"/>
      <c r="D18" s="67"/>
      <c r="E18" s="68"/>
      <c r="F18" s="83"/>
      <c r="G18" s="69"/>
      <c r="H18" s="84"/>
    </row>
    <row r="19" spans="1:11" ht="23.25" customHeight="1">
      <c r="A19" s="72" t="s">
        <v>392</v>
      </c>
      <c r="B19" s="66"/>
      <c r="C19" s="67"/>
      <c r="D19" s="67"/>
      <c r="E19" s="68"/>
      <c r="F19" s="83"/>
      <c r="G19" s="69"/>
      <c r="H19" s="84"/>
      <c r="I19" s="74"/>
      <c r="J19" s="75"/>
      <c r="K19" s="75"/>
    </row>
    <row r="20" spans="1:8" s="57" customFormat="1" ht="23.25" customHeight="1">
      <c r="A20" s="72" t="s">
        <v>396</v>
      </c>
      <c r="B20" s="66"/>
      <c r="C20" s="67"/>
      <c r="D20" s="67"/>
      <c r="E20" s="68"/>
      <c r="F20" s="83"/>
      <c r="G20" s="69"/>
      <c r="H20" s="84"/>
    </row>
    <row r="21" spans="1:8" s="57" customFormat="1" ht="23.25" customHeight="1">
      <c r="A21" s="72" t="s">
        <v>390</v>
      </c>
      <c r="B21" s="66"/>
      <c r="C21" s="67"/>
      <c r="D21" s="67"/>
      <c r="E21" s="68"/>
      <c r="F21" s="83"/>
      <c r="G21" s="69"/>
      <c r="H21" s="84"/>
    </row>
    <row r="22" spans="1:11" ht="23.25" customHeight="1">
      <c r="A22" s="72" t="s">
        <v>392</v>
      </c>
      <c r="B22" s="66"/>
      <c r="C22" s="67"/>
      <c r="D22" s="67"/>
      <c r="E22" s="68"/>
      <c r="F22" s="83"/>
      <c r="G22" s="69"/>
      <c r="H22" s="84"/>
      <c r="I22" s="74"/>
      <c r="J22" s="75"/>
      <c r="K22" s="75"/>
    </row>
    <row r="23" spans="1:8" s="57" customFormat="1" ht="23.25" customHeight="1">
      <c r="A23" s="73" t="s">
        <v>397</v>
      </c>
      <c r="B23" s="66"/>
      <c r="C23" s="67"/>
      <c r="D23" s="67"/>
      <c r="E23" s="68"/>
      <c r="F23" s="83"/>
      <c r="G23" s="69"/>
      <c r="H23" s="84"/>
    </row>
    <row r="24" spans="1:8" s="57" customFormat="1" ht="23.25" customHeight="1">
      <c r="A24" s="72" t="s">
        <v>390</v>
      </c>
      <c r="B24" s="66"/>
      <c r="C24" s="67"/>
      <c r="D24" s="67"/>
      <c r="E24" s="68"/>
      <c r="F24" s="83"/>
      <c r="G24" s="69"/>
      <c r="H24" s="84"/>
    </row>
    <row r="25" spans="1:11" ht="23.25" customHeight="1">
      <c r="A25" s="72" t="s">
        <v>392</v>
      </c>
      <c r="B25" s="66"/>
      <c r="C25" s="67"/>
      <c r="D25" s="67"/>
      <c r="E25" s="68"/>
      <c r="F25" s="83"/>
      <c r="G25" s="69"/>
      <c r="H25" s="84"/>
      <c r="I25" s="74"/>
      <c r="J25" s="75"/>
      <c r="K25" s="75"/>
    </row>
    <row r="26" spans="1:8" ht="23.25" customHeight="1">
      <c r="A26" s="73" t="s">
        <v>398</v>
      </c>
      <c r="B26" s="66"/>
      <c r="C26" s="67"/>
      <c r="D26" s="67"/>
      <c r="E26" s="68"/>
      <c r="F26" s="83"/>
      <c r="G26" s="69"/>
      <c r="H26" s="84"/>
    </row>
    <row r="27" spans="1:8" ht="23.25" customHeight="1">
      <c r="A27" s="72" t="s">
        <v>390</v>
      </c>
      <c r="B27" s="66"/>
      <c r="C27" s="67"/>
      <c r="D27" s="67"/>
      <c r="E27" s="68"/>
      <c r="F27" s="83"/>
      <c r="G27" s="69"/>
      <c r="H27" s="84"/>
    </row>
    <row r="28" spans="1:8" ht="23.25" customHeight="1">
      <c r="A28" s="72" t="s">
        <v>391</v>
      </c>
      <c r="B28" s="66"/>
      <c r="C28" s="67"/>
      <c r="D28" s="67"/>
      <c r="E28" s="68"/>
      <c r="F28" s="83"/>
      <c r="G28" s="69"/>
      <c r="H28" s="84"/>
    </row>
    <row r="29" spans="1:11" ht="23.25" customHeight="1">
      <c r="A29" s="72" t="s">
        <v>392</v>
      </c>
      <c r="B29" s="66"/>
      <c r="C29" s="67"/>
      <c r="D29" s="67"/>
      <c r="E29" s="68"/>
      <c r="F29" s="83"/>
      <c r="G29" s="69"/>
      <c r="H29" s="84"/>
      <c r="I29" s="74"/>
      <c r="J29" s="75"/>
      <c r="K29" s="75"/>
    </row>
    <row r="30" spans="1:8" ht="23.25" customHeight="1">
      <c r="A30" s="73" t="s">
        <v>399</v>
      </c>
      <c r="B30" s="66"/>
      <c r="C30" s="67"/>
      <c r="D30" s="67"/>
      <c r="E30" s="68"/>
      <c r="F30" s="83"/>
      <c r="G30" s="69"/>
      <c r="H30" s="84"/>
    </row>
    <row r="31" spans="1:8" ht="23.25" customHeight="1">
      <c r="A31" s="72" t="s">
        <v>390</v>
      </c>
      <c r="B31" s="66"/>
      <c r="C31" s="67"/>
      <c r="D31" s="67"/>
      <c r="E31" s="68"/>
      <c r="F31" s="83"/>
      <c r="G31" s="69"/>
      <c r="H31" s="84"/>
    </row>
    <row r="32" spans="1:8" ht="23.25" customHeight="1">
      <c r="A32" s="72" t="s">
        <v>391</v>
      </c>
      <c r="B32" s="66"/>
      <c r="C32" s="67"/>
      <c r="D32" s="67"/>
      <c r="E32" s="68"/>
      <c r="F32" s="83"/>
      <c r="G32" s="69"/>
      <c r="H32" s="84"/>
    </row>
    <row r="33" spans="1:11" ht="23.25" customHeight="1">
      <c r="A33" s="72" t="s">
        <v>392</v>
      </c>
      <c r="B33" s="66"/>
      <c r="C33" s="67"/>
      <c r="D33" s="67"/>
      <c r="E33" s="68"/>
      <c r="F33" s="83"/>
      <c r="G33" s="69"/>
      <c r="H33" s="84"/>
      <c r="I33" s="74"/>
      <c r="J33" s="75"/>
      <c r="K33" s="75"/>
    </row>
    <row r="34" spans="1:8" ht="23.25" customHeight="1">
      <c r="A34" s="72" t="s">
        <v>400</v>
      </c>
      <c r="B34" s="66"/>
      <c r="C34" s="67"/>
      <c r="D34" s="67"/>
      <c r="E34" s="68"/>
      <c r="F34" s="83"/>
      <c r="G34" s="69"/>
      <c r="H34" s="76"/>
    </row>
    <row r="35" spans="1:8" ht="23.25" customHeight="1">
      <c r="A35" s="72" t="s">
        <v>390</v>
      </c>
      <c r="B35" s="66"/>
      <c r="C35" s="67"/>
      <c r="D35" s="67"/>
      <c r="E35" s="68"/>
      <c r="F35" s="83"/>
      <c r="G35" s="69"/>
      <c r="H35" s="76"/>
    </row>
    <row r="36" spans="1:8" ht="23.25" customHeight="1">
      <c r="A36" s="72" t="s">
        <v>391</v>
      </c>
      <c r="B36" s="66"/>
      <c r="C36" s="67"/>
      <c r="D36" s="67"/>
      <c r="E36" s="68"/>
      <c r="F36" s="83"/>
      <c r="G36" s="69"/>
      <c r="H36" s="76"/>
    </row>
    <row r="37" spans="1:11" ht="23.25" customHeight="1">
      <c r="A37" s="72" t="s">
        <v>392</v>
      </c>
      <c r="B37" s="66"/>
      <c r="C37" s="67"/>
      <c r="D37" s="67"/>
      <c r="E37" s="68"/>
      <c r="F37" s="83"/>
      <c r="G37" s="69"/>
      <c r="H37" s="84"/>
      <c r="I37" s="74"/>
      <c r="J37" s="75"/>
      <c r="K37" s="75"/>
    </row>
    <row r="38" ht="24" customHeight="1">
      <c r="H38" s="76"/>
    </row>
    <row r="39" ht="24" customHeight="1">
      <c r="H39" s="76"/>
    </row>
    <row r="40" ht="24" customHeight="1">
      <c r="H40" s="76"/>
    </row>
    <row r="41" ht="24" customHeight="1">
      <c r="H41" s="76"/>
    </row>
    <row r="42" ht="15">
      <c r="H42" s="76"/>
    </row>
    <row r="43" ht="15">
      <c r="H43" s="76"/>
    </row>
    <row r="44" ht="15">
      <c r="H44" s="76"/>
    </row>
    <row r="45" ht="15">
      <c r="H45" s="76"/>
    </row>
    <row r="46" ht="15">
      <c r="H46" s="76"/>
    </row>
    <row r="47" ht="15">
      <c r="H47" s="76"/>
    </row>
  </sheetData>
  <sheetProtection/>
  <mergeCells count="4">
    <mergeCell ref="A1:G1"/>
    <mergeCell ref="B3:E3"/>
    <mergeCell ref="F3:G3"/>
    <mergeCell ref="A3:A4"/>
  </mergeCells>
  <printOptions horizontalCentered="1" verticalCentered="1"/>
  <pageMargins left="0.5905511811023623" right="0.5905511811023623" top="0.3" bottom="0.31" header="0.5905511811023623" footer="0.2362204724409449"/>
  <pageSetup fitToHeight="1" fitToWidth="1" horizontalDpi="600" verticalDpi="600" orientation="landscape" paperSize="9" scale="52"/>
  <rowBreaks count="1" manualBreakCount="1">
    <brk id="20" max="6" man="1"/>
  </rowBreaks>
</worksheet>
</file>

<file path=xl/worksheets/sheet17.xml><?xml version="1.0" encoding="utf-8"?>
<worksheet xmlns="http://schemas.openxmlformats.org/spreadsheetml/2006/main" xmlns:r="http://schemas.openxmlformats.org/officeDocument/2006/relationships">
  <sheetPr>
    <pageSetUpPr fitToPage="1"/>
  </sheetPr>
  <dimension ref="A1:K24"/>
  <sheetViews>
    <sheetView showGridLines="0" showZeros="0" view="pageBreakPreview" zoomScale="115" zoomScaleNormal="75" zoomScaleSheetLayoutView="115" workbookViewId="0" topLeftCell="A1">
      <selection activeCell="F10" sqref="F10"/>
    </sheetView>
  </sheetViews>
  <sheetFormatPr defaultColWidth="9.00390625" defaultRowHeight="14.25"/>
  <cols>
    <col min="1" max="1" width="41.00390625" style="58" customWidth="1"/>
    <col min="2" max="3" width="15.00390625" style="58" customWidth="1"/>
    <col min="4" max="4" width="14.125" style="58" customWidth="1"/>
    <col min="5" max="5" width="14.125" style="59" customWidth="1"/>
    <col min="6" max="6" width="15.00390625" style="60" customWidth="1"/>
    <col min="7" max="7" width="14.125" style="60" customWidth="1"/>
    <col min="8" max="8" width="14.75390625" style="58" bestFit="1" customWidth="1"/>
    <col min="9" max="9" width="9.50390625" style="58" bestFit="1" customWidth="1"/>
    <col min="10" max="10" width="13.375" style="58" customWidth="1"/>
    <col min="11" max="16384" width="9.00390625" style="58" customWidth="1"/>
  </cols>
  <sheetData>
    <row r="1" spans="1:7" s="54" customFormat="1" ht="48" customHeight="1">
      <c r="A1" s="61" t="s">
        <v>401</v>
      </c>
      <c r="B1" s="61"/>
      <c r="C1" s="61"/>
      <c r="D1" s="61"/>
      <c r="E1" s="61"/>
      <c r="F1" s="61"/>
      <c r="G1" s="61"/>
    </row>
    <row r="2" spans="1:7" s="55" customFormat="1" ht="14.25">
      <c r="A2" s="55" t="s">
        <v>402</v>
      </c>
      <c r="E2" s="62"/>
      <c r="F2" s="63"/>
      <c r="G2" s="64" t="s">
        <v>3</v>
      </c>
    </row>
    <row r="3" spans="1:7" s="56" customFormat="1" ht="33" customHeight="1">
      <c r="A3" s="10" t="s">
        <v>4</v>
      </c>
      <c r="B3" s="36" t="s">
        <v>5</v>
      </c>
      <c r="C3" s="36"/>
      <c r="D3" s="36"/>
      <c r="E3" s="36"/>
      <c r="F3" s="37" t="s">
        <v>6</v>
      </c>
      <c r="G3" s="37"/>
    </row>
    <row r="4" spans="1:7" s="56" customFormat="1" ht="33" customHeight="1">
      <c r="A4" s="10"/>
      <c r="B4" s="10" t="s">
        <v>7</v>
      </c>
      <c r="C4" s="10" t="s">
        <v>9</v>
      </c>
      <c r="D4" s="10" t="s">
        <v>388</v>
      </c>
      <c r="E4" s="10" t="s">
        <v>337</v>
      </c>
      <c r="F4" s="10" t="s">
        <v>7</v>
      </c>
      <c r="G4" s="38" t="s">
        <v>12</v>
      </c>
    </row>
    <row r="5" spans="1:11" ht="34.5" customHeight="1">
      <c r="A5" s="65" t="s">
        <v>403</v>
      </c>
      <c r="B5" s="66"/>
      <c r="C5" s="67"/>
      <c r="D5" s="67"/>
      <c r="E5" s="68"/>
      <c r="F5" s="69"/>
      <c r="G5" s="69"/>
      <c r="H5" s="70"/>
      <c r="I5" s="74"/>
      <c r="J5" s="75"/>
      <c r="K5" s="75"/>
    </row>
    <row r="6" spans="1:11" ht="34.5" customHeight="1">
      <c r="A6" s="71" t="s">
        <v>404</v>
      </c>
      <c r="B6" s="66"/>
      <c r="C6" s="67"/>
      <c r="D6" s="67"/>
      <c r="E6" s="68"/>
      <c r="F6" s="69"/>
      <c r="G6" s="69"/>
      <c r="H6" s="70"/>
      <c r="I6" s="74"/>
      <c r="J6" s="75"/>
      <c r="K6" s="75"/>
    </row>
    <row r="7" spans="1:11" ht="34.5" customHeight="1">
      <c r="A7" s="72" t="s">
        <v>405</v>
      </c>
      <c r="B7" s="66"/>
      <c r="C7" s="67"/>
      <c r="D7" s="67"/>
      <c r="E7" s="68"/>
      <c r="F7" s="69"/>
      <c r="G7" s="69"/>
      <c r="H7" s="70"/>
      <c r="I7" s="74"/>
      <c r="J7" s="75"/>
      <c r="K7" s="75"/>
    </row>
    <row r="8" spans="1:11" ht="34.5" customHeight="1">
      <c r="A8" s="72" t="s">
        <v>406</v>
      </c>
      <c r="B8" s="66"/>
      <c r="C8" s="67"/>
      <c r="D8" s="67"/>
      <c r="E8" s="68"/>
      <c r="F8" s="69"/>
      <c r="G8" s="69"/>
      <c r="H8" s="70"/>
      <c r="I8" s="74"/>
      <c r="J8" s="75"/>
      <c r="K8" s="75"/>
    </row>
    <row r="9" spans="1:11" ht="34.5" customHeight="1">
      <c r="A9" s="72" t="s">
        <v>407</v>
      </c>
      <c r="B9" s="66"/>
      <c r="C9" s="67"/>
      <c r="D9" s="67"/>
      <c r="E9" s="68"/>
      <c r="F9" s="69"/>
      <c r="G9" s="69"/>
      <c r="H9" s="70"/>
      <c r="I9" s="74"/>
      <c r="J9" s="75"/>
      <c r="K9" s="75"/>
    </row>
    <row r="10" spans="1:11" ht="34.5" customHeight="1">
      <c r="A10" s="72" t="s">
        <v>408</v>
      </c>
      <c r="B10" s="66"/>
      <c r="C10" s="67"/>
      <c r="D10" s="67"/>
      <c r="E10" s="68"/>
      <c r="F10" s="69"/>
      <c r="G10" s="69"/>
      <c r="H10" s="70"/>
      <c r="I10" s="74"/>
      <c r="J10" s="75"/>
      <c r="K10" s="75"/>
    </row>
    <row r="11" spans="1:11" ht="34.5" customHeight="1">
      <c r="A11" s="72" t="s">
        <v>409</v>
      </c>
      <c r="B11" s="66"/>
      <c r="C11" s="67"/>
      <c r="D11" s="67"/>
      <c r="E11" s="68"/>
      <c r="F11" s="69"/>
      <c r="G11" s="69"/>
      <c r="H11" s="70"/>
      <c r="I11" s="74"/>
      <c r="J11" s="75"/>
      <c r="K11" s="75"/>
    </row>
    <row r="12" spans="1:11" ht="34.5" customHeight="1">
      <c r="A12" s="72" t="s">
        <v>406</v>
      </c>
      <c r="B12" s="66"/>
      <c r="C12" s="67"/>
      <c r="D12" s="67"/>
      <c r="E12" s="68"/>
      <c r="F12" s="69"/>
      <c r="G12" s="69"/>
      <c r="H12" s="70"/>
      <c r="I12" s="74"/>
      <c r="J12" s="75"/>
      <c r="K12" s="75"/>
    </row>
    <row r="13" spans="1:10" s="57" customFormat="1" ht="34.5" customHeight="1">
      <c r="A13" s="72" t="s">
        <v>410</v>
      </c>
      <c r="B13" s="66"/>
      <c r="C13" s="67"/>
      <c r="D13" s="67"/>
      <c r="E13" s="68"/>
      <c r="F13" s="69"/>
      <c r="G13" s="69"/>
      <c r="H13" s="70"/>
      <c r="J13" s="76"/>
    </row>
    <row r="14" spans="1:8" s="57" customFormat="1" ht="34.5" customHeight="1">
      <c r="A14" s="72" t="s">
        <v>411</v>
      </c>
      <c r="B14" s="66"/>
      <c r="C14" s="67"/>
      <c r="D14" s="67"/>
      <c r="E14" s="68"/>
      <c r="F14" s="69"/>
      <c r="G14" s="69"/>
      <c r="H14" s="70"/>
    </row>
    <row r="15" spans="1:8" s="57" customFormat="1" ht="34.5" customHeight="1">
      <c r="A15" s="72" t="s">
        <v>412</v>
      </c>
      <c r="B15" s="66"/>
      <c r="C15" s="67"/>
      <c r="D15" s="67"/>
      <c r="E15" s="68"/>
      <c r="F15" s="69"/>
      <c r="G15" s="69"/>
      <c r="H15" s="70"/>
    </row>
    <row r="16" spans="1:8" s="57" customFormat="1" ht="34.5" customHeight="1">
      <c r="A16" s="72" t="s">
        <v>413</v>
      </c>
      <c r="B16" s="66"/>
      <c r="C16" s="67"/>
      <c r="D16" s="67"/>
      <c r="E16" s="68"/>
      <c r="F16" s="69"/>
      <c r="G16" s="69"/>
      <c r="H16" s="70"/>
    </row>
    <row r="17" spans="1:8" s="57" customFormat="1" ht="34.5" customHeight="1">
      <c r="A17" s="72" t="s">
        <v>414</v>
      </c>
      <c r="B17" s="66"/>
      <c r="C17" s="67"/>
      <c r="D17" s="67"/>
      <c r="E17" s="68"/>
      <c r="F17" s="69"/>
      <c r="G17" s="69"/>
      <c r="H17" s="70"/>
    </row>
    <row r="18" spans="1:8" s="57" customFormat="1" ht="34.5" customHeight="1">
      <c r="A18" s="72" t="s">
        <v>415</v>
      </c>
      <c r="B18" s="66"/>
      <c r="C18" s="67"/>
      <c r="D18" s="67"/>
      <c r="E18" s="68"/>
      <c r="F18" s="69"/>
      <c r="G18" s="69"/>
      <c r="H18" s="70"/>
    </row>
    <row r="19" spans="1:8" s="57" customFormat="1" ht="34.5" customHeight="1">
      <c r="A19" s="72" t="s">
        <v>416</v>
      </c>
      <c r="B19" s="66"/>
      <c r="C19" s="67"/>
      <c r="D19" s="67"/>
      <c r="E19" s="68"/>
      <c r="F19" s="69"/>
      <c r="G19" s="69"/>
      <c r="H19" s="70"/>
    </row>
    <row r="20" spans="1:8" ht="34.5" customHeight="1">
      <c r="A20" s="73" t="s">
        <v>417</v>
      </c>
      <c r="B20" s="66"/>
      <c r="C20" s="67"/>
      <c r="D20" s="67"/>
      <c r="E20" s="68"/>
      <c r="F20" s="69"/>
      <c r="G20" s="69"/>
      <c r="H20" s="70"/>
    </row>
    <row r="21" spans="1:8" ht="34.5" customHeight="1">
      <c r="A21" s="72" t="s">
        <v>418</v>
      </c>
      <c r="B21" s="66"/>
      <c r="C21" s="67"/>
      <c r="D21" s="67"/>
      <c r="E21" s="68"/>
      <c r="F21" s="69"/>
      <c r="G21" s="69"/>
      <c r="H21" s="70"/>
    </row>
    <row r="22" spans="1:8" ht="34.5" customHeight="1">
      <c r="A22" s="73" t="s">
        <v>419</v>
      </c>
      <c r="B22" s="66"/>
      <c r="C22" s="67"/>
      <c r="D22" s="67"/>
      <c r="E22" s="68"/>
      <c r="F22" s="69"/>
      <c r="G22" s="69"/>
      <c r="H22" s="70"/>
    </row>
    <row r="23" spans="1:8" ht="34.5" customHeight="1">
      <c r="A23" s="73" t="s">
        <v>420</v>
      </c>
      <c r="B23" s="66"/>
      <c r="C23" s="67"/>
      <c r="D23" s="67"/>
      <c r="E23" s="68"/>
      <c r="F23" s="69"/>
      <c r="G23" s="69"/>
      <c r="H23" s="70"/>
    </row>
    <row r="24" spans="1:7" ht="34.5" customHeight="1">
      <c r="A24" s="73" t="s">
        <v>421</v>
      </c>
      <c r="B24" s="66"/>
      <c r="C24" s="67"/>
      <c r="D24" s="67"/>
      <c r="E24" s="68"/>
      <c r="F24" s="69"/>
      <c r="G24" s="69"/>
    </row>
    <row r="25" ht="24" customHeight="1"/>
    <row r="26" ht="24" customHeight="1"/>
    <row r="27" ht="24" customHeight="1"/>
    <row r="28" ht="24" customHeight="1"/>
    <row r="29" ht="24" customHeight="1"/>
    <row r="30" ht="24" customHeight="1"/>
    <row r="31" ht="24" customHeight="1"/>
    <row r="32" ht="24" customHeight="1"/>
  </sheetData>
  <sheetProtection/>
  <mergeCells count="4">
    <mergeCell ref="A1:G1"/>
    <mergeCell ref="B3:E3"/>
    <mergeCell ref="F3:G3"/>
    <mergeCell ref="A3:A4"/>
  </mergeCells>
  <printOptions horizontalCentered="1" verticalCentered="1"/>
  <pageMargins left="0.5905511811023623" right="0.5905511811023623" top="0.18" bottom="0.17" header="0.5905511811023623" footer="0.2362204724409449"/>
  <pageSetup fitToHeight="1" fitToWidth="1" horizontalDpi="600" verticalDpi="600" orientation="landscape" paperSize="9" scale="58"/>
  <rowBreaks count="1" manualBreakCount="1">
    <brk id="14" max="6" man="1"/>
  </rowBreaks>
</worksheet>
</file>

<file path=xl/worksheets/sheet18.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40" customWidth="1"/>
    <col min="6" max="6" width="26.375" style="40" bestFit="1" customWidth="1"/>
    <col min="7" max="16384" width="9.00390625" style="40" customWidth="1"/>
  </cols>
  <sheetData>
    <row r="1" spans="10:11" ht="14.25">
      <c r="J1" s="52"/>
      <c r="K1" s="52"/>
    </row>
    <row r="2" spans="1:11" ht="71.25" customHeight="1">
      <c r="A2" s="41"/>
      <c r="B2" s="41"/>
      <c r="C2" s="41"/>
      <c r="D2" s="42"/>
      <c r="E2" s="42"/>
      <c r="J2" s="53"/>
      <c r="K2" s="53"/>
    </row>
    <row r="3" spans="1:11" ht="71.25" customHeight="1">
      <c r="A3" s="41"/>
      <c r="B3" s="41"/>
      <c r="C3" s="41"/>
      <c r="D3" s="42"/>
      <c r="E3" s="42"/>
      <c r="J3" s="53"/>
      <c r="K3" s="53"/>
    </row>
    <row r="4" spans="1:11" ht="157.5" customHeight="1">
      <c r="A4" s="43" t="s">
        <v>422</v>
      </c>
      <c r="B4" s="43"/>
      <c r="C4" s="43"/>
      <c r="D4" s="43"/>
      <c r="E4" s="43"/>
      <c r="F4" s="43"/>
      <c r="G4" s="43"/>
      <c r="H4" s="43"/>
      <c r="I4" s="43"/>
      <c r="J4" s="43"/>
      <c r="K4" s="43"/>
    </row>
    <row r="6" spans="5:7" ht="14.25" customHeight="1">
      <c r="E6" s="44"/>
      <c r="F6" s="44"/>
      <c r="G6" s="44"/>
    </row>
    <row r="7" spans="5:7" ht="14.25" customHeight="1">
      <c r="E7" s="44"/>
      <c r="F7" s="44"/>
      <c r="G7" s="44"/>
    </row>
    <row r="8" spans="5:7" ht="14.25" customHeight="1">
      <c r="E8" s="44"/>
      <c r="F8" s="44"/>
      <c r="G8" s="44"/>
    </row>
    <row r="9" spans="1:11" ht="6" customHeight="1">
      <c r="A9" s="45"/>
      <c r="B9" s="45"/>
      <c r="C9" s="45"/>
      <c r="D9" s="45"/>
      <c r="E9" s="45"/>
      <c r="F9" s="45"/>
      <c r="G9" s="45"/>
      <c r="H9" s="45"/>
      <c r="I9" s="45"/>
      <c r="J9" s="45"/>
      <c r="K9" s="45"/>
    </row>
    <row r="10" spans="1:11" ht="14.25" hidden="1">
      <c r="A10" s="45"/>
      <c r="B10" s="45"/>
      <c r="C10" s="45"/>
      <c r="D10" s="45"/>
      <c r="E10" s="45"/>
      <c r="F10" s="45"/>
      <c r="G10" s="45"/>
      <c r="H10" s="45"/>
      <c r="I10" s="45"/>
      <c r="J10" s="45"/>
      <c r="K10" s="45"/>
    </row>
    <row r="11" spans="1:11" ht="14.25" hidden="1">
      <c r="A11" s="45"/>
      <c r="B11" s="45"/>
      <c r="C11" s="45"/>
      <c r="D11" s="45"/>
      <c r="E11" s="45"/>
      <c r="F11" s="45"/>
      <c r="G11" s="45"/>
      <c r="H11" s="45"/>
      <c r="I11" s="45"/>
      <c r="J11" s="45"/>
      <c r="K11" s="45"/>
    </row>
    <row r="12" spans="1:11" ht="14.25" hidden="1">
      <c r="A12" s="45"/>
      <c r="B12" s="45"/>
      <c r="C12" s="45"/>
      <c r="D12" s="45"/>
      <c r="E12" s="45"/>
      <c r="F12" s="45"/>
      <c r="G12" s="45"/>
      <c r="H12" s="45"/>
      <c r="I12" s="45"/>
      <c r="J12" s="45"/>
      <c r="K12" s="45"/>
    </row>
    <row r="13" spans="1:11" ht="14.25">
      <c r="A13" s="45"/>
      <c r="B13" s="45"/>
      <c r="C13" s="45"/>
      <c r="D13" s="45"/>
      <c r="E13" s="45"/>
      <c r="F13" s="45"/>
      <c r="G13" s="45"/>
      <c r="H13" s="45"/>
      <c r="I13" s="45"/>
      <c r="J13" s="45"/>
      <c r="K13" s="45"/>
    </row>
    <row r="14" spans="1:11" ht="14.25">
      <c r="A14" s="45"/>
      <c r="B14" s="45"/>
      <c r="C14" s="45"/>
      <c r="D14" s="45"/>
      <c r="E14" s="45"/>
      <c r="F14" s="45"/>
      <c r="G14" s="45"/>
      <c r="H14" s="45"/>
      <c r="I14" s="45"/>
      <c r="J14" s="45"/>
      <c r="K14" s="45"/>
    </row>
    <row r="15" spans="1:11" ht="14.25">
      <c r="A15" s="45"/>
      <c r="B15" s="45"/>
      <c r="C15" s="45"/>
      <c r="D15" s="45"/>
      <c r="E15" s="45"/>
      <c r="F15" s="45"/>
      <c r="G15" s="45"/>
      <c r="H15" s="45"/>
      <c r="I15" s="45"/>
      <c r="J15" s="45"/>
      <c r="K15" s="45"/>
    </row>
    <row r="16" spans="1:11" ht="14.25">
      <c r="A16" s="45"/>
      <c r="B16" s="45"/>
      <c r="C16" s="45"/>
      <c r="D16" s="45"/>
      <c r="E16" s="45"/>
      <c r="F16" s="45"/>
      <c r="G16" s="45"/>
      <c r="H16" s="45"/>
      <c r="I16" s="45"/>
      <c r="J16" s="45"/>
      <c r="K16" s="45"/>
    </row>
    <row r="17" spans="1:11" ht="14.25">
      <c r="A17" s="45"/>
      <c r="B17" s="45"/>
      <c r="C17" s="45"/>
      <c r="D17" s="45"/>
      <c r="E17" s="45"/>
      <c r="F17" s="45"/>
      <c r="G17" s="45"/>
      <c r="H17" s="45"/>
      <c r="I17" s="45"/>
      <c r="J17" s="45"/>
      <c r="K17" s="45"/>
    </row>
    <row r="22" ht="101.25" customHeight="1"/>
    <row r="23" ht="11.25" customHeight="1"/>
    <row r="26" ht="27">
      <c r="F26" s="46"/>
    </row>
    <row r="28" spans="1:11" ht="47.25" customHeight="1">
      <c r="A28" s="47"/>
      <c r="B28" s="47"/>
      <c r="C28" s="47"/>
      <c r="D28" s="47"/>
      <c r="E28" s="47"/>
      <c r="F28" s="47"/>
      <c r="G28" s="47"/>
      <c r="H28" s="47"/>
      <c r="I28" s="47"/>
      <c r="J28" s="47"/>
      <c r="K28" s="47"/>
    </row>
    <row r="29" spans="1:11" ht="35.25">
      <c r="A29" s="47"/>
      <c r="B29" s="47"/>
      <c r="C29" s="47"/>
      <c r="D29" s="47"/>
      <c r="E29" s="47"/>
      <c r="F29" s="48"/>
      <c r="G29" s="47"/>
      <c r="H29" s="47"/>
      <c r="I29" s="47"/>
      <c r="J29" s="47"/>
      <c r="K29" s="47"/>
    </row>
    <row r="30" spans="1:11" ht="35.25">
      <c r="A30" s="47"/>
      <c r="B30" s="47"/>
      <c r="C30" s="47"/>
      <c r="D30" s="47"/>
      <c r="E30" s="47"/>
      <c r="F30" s="47"/>
      <c r="G30" s="47"/>
      <c r="H30" s="47"/>
      <c r="I30" s="47"/>
      <c r="J30" s="47"/>
      <c r="K30" s="47"/>
    </row>
    <row r="31" spans="1:11" ht="35.25">
      <c r="A31" s="47"/>
      <c r="B31" s="47"/>
      <c r="C31" s="47"/>
      <c r="D31" s="47"/>
      <c r="E31" s="47"/>
      <c r="F31" s="47"/>
      <c r="G31" s="47"/>
      <c r="H31" s="47"/>
      <c r="I31" s="47"/>
      <c r="J31" s="47"/>
      <c r="K31" s="47"/>
    </row>
    <row r="32" spans="1:11" ht="35.25">
      <c r="A32" s="47"/>
      <c r="B32" s="47"/>
      <c r="C32" s="47"/>
      <c r="D32" s="47"/>
      <c r="E32" s="47"/>
      <c r="F32" s="47"/>
      <c r="G32" s="47"/>
      <c r="H32" s="47"/>
      <c r="I32" s="47"/>
      <c r="J32" s="47"/>
      <c r="K32" s="47"/>
    </row>
    <row r="33" spans="1:11" ht="15.75">
      <c r="A33" s="49"/>
      <c r="B33" s="49"/>
      <c r="C33" s="49"/>
      <c r="D33" s="49"/>
      <c r="E33" s="49"/>
      <c r="F33" s="49"/>
      <c r="G33" s="49"/>
      <c r="H33" s="49"/>
      <c r="I33" s="49"/>
      <c r="J33" s="49"/>
      <c r="K33" s="49"/>
    </row>
    <row r="34" spans="1:11" ht="14.25">
      <c r="A34" s="50"/>
      <c r="B34" s="50"/>
      <c r="C34" s="50"/>
      <c r="D34" s="50"/>
      <c r="E34" s="50"/>
      <c r="F34" s="50"/>
      <c r="G34" s="50"/>
      <c r="H34" s="50"/>
      <c r="I34" s="50"/>
      <c r="J34" s="50"/>
      <c r="K34" s="50"/>
    </row>
    <row r="35" spans="1:11" ht="35.25" customHeight="1">
      <c r="A35" s="50"/>
      <c r="B35" s="50"/>
      <c r="C35" s="50"/>
      <c r="D35" s="50"/>
      <c r="E35" s="50"/>
      <c r="F35" s="50"/>
      <c r="G35" s="50"/>
      <c r="H35" s="50"/>
      <c r="I35" s="50"/>
      <c r="J35" s="50"/>
      <c r="K35" s="50"/>
    </row>
    <row r="36" spans="6:11" ht="3.75" customHeight="1">
      <c r="F36" s="51"/>
      <c r="G36" s="51"/>
      <c r="H36" s="51"/>
      <c r="I36" s="51"/>
      <c r="J36" s="51"/>
      <c r="K36" s="51"/>
    </row>
    <row r="37" spans="6:11" ht="14.25" customHeight="1" hidden="1">
      <c r="F37" s="51"/>
      <c r="G37" s="51"/>
      <c r="H37" s="51"/>
      <c r="I37" s="51"/>
      <c r="J37" s="51"/>
      <c r="K37" s="51"/>
    </row>
    <row r="38" spans="6:11" ht="14.25" customHeight="1" hidden="1">
      <c r="F38" s="51"/>
      <c r="G38" s="51"/>
      <c r="H38" s="51"/>
      <c r="I38" s="51"/>
      <c r="J38" s="51"/>
      <c r="K38" s="51"/>
    </row>
    <row r="39" spans="6:11" ht="23.25" customHeight="1">
      <c r="F39" s="51"/>
      <c r="G39" s="51"/>
      <c r="H39" s="51"/>
      <c r="I39" s="51"/>
      <c r="J39" s="51"/>
      <c r="K39" s="51"/>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9.xml><?xml version="1.0" encoding="utf-8"?>
<worksheet xmlns="http://schemas.openxmlformats.org/spreadsheetml/2006/main" xmlns:r="http://schemas.openxmlformats.org/officeDocument/2006/relationships">
  <dimension ref="A1:F18"/>
  <sheetViews>
    <sheetView showGridLines="0" view="pageBreakPreview" zoomScale="115" zoomScaleSheetLayoutView="115" workbookViewId="0" topLeftCell="A1">
      <selection activeCell="D9" sqref="D9"/>
    </sheetView>
  </sheetViews>
  <sheetFormatPr defaultColWidth="9.00390625" defaultRowHeight="14.25"/>
  <cols>
    <col min="1" max="1" width="42.125" style="0" customWidth="1"/>
    <col min="2" max="3" width="17.25390625" style="0" customWidth="1"/>
    <col min="4" max="4" width="15.50390625" style="0" customWidth="1"/>
    <col min="5" max="5" width="17.25390625" style="0" customWidth="1"/>
    <col min="6" max="6" width="15.50390625" style="0" customWidth="1"/>
  </cols>
  <sheetData>
    <row r="1" spans="1:6" ht="48" customHeight="1">
      <c r="A1" s="19" t="s">
        <v>423</v>
      </c>
      <c r="B1" s="19"/>
      <c r="C1" s="19"/>
      <c r="D1" s="19"/>
      <c r="E1" s="19"/>
      <c r="F1" s="19"/>
    </row>
    <row r="2" spans="1:6" ht="15" customHeight="1">
      <c r="A2" s="20" t="s">
        <v>424</v>
      </c>
      <c r="B2" s="21"/>
      <c r="C2" s="21"/>
      <c r="D2" s="22"/>
      <c r="F2" s="23" t="s">
        <v>3</v>
      </c>
    </row>
    <row r="3" spans="1:6" ht="27.75" customHeight="1">
      <c r="A3" s="10" t="s">
        <v>4</v>
      </c>
      <c r="B3" s="36" t="s">
        <v>5</v>
      </c>
      <c r="C3" s="36"/>
      <c r="D3" s="36"/>
      <c r="E3" s="37" t="s">
        <v>6</v>
      </c>
      <c r="F3" s="37"/>
    </row>
    <row r="4" spans="1:6" ht="27.75" customHeight="1">
      <c r="A4" s="10"/>
      <c r="B4" s="10" t="s">
        <v>7</v>
      </c>
      <c r="C4" s="10" t="s">
        <v>9</v>
      </c>
      <c r="D4" s="10" t="s">
        <v>425</v>
      </c>
      <c r="E4" s="10" t="s">
        <v>7</v>
      </c>
      <c r="F4" s="38" t="s">
        <v>12</v>
      </c>
    </row>
    <row r="5" spans="1:6" ht="30.75" customHeight="1">
      <c r="A5" s="29" t="s">
        <v>426</v>
      </c>
      <c r="B5" s="30"/>
      <c r="C5" s="31"/>
      <c r="D5" s="31"/>
      <c r="E5" s="31"/>
      <c r="F5" s="31"/>
    </row>
    <row r="6" spans="1:6" ht="30.75" customHeight="1">
      <c r="A6" s="33" t="s">
        <v>427</v>
      </c>
      <c r="B6" s="30"/>
      <c r="C6" s="31"/>
      <c r="D6" s="31"/>
      <c r="E6" s="31"/>
      <c r="F6" s="31"/>
    </row>
    <row r="7" spans="1:6" ht="30.75" customHeight="1">
      <c r="A7" s="39" t="s">
        <v>428</v>
      </c>
      <c r="B7" s="30"/>
      <c r="C7" s="31"/>
      <c r="D7" s="31"/>
      <c r="E7" s="31"/>
      <c r="F7" s="31"/>
    </row>
    <row r="8" spans="1:6" ht="30.75" customHeight="1">
      <c r="A8" s="39" t="s">
        <v>429</v>
      </c>
      <c r="B8" s="30"/>
      <c r="C8" s="31"/>
      <c r="D8" s="31"/>
      <c r="E8" s="31"/>
      <c r="F8" s="31"/>
    </row>
    <row r="9" spans="1:6" ht="30.75" customHeight="1">
      <c r="A9" s="39" t="s">
        <v>430</v>
      </c>
      <c r="B9" s="30"/>
      <c r="C9" s="31"/>
      <c r="D9" s="31"/>
      <c r="E9" s="31"/>
      <c r="F9" s="31"/>
    </row>
    <row r="10" spans="1:6" ht="30.75" customHeight="1">
      <c r="A10" s="39" t="s">
        <v>431</v>
      </c>
      <c r="B10" s="30"/>
      <c r="C10" s="31"/>
      <c r="D10" s="31"/>
      <c r="E10" s="31"/>
      <c r="F10" s="31"/>
    </row>
    <row r="11" spans="1:6" ht="30.75" customHeight="1">
      <c r="A11" s="39" t="s">
        <v>432</v>
      </c>
      <c r="B11" s="30"/>
      <c r="C11" s="31"/>
      <c r="D11" s="31"/>
      <c r="E11" s="31"/>
      <c r="F11" s="31"/>
    </row>
    <row r="12" spans="1:6" ht="30.75" customHeight="1">
      <c r="A12" s="39" t="s">
        <v>433</v>
      </c>
      <c r="B12" s="30"/>
      <c r="C12" s="31"/>
      <c r="D12" s="31"/>
      <c r="E12" s="31"/>
      <c r="F12" s="31"/>
    </row>
    <row r="13" spans="1:6" ht="30.75" customHeight="1">
      <c r="A13" s="39" t="s">
        <v>434</v>
      </c>
      <c r="B13" s="30"/>
      <c r="C13" s="31"/>
      <c r="D13" s="31"/>
      <c r="E13" s="31"/>
      <c r="F13" s="31"/>
    </row>
    <row r="14" spans="1:6" ht="30.75" customHeight="1">
      <c r="A14" s="39" t="s">
        <v>435</v>
      </c>
      <c r="B14" s="30"/>
      <c r="C14" s="31"/>
      <c r="D14" s="31"/>
      <c r="E14" s="31"/>
      <c r="F14" s="31"/>
    </row>
    <row r="15" spans="1:6" ht="30.75" customHeight="1">
      <c r="A15" s="39" t="s">
        <v>436</v>
      </c>
      <c r="B15" s="30"/>
      <c r="C15" s="31"/>
      <c r="D15" s="31"/>
      <c r="E15" s="31"/>
      <c r="F15" s="31"/>
    </row>
    <row r="16" spans="1:6" ht="30.75" customHeight="1">
      <c r="A16" s="39" t="s">
        <v>437</v>
      </c>
      <c r="B16" s="30"/>
      <c r="C16" s="31"/>
      <c r="D16" s="31"/>
      <c r="E16" s="31"/>
      <c r="F16" s="31"/>
    </row>
    <row r="17" spans="1:6" ht="30.75" customHeight="1">
      <c r="A17" s="39" t="s">
        <v>438</v>
      </c>
      <c r="B17" s="30"/>
      <c r="C17" s="31"/>
      <c r="D17" s="31"/>
      <c r="E17" s="31"/>
      <c r="F17" s="31"/>
    </row>
    <row r="18" spans="1:6" ht="30.75" customHeight="1">
      <c r="A18" s="33" t="s">
        <v>439</v>
      </c>
      <c r="B18" s="30"/>
      <c r="C18" s="31"/>
      <c r="D18" s="31"/>
      <c r="E18" s="31"/>
      <c r="F18" s="31"/>
    </row>
  </sheetData>
  <sheetProtection/>
  <mergeCells count="4">
    <mergeCell ref="A1:F1"/>
    <mergeCell ref="B3:D3"/>
    <mergeCell ref="E3:F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2.xml><?xml version="1.0" encoding="utf-8"?>
<worksheet xmlns="http://schemas.openxmlformats.org/spreadsheetml/2006/main" xmlns:r="http://schemas.openxmlformats.org/officeDocument/2006/relationships">
  <sheetPr>
    <pageSetUpPr fitToPage="1"/>
  </sheetPr>
  <dimension ref="A1:L34"/>
  <sheetViews>
    <sheetView showGridLines="0" zoomScaleSheetLayoutView="115" workbookViewId="0" topLeftCell="A1">
      <pane ySplit="4" topLeftCell="A5" activePane="bottomLeft" state="frozen"/>
      <selection pane="bottomLeft" activeCell="C21" sqref="C21"/>
    </sheetView>
  </sheetViews>
  <sheetFormatPr defaultColWidth="9.00390625" defaultRowHeight="14.25"/>
  <cols>
    <col min="1" max="1" width="38.875" style="131" customWidth="1"/>
    <col min="2" max="2" width="14.375" style="336" customWidth="1"/>
    <col min="3" max="3" width="14.375" style="131" customWidth="1"/>
    <col min="4" max="4" width="14.375" style="139" customWidth="1"/>
    <col min="5" max="5" width="13.00390625" style="139" customWidth="1"/>
    <col min="6" max="6" width="13.00390625" style="140" customWidth="1"/>
    <col min="7" max="7" width="14.375" style="337" customWidth="1"/>
    <col min="8" max="8" width="13.00390625" style="140" customWidth="1"/>
    <col min="9" max="9" width="13.875" style="140" customWidth="1"/>
    <col min="10" max="10" width="26.125" style="131" bestFit="1" customWidth="1"/>
    <col min="11" max="16384" width="9.00390625" style="131" customWidth="1"/>
  </cols>
  <sheetData>
    <row r="1" spans="1:9" s="136" customFormat="1" ht="48" customHeight="1">
      <c r="A1" s="143" t="s">
        <v>1</v>
      </c>
      <c r="B1" s="143"/>
      <c r="C1" s="143"/>
      <c r="D1" s="143"/>
      <c r="E1" s="143"/>
      <c r="F1" s="143"/>
      <c r="G1" s="143"/>
      <c r="H1" s="143"/>
      <c r="I1" s="143"/>
    </row>
    <row r="2" spans="1:9" ht="14.25">
      <c r="A2" s="131" t="s">
        <v>2</v>
      </c>
      <c r="F2" s="144"/>
      <c r="H2" s="144" t="s">
        <v>3</v>
      </c>
      <c r="I2" s="144"/>
    </row>
    <row r="3" spans="1:9" ht="30.75" customHeight="1">
      <c r="A3" s="10" t="s">
        <v>4</v>
      </c>
      <c r="B3" s="36" t="s">
        <v>5</v>
      </c>
      <c r="C3" s="36"/>
      <c r="D3" s="36"/>
      <c r="E3" s="36"/>
      <c r="F3" s="36"/>
      <c r="G3" s="37" t="s">
        <v>6</v>
      </c>
      <c r="H3" s="37"/>
      <c r="I3" s="144"/>
    </row>
    <row r="4" spans="1:9" s="137" customFormat="1" ht="30.75" customHeight="1">
      <c r="A4" s="10"/>
      <c r="B4" s="338" t="s">
        <v>7</v>
      </c>
      <c r="C4" s="10" t="s">
        <v>8</v>
      </c>
      <c r="D4" s="10" t="s">
        <v>9</v>
      </c>
      <c r="E4" s="10" t="s">
        <v>10</v>
      </c>
      <c r="F4" s="10" t="s">
        <v>11</v>
      </c>
      <c r="G4" s="338" t="s">
        <v>7</v>
      </c>
      <c r="H4" s="38" t="s">
        <v>12</v>
      </c>
      <c r="I4" s="225"/>
    </row>
    <row r="5" spans="1:12" ht="24" customHeight="1">
      <c r="A5" s="339" t="s">
        <v>13</v>
      </c>
      <c r="B5" s="340">
        <f>B6+B20</f>
        <v>30139.9875</v>
      </c>
      <c r="C5" s="341">
        <f>C6+C20</f>
        <v>22761.056689</v>
      </c>
      <c r="D5" s="340">
        <f>D6+D20</f>
        <v>22000.056689</v>
      </c>
      <c r="E5" s="312">
        <f>D5/C5</f>
        <v>0.9665656998970624</v>
      </c>
      <c r="F5" s="312">
        <v>0.8975972912828262</v>
      </c>
      <c r="G5" s="340">
        <f>G6+G20</f>
        <v>23100</v>
      </c>
      <c r="H5" s="312">
        <f>G5/D5</f>
        <v>1.049997294395608</v>
      </c>
      <c r="I5" s="360"/>
      <c r="J5" s="140"/>
      <c r="L5" s="140"/>
    </row>
    <row r="6" spans="1:12" s="333" customFormat="1" ht="24" customHeight="1">
      <c r="A6" s="342" t="s">
        <v>14</v>
      </c>
      <c r="B6" s="340">
        <f>SUM(B7:B19)</f>
        <v>30139.9875</v>
      </c>
      <c r="C6" s="341">
        <f>SUM(C7:C19)</f>
        <v>22761.056689</v>
      </c>
      <c r="D6" s="341">
        <f>SUM(D7:D19)</f>
        <v>22000.056689</v>
      </c>
      <c r="E6" s="312">
        <f>D6/C6</f>
        <v>0.9665656998970624</v>
      </c>
      <c r="F6" s="312">
        <v>0.8975972912828262</v>
      </c>
      <c r="G6" s="340">
        <f>SUM(G7:G19)</f>
        <v>23100</v>
      </c>
      <c r="H6" s="312">
        <f>G6/D6</f>
        <v>1.049997294395608</v>
      </c>
      <c r="I6" s="360"/>
      <c r="K6" s="131"/>
      <c r="L6" s="140"/>
    </row>
    <row r="7" spans="1:12" ht="24" customHeight="1">
      <c r="A7" s="151" t="s">
        <v>15</v>
      </c>
      <c r="B7" s="343">
        <v>10408</v>
      </c>
      <c r="C7" s="344">
        <v>9220.593347</v>
      </c>
      <c r="D7" s="147">
        <f>9220.593347-761</f>
        <v>8459.593347</v>
      </c>
      <c r="E7" s="312">
        <f aca="true" t="shared" si="0" ref="E7:E17">D7/C7</f>
        <v>0.9174673503796155</v>
      </c>
      <c r="F7" s="312">
        <v>1.0442939404269778</v>
      </c>
      <c r="G7" s="343">
        <v>9300</v>
      </c>
      <c r="H7" s="312">
        <f aca="true" t="shared" si="1" ref="H7:H17">G7/D7</f>
        <v>1.099343623094842</v>
      </c>
      <c r="I7" s="360"/>
      <c r="J7" s="361"/>
      <c r="L7" s="140"/>
    </row>
    <row r="8" spans="1:12" ht="24" customHeight="1">
      <c r="A8" s="151" t="s">
        <v>16</v>
      </c>
      <c r="B8" s="343">
        <v>20</v>
      </c>
      <c r="C8" s="344">
        <v>6.982264</v>
      </c>
      <c r="D8" s="147">
        <v>6.982264</v>
      </c>
      <c r="E8" s="312">
        <f t="shared" si="0"/>
        <v>1</v>
      </c>
      <c r="F8" s="312">
        <v>0.45221917098445596</v>
      </c>
      <c r="G8" s="343">
        <v>9</v>
      </c>
      <c r="H8" s="312">
        <f t="shared" si="1"/>
        <v>1.2889801932439107</v>
      </c>
      <c r="I8" s="360"/>
      <c r="J8" s="361"/>
      <c r="L8" s="140"/>
    </row>
    <row r="9" spans="1:12" ht="24" customHeight="1">
      <c r="A9" s="151" t="s">
        <v>17</v>
      </c>
      <c r="B9" s="343">
        <v>8860</v>
      </c>
      <c r="C9" s="344">
        <v>4195.795878</v>
      </c>
      <c r="D9" s="147">
        <v>4195.795878</v>
      </c>
      <c r="E9" s="312">
        <f t="shared" si="0"/>
        <v>1</v>
      </c>
      <c r="F9" s="312">
        <v>0.5940689156298979</v>
      </c>
      <c r="G9" s="343">
        <v>4200</v>
      </c>
      <c r="H9" s="312">
        <f t="shared" si="1"/>
        <v>1.0010019843963438</v>
      </c>
      <c r="I9" s="360"/>
      <c r="J9" s="361"/>
      <c r="L9" s="140"/>
    </row>
    <row r="10" spans="1:12" ht="24" customHeight="1">
      <c r="A10" s="151" t="s">
        <v>18</v>
      </c>
      <c r="B10" s="343">
        <v>862.9875</v>
      </c>
      <c r="C10" s="344">
        <v>510.48321200000004</v>
      </c>
      <c r="D10" s="147">
        <v>510.48321200000004</v>
      </c>
      <c r="E10" s="312">
        <f t="shared" si="0"/>
        <v>1</v>
      </c>
      <c r="F10" s="312">
        <v>0.7394128130476978</v>
      </c>
      <c r="G10" s="343">
        <v>591</v>
      </c>
      <c r="H10" s="312">
        <f t="shared" si="1"/>
        <v>1.1577266129566666</v>
      </c>
      <c r="I10" s="360"/>
      <c r="J10" s="361"/>
      <c r="L10" s="140"/>
    </row>
    <row r="11" spans="1:12" ht="24" customHeight="1">
      <c r="A11" s="151" t="s">
        <v>19</v>
      </c>
      <c r="B11" s="343"/>
      <c r="C11" s="344"/>
      <c r="D11" s="147"/>
      <c r="E11" s="312"/>
      <c r="F11" s="312"/>
      <c r="G11" s="343"/>
      <c r="H11" s="312"/>
      <c r="I11" s="360"/>
      <c r="J11" s="361"/>
      <c r="L11" s="140"/>
    </row>
    <row r="12" spans="1:12" ht="24" customHeight="1">
      <c r="A12" s="151" t="s">
        <v>20</v>
      </c>
      <c r="B12" s="343"/>
      <c r="C12" s="344"/>
      <c r="D12" s="147"/>
      <c r="E12" s="312"/>
      <c r="F12" s="312"/>
      <c r="G12" s="343"/>
      <c r="H12" s="312"/>
      <c r="I12" s="360"/>
      <c r="J12" s="361"/>
      <c r="L12" s="140"/>
    </row>
    <row r="13" spans="1:12" ht="24" customHeight="1">
      <c r="A13" s="151" t="s">
        <v>21</v>
      </c>
      <c r="B13" s="343">
        <v>3368</v>
      </c>
      <c r="C13" s="344">
        <v>3003.1077</v>
      </c>
      <c r="D13" s="147">
        <v>3003.1077</v>
      </c>
      <c r="E13" s="312">
        <f t="shared" si="0"/>
        <v>1</v>
      </c>
      <c r="F13" s="312">
        <v>0.9843834139146111</v>
      </c>
      <c r="G13" s="343">
        <v>3100</v>
      </c>
      <c r="H13" s="312">
        <f t="shared" si="1"/>
        <v>1.0322640110442924</v>
      </c>
      <c r="I13" s="360"/>
      <c r="J13" s="361"/>
      <c r="L13" s="140"/>
    </row>
    <row r="14" spans="1:12" ht="24" customHeight="1">
      <c r="A14" s="151" t="s">
        <v>22</v>
      </c>
      <c r="B14" s="343">
        <v>1503</v>
      </c>
      <c r="C14" s="344">
        <v>1063.141532</v>
      </c>
      <c r="D14" s="147">
        <v>1063.141532</v>
      </c>
      <c r="E14" s="312">
        <f t="shared" si="0"/>
        <v>1</v>
      </c>
      <c r="F14" s="312">
        <v>0.8572062923305167</v>
      </c>
      <c r="G14" s="343">
        <v>1100</v>
      </c>
      <c r="H14" s="312">
        <f t="shared" si="1"/>
        <v>1.0346693896255386</v>
      </c>
      <c r="I14" s="360"/>
      <c r="J14" s="361"/>
      <c r="L14" s="140"/>
    </row>
    <row r="15" spans="1:12" ht="24" customHeight="1">
      <c r="A15" s="151" t="s">
        <v>23</v>
      </c>
      <c r="B15" s="343">
        <v>792</v>
      </c>
      <c r="C15" s="344">
        <v>675.206054</v>
      </c>
      <c r="D15" s="147">
        <v>675.206054</v>
      </c>
      <c r="E15" s="312">
        <f t="shared" si="0"/>
        <v>1</v>
      </c>
      <c r="F15" s="312">
        <v>1.088883958780177</v>
      </c>
      <c r="G15" s="343">
        <v>800</v>
      </c>
      <c r="H15" s="312">
        <f t="shared" si="1"/>
        <v>1.1848234998201008</v>
      </c>
      <c r="I15" s="360"/>
      <c r="J15" s="361"/>
      <c r="L15" s="140"/>
    </row>
    <row r="16" spans="1:12" ht="24" customHeight="1">
      <c r="A16" s="151" t="s">
        <v>24</v>
      </c>
      <c r="B16" s="343">
        <v>4220</v>
      </c>
      <c r="C16" s="344">
        <v>3980.717485</v>
      </c>
      <c r="D16" s="147">
        <v>3980.717485</v>
      </c>
      <c r="E16" s="312">
        <f t="shared" si="0"/>
        <v>1</v>
      </c>
      <c r="F16" s="312">
        <v>1.0574302925738208</v>
      </c>
      <c r="G16" s="343">
        <v>3900</v>
      </c>
      <c r="H16" s="312">
        <f t="shared" si="1"/>
        <v>0.9797228802837286</v>
      </c>
      <c r="I16" s="360"/>
      <c r="J16" s="361"/>
      <c r="L16" s="140"/>
    </row>
    <row r="17" spans="1:12" ht="24" customHeight="1">
      <c r="A17" s="151" t="s">
        <v>25</v>
      </c>
      <c r="B17" s="343">
        <v>106</v>
      </c>
      <c r="C17" s="344">
        <v>105.02921699999999</v>
      </c>
      <c r="D17" s="147">
        <v>105.02921699999999</v>
      </c>
      <c r="E17" s="312">
        <f t="shared" si="0"/>
        <v>1</v>
      </c>
      <c r="F17" s="312">
        <v>1.2500501904308496</v>
      </c>
      <c r="G17" s="343">
        <v>100</v>
      </c>
      <c r="H17" s="312">
        <f t="shared" si="1"/>
        <v>0.9521160192977541</v>
      </c>
      <c r="I17" s="360"/>
      <c r="J17" s="361"/>
      <c r="L17" s="140"/>
    </row>
    <row r="18" spans="1:12" ht="24" customHeight="1">
      <c r="A18" s="151" t="s">
        <v>26</v>
      </c>
      <c r="B18" s="340"/>
      <c r="C18" s="345"/>
      <c r="D18" s="147"/>
      <c r="E18" s="147"/>
      <c r="F18" s="148"/>
      <c r="G18" s="343"/>
      <c r="H18" s="148"/>
      <c r="I18" s="360"/>
      <c r="J18" s="140"/>
      <c r="L18" s="140"/>
    </row>
    <row r="19" spans="1:12" ht="24" customHeight="1">
      <c r="A19" s="151" t="s">
        <v>27</v>
      </c>
      <c r="B19" s="340"/>
      <c r="C19" s="345"/>
      <c r="D19" s="147"/>
      <c r="E19" s="147"/>
      <c r="F19" s="148"/>
      <c r="G19" s="343"/>
      <c r="H19" s="148"/>
      <c r="I19" s="360"/>
      <c r="J19" s="140"/>
      <c r="L19" s="140"/>
    </row>
    <row r="20" spans="1:12" s="334" customFormat="1" ht="24" customHeight="1">
      <c r="A20" s="342" t="s">
        <v>28</v>
      </c>
      <c r="B20" s="340"/>
      <c r="C20" s="345"/>
      <c r="D20" s="147"/>
      <c r="E20" s="147"/>
      <c r="F20" s="148"/>
      <c r="G20" s="343"/>
      <c r="H20" s="148"/>
      <c r="I20" s="360"/>
      <c r="J20" s="140"/>
      <c r="K20" s="131"/>
      <c r="L20" s="140"/>
    </row>
    <row r="21" spans="1:12" ht="24" customHeight="1">
      <c r="A21" s="151" t="s">
        <v>29</v>
      </c>
      <c r="B21" s="340"/>
      <c r="C21" s="345"/>
      <c r="D21" s="147"/>
      <c r="E21" s="147"/>
      <c r="F21" s="148"/>
      <c r="G21" s="343"/>
      <c r="H21" s="148"/>
      <c r="I21" s="360"/>
      <c r="J21" s="140"/>
      <c r="L21" s="140"/>
    </row>
    <row r="22" spans="1:12" ht="24" customHeight="1">
      <c r="A22" s="151" t="s">
        <v>30</v>
      </c>
      <c r="B22" s="340"/>
      <c r="C22" s="345"/>
      <c r="D22" s="147"/>
      <c r="E22" s="147"/>
      <c r="F22" s="148"/>
      <c r="G22" s="343"/>
      <c r="H22" s="148"/>
      <c r="I22" s="360"/>
      <c r="J22" s="140"/>
      <c r="L22" s="140"/>
    </row>
    <row r="23" spans="1:12" ht="24" customHeight="1">
      <c r="A23" s="151" t="s">
        <v>31</v>
      </c>
      <c r="B23" s="340"/>
      <c r="C23" s="345"/>
      <c r="D23" s="147"/>
      <c r="E23" s="147"/>
      <c r="F23" s="148"/>
      <c r="G23" s="343"/>
      <c r="H23" s="148"/>
      <c r="I23" s="360"/>
      <c r="J23" s="140"/>
      <c r="L23" s="140"/>
    </row>
    <row r="24" spans="1:12" ht="24" customHeight="1">
      <c r="A24" s="151" t="s">
        <v>32</v>
      </c>
      <c r="B24" s="346"/>
      <c r="C24" s="345"/>
      <c r="D24" s="147"/>
      <c r="E24" s="147"/>
      <c r="F24" s="148"/>
      <c r="G24" s="343"/>
      <c r="H24" s="148"/>
      <c r="I24" s="360"/>
      <c r="J24" s="140"/>
      <c r="L24" s="140"/>
    </row>
    <row r="25" spans="1:12" ht="24" customHeight="1">
      <c r="A25" s="151" t="s">
        <v>33</v>
      </c>
      <c r="B25" s="340"/>
      <c r="C25" s="345"/>
      <c r="D25" s="147"/>
      <c r="E25" s="147"/>
      <c r="F25" s="148"/>
      <c r="G25" s="343"/>
      <c r="H25" s="148"/>
      <c r="I25" s="360"/>
      <c r="J25" s="140"/>
      <c r="L25" s="140"/>
    </row>
    <row r="26" spans="1:12" ht="24" customHeight="1">
      <c r="A26" s="151" t="s">
        <v>34</v>
      </c>
      <c r="B26" s="340"/>
      <c r="C26" s="345"/>
      <c r="D26" s="147"/>
      <c r="E26" s="147"/>
      <c r="F26" s="148"/>
      <c r="G26" s="343"/>
      <c r="H26" s="148"/>
      <c r="I26" s="360"/>
      <c r="J26" s="140"/>
      <c r="L26" s="140"/>
    </row>
    <row r="27" spans="1:9" ht="24" customHeight="1">
      <c r="A27" s="347" t="s">
        <v>35</v>
      </c>
      <c r="B27" s="348"/>
      <c r="C27" s="349"/>
      <c r="D27" s="154"/>
      <c r="E27" s="154"/>
      <c r="F27" s="155"/>
      <c r="G27" s="350"/>
      <c r="H27" s="155"/>
      <c r="I27" s="360"/>
    </row>
    <row r="28" spans="1:9" s="138" customFormat="1" ht="24" customHeight="1">
      <c r="A28" s="351" t="s">
        <v>13</v>
      </c>
      <c r="B28" s="352">
        <f>B5</f>
        <v>30139.9875</v>
      </c>
      <c r="C28" s="353">
        <f aca="true" t="shared" si="2" ref="C28:H28">C5</f>
        <v>22761.056689</v>
      </c>
      <c r="D28" s="353">
        <f t="shared" si="2"/>
        <v>22000.056689</v>
      </c>
      <c r="E28" s="312">
        <f t="shared" si="2"/>
        <v>0.9665656998970624</v>
      </c>
      <c r="F28" s="312">
        <f t="shared" si="2"/>
        <v>0.8975972912828262</v>
      </c>
      <c r="G28" s="352">
        <f t="shared" si="2"/>
        <v>23100</v>
      </c>
      <c r="H28" s="312">
        <f t="shared" si="2"/>
        <v>1.049997294395608</v>
      </c>
      <c r="I28" s="360"/>
    </row>
    <row r="29" spans="1:9" ht="24" customHeight="1">
      <c r="A29" s="150" t="s">
        <v>36</v>
      </c>
      <c r="B29" s="354"/>
      <c r="C29" s="345"/>
      <c r="D29" s="147"/>
      <c r="E29" s="147"/>
      <c r="F29" s="148"/>
      <c r="G29" s="343"/>
      <c r="H29" s="312"/>
      <c r="I29" s="360"/>
    </row>
    <row r="30" spans="1:9" s="335" customFormat="1" ht="24" customHeight="1">
      <c r="A30" s="355" t="s">
        <v>37</v>
      </c>
      <c r="B30" s="356"/>
      <c r="C30" s="357">
        <v>4131.59</v>
      </c>
      <c r="D30" s="357">
        <v>4131.59</v>
      </c>
      <c r="E30" s="358">
        <f>E7</f>
        <v>0.9174673503796155</v>
      </c>
      <c r="F30" s="358">
        <v>1.851900493052443</v>
      </c>
      <c r="G30" s="359"/>
      <c r="H30" s="358"/>
      <c r="I30" s="362"/>
    </row>
    <row r="31" spans="1:9" ht="24" customHeight="1">
      <c r="A31" s="150" t="s">
        <v>38</v>
      </c>
      <c r="B31" s="354">
        <v>2308.2834</v>
      </c>
      <c r="C31" s="353">
        <v>2308.2834</v>
      </c>
      <c r="D31" s="147">
        <v>2308.2834</v>
      </c>
      <c r="E31" s="312">
        <f>E8</f>
        <v>1</v>
      </c>
      <c r="F31" s="312">
        <v>0.5336318314751601</v>
      </c>
      <c r="G31" s="343"/>
      <c r="H31" s="312">
        <f>G31/D31</f>
        <v>0</v>
      </c>
      <c r="I31" s="360"/>
    </row>
    <row r="32" spans="1:9" ht="24" customHeight="1">
      <c r="A32" s="150" t="s">
        <v>39</v>
      </c>
      <c r="B32" s="354">
        <v>31000</v>
      </c>
      <c r="C32" s="353">
        <v>31000</v>
      </c>
      <c r="D32" s="147">
        <v>31000</v>
      </c>
      <c r="E32" s="312">
        <f>E9</f>
        <v>1</v>
      </c>
      <c r="F32" s="312">
        <v>1.4045484716473766</v>
      </c>
      <c r="G32" s="343">
        <f>9557-9</f>
        <v>9548</v>
      </c>
      <c r="H32" s="312">
        <f>G32/D32</f>
        <v>0.308</v>
      </c>
      <c r="I32" s="360"/>
    </row>
    <row r="33" spans="1:9" ht="24" customHeight="1">
      <c r="A33" s="150" t="s">
        <v>40</v>
      </c>
      <c r="B33" s="354"/>
      <c r="C33" s="345"/>
      <c r="D33" s="147"/>
      <c r="E33" s="147"/>
      <c r="F33" s="148"/>
      <c r="G33" s="343"/>
      <c r="H33" s="148"/>
      <c r="I33" s="360"/>
    </row>
    <row r="34" spans="1:9" ht="24" customHeight="1">
      <c r="A34" s="339" t="s">
        <v>41</v>
      </c>
      <c r="B34" s="354">
        <f>B32+B31+B30+B29+B28</f>
        <v>63448.2709</v>
      </c>
      <c r="C34" s="146">
        <f>C32+C31+C30+C29+C28</f>
        <v>60200.930089</v>
      </c>
      <c r="D34" s="146">
        <f>D32+D31+D30+D29+D28</f>
        <v>59439.930089</v>
      </c>
      <c r="E34" s="312">
        <v>1</v>
      </c>
      <c r="F34" s="312">
        <v>1.1151395198221175</v>
      </c>
      <c r="G34" s="354">
        <f>G32+G31+G30+G29+G28</f>
        <v>32648</v>
      </c>
      <c r="H34" s="312">
        <f>G34/D34</f>
        <v>0.5492604037574712</v>
      </c>
      <c r="I34" s="360"/>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4">
    <mergeCell ref="A1:H1"/>
    <mergeCell ref="B3:F3"/>
    <mergeCell ref="G3:H3"/>
    <mergeCell ref="A3:A4"/>
  </mergeCells>
  <printOptions horizontalCentered="1" verticalCentered="1"/>
  <pageMargins left="0.5905511811023623" right="0.5905511811023623" top="0.17" bottom="0.17" header="0.5905511811023623" footer="0.2362204724409449"/>
  <pageSetup fitToHeight="1" fitToWidth="1" horizontalDpi="600" verticalDpi="600" orientation="landscape" paperSize="9" scale="57"/>
  <rowBreaks count="1" manualBreakCount="1">
    <brk id="19" max="11" man="1"/>
  </rowBreaks>
</worksheet>
</file>

<file path=xl/worksheets/sheet20.xml><?xml version="1.0" encoding="utf-8"?>
<worksheet xmlns="http://schemas.openxmlformats.org/spreadsheetml/2006/main" xmlns:r="http://schemas.openxmlformats.org/officeDocument/2006/relationships">
  <dimension ref="A1:F16"/>
  <sheetViews>
    <sheetView showGridLines="0" view="pageBreakPreview" zoomScaleSheetLayoutView="100" workbookViewId="0" topLeftCell="A1">
      <selection activeCell="F4" sqref="F4"/>
    </sheetView>
  </sheetViews>
  <sheetFormatPr defaultColWidth="9.00390625" defaultRowHeight="14.25"/>
  <cols>
    <col min="1" max="1" width="34.875" style="0" customWidth="1"/>
    <col min="2" max="5" width="16.625" style="0" customWidth="1"/>
    <col min="6" max="6" width="24.375" style="0" customWidth="1"/>
  </cols>
  <sheetData>
    <row r="1" spans="1:6" ht="48" customHeight="1">
      <c r="A1" s="19" t="s">
        <v>440</v>
      </c>
      <c r="B1" s="19"/>
      <c r="C1" s="19"/>
      <c r="D1" s="19"/>
      <c r="E1" s="19"/>
      <c r="F1" s="19"/>
    </row>
    <row r="2" spans="1:6" ht="15" customHeight="1">
      <c r="A2" s="20" t="s">
        <v>441</v>
      </c>
      <c r="B2" s="21"/>
      <c r="C2" s="21"/>
      <c r="D2" s="22"/>
      <c r="F2" s="23" t="s">
        <v>3</v>
      </c>
    </row>
    <row r="3" spans="1:6" ht="33" customHeight="1">
      <c r="A3" s="10" t="s">
        <v>4</v>
      </c>
      <c r="B3" s="24" t="s">
        <v>442</v>
      </c>
      <c r="C3" s="25"/>
      <c r="D3" s="26"/>
      <c r="E3" s="27" t="s">
        <v>6</v>
      </c>
      <c r="F3" s="27"/>
    </row>
    <row r="4" spans="1:6" ht="33" customHeight="1">
      <c r="A4" s="10"/>
      <c r="B4" s="10" t="s">
        <v>7</v>
      </c>
      <c r="C4" s="10" t="s">
        <v>9</v>
      </c>
      <c r="D4" s="10" t="s">
        <v>425</v>
      </c>
      <c r="E4" s="10" t="s">
        <v>7</v>
      </c>
      <c r="F4" s="28" t="s">
        <v>12</v>
      </c>
    </row>
    <row r="5" spans="1:6" ht="33" customHeight="1">
      <c r="A5" s="29" t="s">
        <v>443</v>
      </c>
      <c r="B5" s="30"/>
      <c r="C5" s="31"/>
      <c r="D5" s="31"/>
      <c r="E5" s="31"/>
      <c r="F5" s="31"/>
    </row>
    <row r="6" spans="1:6" ht="33" customHeight="1">
      <c r="A6" s="32" t="s">
        <v>444</v>
      </c>
      <c r="B6" s="30"/>
      <c r="C6" s="31"/>
      <c r="D6" s="31"/>
      <c r="E6" s="31"/>
      <c r="F6" s="31"/>
    </row>
    <row r="7" spans="1:6" ht="33" customHeight="1">
      <c r="A7" s="33" t="s">
        <v>445</v>
      </c>
      <c r="B7" s="30"/>
      <c r="C7" s="31"/>
      <c r="D7" s="31"/>
      <c r="E7" s="31"/>
      <c r="F7" s="31"/>
    </row>
    <row r="8" spans="1:6" ht="33" customHeight="1">
      <c r="A8" s="34" t="s">
        <v>446</v>
      </c>
      <c r="B8" s="30"/>
      <c r="C8" s="31"/>
      <c r="D8" s="31"/>
      <c r="E8" s="31"/>
      <c r="F8" s="31"/>
    </row>
    <row r="9" spans="1:6" ht="33" customHeight="1">
      <c r="A9" s="34" t="s">
        <v>447</v>
      </c>
      <c r="B9" s="30"/>
      <c r="C9" s="31"/>
      <c r="D9" s="31"/>
      <c r="E9" s="31"/>
      <c r="F9" s="31"/>
    </row>
    <row r="10" spans="1:6" ht="33" customHeight="1">
      <c r="A10" s="32" t="s">
        <v>448</v>
      </c>
      <c r="B10" s="30"/>
      <c r="C10" s="31"/>
      <c r="D10" s="31"/>
      <c r="E10" s="31"/>
      <c r="F10" s="31"/>
    </row>
    <row r="11" spans="1:6" ht="33" customHeight="1">
      <c r="A11" s="34" t="s">
        <v>449</v>
      </c>
      <c r="B11" s="30"/>
      <c r="C11" s="31"/>
      <c r="D11" s="31"/>
      <c r="E11" s="31"/>
      <c r="F11" s="31"/>
    </row>
    <row r="12" spans="1:6" ht="33" customHeight="1">
      <c r="A12" s="34" t="s">
        <v>450</v>
      </c>
      <c r="B12" s="30"/>
      <c r="C12" s="31"/>
      <c r="D12" s="31"/>
      <c r="E12" s="31"/>
      <c r="F12" s="31"/>
    </row>
    <row r="13" spans="1:6" ht="33" customHeight="1">
      <c r="A13" s="34" t="s">
        <v>451</v>
      </c>
      <c r="B13" s="30"/>
      <c r="C13" s="31"/>
      <c r="D13" s="31"/>
      <c r="E13" s="31"/>
      <c r="F13" s="31"/>
    </row>
    <row r="14" spans="1:6" ht="33" customHeight="1">
      <c r="A14" s="34" t="s">
        <v>452</v>
      </c>
      <c r="B14" s="30"/>
      <c r="C14" s="31"/>
      <c r="D14" s="31"/>
      <c r="E14" s="31"/>
      <c r="F14" s="31"/>
    </row>
    <row r="15" spans="1:6" ht="33" customHeight="1">
      <c r="A15" s="35" t="s">
        <v>453</v>
      </c>
      <c r="B15" s="30"/>
      <c r="C15" s="31"/>
      <c r="D15" s="31"/>
      <c r="E15" s="31"/>
      <c r="F15" s="31"/>
    </row>
    <row r="16" spans="1:6" ht="33" customHeight="1">
      <c r="A16" s="34" t="s">
        <v>454</v>
      </c>
      <c r="B16" s="30"/>
      <c r="C16" s="31"/>
      <c r="D16" s="31"/>
      <c r="E16" s="31"/>
      <c r="F16" s="31"/>
    </row>
  </sheetData>
  <sheetProtection/>
  <mergeCells count="4">
    <mergeCell ref="A1:F1"/>
    <mergeCell ref="B3:D3"/>
    <mergeCell ref="E3:F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21.xml><?xml version="1.0" encoding="utf-8"?>
<worksheet xmlns="http://schemas.openxmlformats.org/spreadsheetml/2006/main" xmlns:r="http://schemas.openxmlformats.org/officeDocument/2006/relationships">
  <dimension ref="A1:G20"/>
  <sheetViews>
    <sheetView showGridLines="0" showZeros="0" view="pageBreakPreview" zoomScaleNormal="85" zoomScaleSheetLayoutView="100" workbookViewId="0" topLeftCell="A1">
      <selection activeCell="B16" sqref="B16"/>
    </sheetView>
  </sheetViews>
  <sheetFormatPr defaultColWidth="9.00390625" defaultRowHeight="14.25"/>
  <cols>
    <col min="1" max="1" width="50.25390625" style="7" customWidth="1"/>
    <col min="2" max="4" width="27.25390625" style="7" customWidth="1"/>
    <col min="5" max="7" width="13.875" style="7" customWidth="1"/>
    <col min="8" max="16384" width="9.00390625" style="7" customWidth="1"/>
  </cols>
  <sheetData>
    <row r="1" spans="1:4" s="1" customFormat="1" ht="48" customHeight="1">
      <c r="A1" s="8" t="s">
        <v>455</v>
      </c>
      <c r="B1" s="8"/>
      <c r="C1" s="8"/>
      <c r="D1" s="8"/>
    </row>
    <row r="2" spans="1:7" s="2" customFormat="1" ht="14.25">
      <c r="A2" s="2" t="s">
        <v>456</v>
      </c>
      <c r="B2" s="9"/>
      <c r="D2" s="9" t="s">
        <v>3</v>
      </c>
      <c r="G2" s="9"/>
    </row>
    <row r="3" spans="1:4" s="3" customFormat="1" ht="34.5" customHeight="1">
      <c r="A3" s="10" t="s">
        <v>4</v>
      </c>
      <c r="B3" s="11" t="s">
        <v>315</v>
      </c>
      <c r="C3" s="11"/>
      <c r="D3" s="11"/>
    </row>
    <row r="4" spans="1:4" s="3" customFormat="1" ht="34.5" customHeight="1">
      <c r="A4" s="10"/>
      <c r="B4" s="11" t="s">
        <v>178</v>
      </c>
      <c r="C4" s="11" t="s">
        <v>316</v>
      </c>
      <c r="D4" s="12" t="s">
        <v>317</v>
      </c>
    </row>
    <row r="5" spans="1:4" s="4" customFormat="1" ht="30.75" customHeight="1">
      <c r="A5" s="13" t="s">
        <v>457</v>
      </c>
      <c r="B5" s="14"/>
      <c r="C5" s="14"/>
      <c r="D5" s="14"/>
    </row>
    <row r="6" spans="1:4" s="4" customFormat="1" ht="30.75" customHeight="1">
      <c r="A6" s="15" t="s">
        <v>458</v>
      </c>
      <c r="B6" s="14"/>
      <c r="C6" s="14"/>
      <c r="D6" s="14"/>
    </row>
    <row r="7" spans="1:4" s="4" customFormat="1" ht="30.75" customHeight="1">
      <c r="A7" s="15" t="s">
        <v>459</v>
      </c>
      <c r="B7" s="14"/>
      <c r="C7" s="14"/>
      <c r="D7" s="14"/>
    </row>
    <row r="8" spans="1:4" s="4" customFormat="1" ht="30.75" customHeight="1">
      <c r="A8" s="13" t="s">
        <v>460</v>
      </c>
      <c r="B8" s="14"/>
      <c r="C8" s="14"/>
      <c r="D8" s="14"/>
    </row>
    <row r="9" spans="1:4" s="4" customFormat="1" ht="30.75" customHeight="1">
      <c r="A9" s="15" t="s">
        <v>458</v>
      </c>
      <c r="B9" s="14"/>
      <c r="C9" s="14"/>
      <c r="D9" s="14"/>
    </row>
    <row r="10" spans="1:4" s="4" customFormat="1" ht="30.75" customHeight="1">
      <c r="A10" s="15" t="s">
        <v>459</v>
      </c>
      <c r="B10" s="14"/>
      <c r="C10" s="14"/>
      <c r="D10" s="14"/>
    </row>
    <row r="11" spans="1:4" s="4" customFormat="1" ht="30.75" customHeight="1">
      <c r="A11" s="13" t="s">
        <v>461</v>
      </c>
      <c r="B11" s="14"/>
      <c r="C11" s="14"/>
      <c r="D11" s="14"/>
    </row>
    <row r="12" spans="1:4" s="4" customFormat="1" ht="30.75" customHeight="1">
      <c r="A12" s="15" t="s">
        <v>458</v>
      </c>
      <c r="B12" s="14"/>
      <c r="C12" s="14"/>
      <c r="D12" s="14"/>
    </row>
    <row r="13" spans="1:4" s="4" customFormat="1" ht="30.75" customHeight="1">
      <c r="A13" s="15" t="s">
        <v>459</v>
      </c>
      <c r="B13" s="14"/>
      <c r="C13" s="14"/>
      <c r="D13" s="14"/>
    </row>
    <row r="14" spans="1:4" s="4" customFormat="1" ht="30.75" customHeight="1">
      <c r="A14" s="13" t="s">
        <v>462</v>
      </c>
      <c r="B14" s="14"/>
      <c r="C14" s="14"/>
      <c r="D14" s="14"/>
    </row>
    <row r="15" spans="1:4" s="4" customFormat="1" ht="30.75" customHeight="1">
      <c r="A15" s="15" t="s">
        <v>458</v>
      </c>
      <c r="B15" s="14"/>
      <c r="C15" s="14"/>
      <c r="D15" s="14"/>
    </row>
    <row r="16" spans="1:4" s="4" customFormat="1" ht="30.75" customHeight="1">
      <c r="A16" s="15" t="s">
        <v>459</v>
      </c>
      <c r="B16" s="14"/>
      <c r="C16" s="14"/>
      <c r="D16" s="14"/>
    </row>
    <row r="17" spans="1:4" s="4" customFormat="1" ht="30.75" customHeight="1">
      <c r="A17" s="13" t="s">
        <v>463</v>
      </c>
      <c r="B17" s="14"/>
      <c r="C17" s="14"/>
      <c r="D17" s="14"/>
    </row>
    <row r="18" spans="1:4" s="4" customFormat="1" ht="30.75" customHeight="1">
      <c r="A18" s="15" t="s">
        <v>458</v>
      </c>
      <c r="B18" s="14"/>
      <c r="C18" s="14"/>
      <c r="D18" s="14"/>
    </row>
    <row r="19" spans="1:4" s="4" customFormat="1" ht="30.75" customHeight="1">
      <c r="A19" s="15" t="s">
        <v>459</v>
      </c>
      <c r="B19" s="14"/>
      <c r="C19" s="14"/>
      <c r="D19" s="14"/>
    </row>
    <row r="20" spans="1:4" s="5" customFormat="1" ht="42.75" customHeight="1">
      <c r="A20" s="16"/>
      <c r="B20" s="17"/>
      <c r="C20" s="17"/>
      <c r="D20" s="18"/>
    </row>
    <row r="21" s="6" customFormat="1" ht="24" customHeight="1"/>
    <row r="22" s="6" customFormat="1" ht="24" customHeight="1"/>
    <row r="23" ht="24" customHeight="1"/>
    <row r="24" ht="24" customHeight="1"/>
    <row r="25" ht="24" customHeight="1"/>
    <row r="26" ht="24" customHeight="1"/>
    <row r="27" ht="24" customHeight="1"/>
    <row r="28" ht="24" customHeight="1"/>
    <row r="29" ht="24" customHeight="1"/>
    <row r="30" ht="24" customHeight="1"/>
    <row r="31" ht="24" customHeight="1"/>
  </sheetData>
  <sheetProtection/>
  <mergeCells count="4">
    <mergeCell ref="A1:D1"/>
    <mergeCell ref="B3:D3"/>
    <mergeCell ref="A20:D20"/>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3.xml><?xml version="1.0" encoding="utf-8"?>
<worksheet xmlns="http://schemas.openxmlformats.org/spreadsheetml/2006/main" xmlns:r="http://schemas.openxmlformats.org/officeDocument/2006/relationships">
  <sheetPr>
    <pageSetUpPr fitToPage="1"/>
  </sheetPr>
  <dimension ref="A1:AB35"/>
  <sheetViews>
    <sheetView showGridLines="0" showZeros="0" view="pageBreakPreview" zoomScale="115" zoomScaleNormal="85" zoomScaleSheetLayoutView="115" workbookViewId="0" topLeftCell="A1">
      <pane ySplit="4" topLeftCell="A5" activePane="bottomLeft" state="frozen"/>
      <selection pane="bottomLeft" activeCell="Y31" sqref="Y31"/>
    </sheetView>
  </sheetViews>
  <sheetFormatPr defaultColWidth="9.00390625" defaultRowHeight="14.25"/>
  <cols>
    <col min="1" max="1" width="34.375" style="91" customWidth="1"/>
    <col min="2" max="4" width="15.00390625" style="91" customWidth="1"/>
    <col min="5" max="5" width="11.25390625" style="91" customWidth="1"/>
    <col min="6" max="6" width="12.875" style="91" customWidth="1"/>
    <col min="7" max="7" width="18.875" style="91" hidden="1" customWidth="1"/>
    <col min="8" max="8" width="9.00390625" style="91" hidden="1" customWidth="1"/>
    <col min="9" max="9" width="12.75390625" style="91" hidden="1" customWidth="1"/>
    <col min="10" max="10" width="14.75390625" style="91" hidden="1" customWidth="1"/>
    <col min="11" max="19" width="9.00390625" style="91" hidden="1" customWidth="1"/>
    <col min="20" max="20" width="3.625" style="91" hidden="1" customWidth="1"/>
    <col min="21" max="21" width="1.875" style="91" hidden="1" customWidth="1"/>
    <col min="22" max="22" width="1.00390625" style="91" hidden="1" customWidth="1"/>
    <col min="23" max="23" width="15.00390625" style="308" customWidth="1"/>
    <col min="24" max="24" width="11.25390625" style="309" customWidth="1"/>
    <col min="25" max="25" width="11.50390625" style="91" bestFit="1" customWidth="1"/>
    <col min="26" max="26" width="12.625" style="91" bestFit="1" customWidth="1"/>
    <col min="27" max="27" width="11.625" style="91" bestFit="1" customWidth="1"/>
    <col min="28" max="16384" width="9.00390625" style="91" customWidth="1"/>
  </cols>
  <sheetData>
    <row r="1" spans="1:24" s="90" customFormat="1" ht="48" customHeight="1">
      <c r="A1" s="111" t="s">
        <v>42</v>
      </c>
      <c r="B1" s="111"/>
      <c r="C1" s="111"/>
      <c r="D1" s="111"/>
      <c r="E1" s="111"/>
      <c r="F1" s="111"/>
      <c r="G1" s="111"/>
      <c r="H1" s="111"/>
      <c r="I1" s="111"/>
      <c r="J1" s="111"/>
      <c r="K1" s="111"/>
      <c r="L1" s="111"/>
      <c r="M1" s="111"/>
      <c r="N1" s="111"/>
      <c r="O1" s="111"/>
      <c r="P1" s="111"/>
      <c r="Q1" s="111"/>
      <c r="R1" s="111"/>
      <c r="S1" s="111"/>
      <c r="T1" s="111"/>
      <c r="U1" s="111"/>
      <c r="V1" s="111"/>
      <c r="W1" s="111"/>
      <c r="X1" s="111"/>
    </row>
    <row r="2" spans="1:24" s="55" customFormat="1" ht="14.25">
      <c r="A2" s="55" t="s">
        <v>43</v>
      </c>
      <c r="F2" s="95"/>
      <c r="W2" s="325"/>
      <c r="X2" s="326" t="s">
        <v>3</v>
      </c>
    </row>
    <row r="3" spans="1:24" s="55" customFormat="1" ht="34.5" customHeight="1">
      <c r="A3" s="10" t="s">
        <v>4</v>
      </c>
      <c r="B3" s="96" t="s">
        <v>5</v>
      </c>
      <c r="C3" s="96"/>
      <c r="D3" s="96"/>
      <c r="E3" s="96"/>
      <c r="F3" s="96"/>
      <c r="G3" s="310"/>
      <c r="H3" s="310"/>
      <c r="I3" s="310"/>
      <c r="J3" s="310"/>
      <c r="K3" s="310"/>
      <c r="L3" s="310"/>
      <c r="M3" s="310"/>
      <c r="N3" s="310"/>
      <c r="O3" s="310"/>
      <c r="P3" s="310"/>
      <c r="Q3" s="310"/>
      <c r="R3" s="310"/>
      <c r="S3" s="310"/>
      <c r="T3" s="310"/>
      <c r="U3" s="310"/>
      <c r="V3" s="310"/>
      <c r="W3" s="113" t="s">
        <v>6</v>
      </c>
      <c r="X3" s="113"/>
    </row>
    <row r="4" spans="1:24" s="56" customFormat="1" ht="34.5" customHeight="1">
      <c r="A4" s="10"/>
      <c r="B4" s="10" t="s">
        <v>7</v>
      </c>
      <c r="C4" s="10" t="s">
        <v>8</v>
      </c>
      <c r="D4" s="10" t="s">
        <v>9</v>
      </c>
      <c r="E4" s="10" t="s">
        <v>44</v>
      </c>
      <c r="F4" s="10" t="s">
        <v>45</v>
      </c>
      <c r="G4" s="310"/>
      <c r="H4" s="310"/>
      <c r="I4" s="310"/>
      <c r="J4" s="310" t="s">
        <v>46</v>
      </c>
      <c r="K4" s="310"/>
      <c r="L4" s="310"/>
      <c r="M4" s="310"/>
      <c r="N4" s="310"/>
      <c r="O4" s="310"/>
      <c r="P4" s="310"/>
      <c r="Q4" s="310"/>
      <c r="R4" s="310"/>
      <c r="S4" s="310"/>
      <c r="T4" s="310"/>
      <c r="U4" s="310"/>
      <c r="V4" s="310"/>
      <c r="W4" s="10" t="s">
        <v>7</v>
      </c>
      <c r="X4" s="38" t="s">
        <v>12</v>
      </c>
    </row>
    <row r="5" spans="1:27" ht="27.75" customHeight="1">
      <c r="A5" s="65" t="s">
        <v>47</v>
      </c>
      <c r="B5" s="311">
        <f>SUM(B6:B25)</f>
        <v>17171.418700000002</v>
      </c>
      <c r="C5" s="311">
        <f aca="true" t="shared" si="0" ref="C5:W5">SUM(C6:C25)</f>
        <v>19438.25</v>
      </c>
      <c r="D5" s="311">
        <f t="shared" si="0"/>
        <v>9438.250000000002</v>
      </c>
      <c r="E5" s="312">
        <f>D5/C5</f>
        <v>0.4855503967692566</v>
      </c>
      <c r="F5" s="312">
        <v>1.1359407095904248</v>
      </c>
      <c r="G5" s="311">
        <f t="shared" si="0"/>
        <v>0</v>
      </c>
      <c r="H5" s="311">
        <f t="shared" si="0"/>
        <v>0</v>
      </c>
      <c r="I5" s="311">
        <f t="shared" si="0"/>
        <v>0</v>
      </c>
      <c r="J5" s="311">
        <f t="shared" si="0"/>
        <v>0</v>
      </c>
      <c r="K5" s="311">
        <f t="shared" si="0"/>
        <v>0</v>
      </c>
      <c r="L5" s="311">
        <f t="shared" si="0"/>
        <v>0</v>
      </c>
      <c r="M5" s="311">
        <f t="shared" si="0"/>
        <v>0</v>
      </c>
      <c r="N5" s="311">
        <f t="shared" si="0"/>
        <v>0</v>
      </c>
      <c r="O5" s="311">
        <f t="shared" si="0"/>
        <v>0</v>
      </c>
      <c r="P5" s="311">
        <f t="shared" si="0"/>
        <v>0</v>
      </c>
      <c r="Q5" s="311">
        <f t="shared" si="0"/>
        <v>0</v>
      </c>
      <c r="R5" s="311">
        <f t="shared" si="0"/>
        <v>0</v>
      </c>
      <c r="S5" s="311">
        <f t="shared" si="0"/>
        <v>0</v>
      </c>
      <c r="T5" s="311">
        <f t="shared" si="0"/>
        <v>0</v>
      </c>
      <c r="U5" s="311">
        <f t="shared" si="0"/>
        <v>0</v>
      </c>
      <c r="V5" s="311">
        <f t="shared" si="0"/>
        <v>0</v>
      </c>
      <c r="W5" s="311">
        <f t="shared" si="0"/>
        <v>18636.328863</v>
      </c>
      <c r="X5" s="312">
        <f>W5/D5</f>
        <v>1.9745534249463614</v>
      </c>
      <c r="Z5" s="131"/>
      <c r="AA5" s="330"/>
    </row>
    <row r="6" spans="1:28" ht="27.75" customHeight="1">
      <c r="A6" s="313" t="s">
        <v>48</v>
      </c>
      <c r="B6" s="314">
        <v>2923.5339</v>
      </c>
      <c r="C6" s="314">
        <v>2382.68</v>
      </c>
      <c r="D6" s="314">
        <v>2382.68</v>
      </c>
      <c r="E6" s="312">
        <f aca="true" t="shared" si="1" ref="E6:E17">D6/C6</f>
        <v>1</v>
      </c>
      <c r="F6" s="312">
        <v>1.1248713518209028</v>
      </c>
      <c r="G6" s="121"/>
      <c r="H6" s="121"/>
      <c r="I6" s="121"/>
      <c r="J6" s="121"/>
      <c r="K6" s="121"/>
      <c r="L6" s="121"/>
      <c r="M6" s="121"/>
      <c r="N6" s="121"/>
      <c r="O6" s="121"/>
      <c r="P6" s="121"/>
      <c r="Q6" s="121"/>
      <c r="R6" s="121"/>
      <c r="S6" s="121"/>
      <c r="T6" s="121"/>
      <c r="U6" s="121"/>
      <c r="V6" s="121"/>
      <c r="W6" s="311">
        <v>5465.254913000001</v>
      </c>
      <c r="X6" s="312">
        <f aca="true" t="shared" si="2" ref="X6:X30">W6/D6</f>
        <v>2.293742723739655</v>
      </c>
      <c r="Y6" s="55"/>
      <c r="Z6" s="131"/>
      <c r="AA6" s="330"/>
      <c r="AB6" s="55"/>
    </row>
    <row r="7" spans="1:27" ht="27.75" customHeight="1">
      <c r="A7" s="313" t="s">
        <v>49</v>
      </c>
      <c r="B7" s="314">
        <v>890.9</v>
      </c>
      <c r="C7" s="314">
        <v>281.9</v>
      </c>
      <c r="D7" s="314">
        <v>281.9</v>
      </c>
      <c r="E7" s="312">
        <f t="shared" si="1"/>
        <v>1</v>
      </c>
      <c r="F7" s="312">
        <v>0.6868741015082478</v>
      </c>
      <c r="G7" s="121"/>
      <c r="H7" s="121"/>
      <c r="I7" s="121"/>
      <c r="J7" s="121"/>
      <c r="K7" s="121"/>
      <c r="L7" s="121"/>
      <c r="M7" s="121"/>
      <c r="N7" s="121"/>
      <c r="O7" s="121"/>
      <c r="P7" s="121"/>
      <c r="Q7" s="121"/>
      <c r="R7" s="121"/>
      <c r="S7" s="121"/>
      <c r="T7" s="121"/>
      <c r="U7" s="121"/>
      <c r="V7" s="121"/>
      <c r="W7" s="311">
        <v>805</v>
      </c>
      <c r="X7" s="312">
        <f t="shared" si="2"/>
        <v>2.8556225611919124</v>
      </c>
      <c r="Z7" s="131"/>
      <c r="AA7" s="330"/>
    </row>
    <row r="8" spans="1:27" ht="27.75" customHeight="1">
      <c r="A8" s="313" t="s">
        <v>50</v>
      </c>
      <c r="B8" s="314">
        <v>217</v>
      </c>
      <c r="C8" s="314">
        <v>75.34</v>
      </c>
      <c r="D8" s="314">
        <v>75.34</v>
      </c>
      <c r="E8" s="312">
        <f t="shared" si="1"/>
        <v>1</v>
      </c>
      <c r="F8" s="312">
        <v>0.9121065375302665</v>
      </c>
      <c r="G8" s="121"/>
      <c r="H8" s="121"/>
      <c r="I8" s="121"/>
      <c r="J8" s="121"/>
      <c r="K8" s="121"/>
      <c r="L8" s="121"/>
      <c r="M8" s="121"/>
      <c r="N8" s="121"/>
      <c r="O8" s="121"/>
      <c r="P8" s="121"/>
      <c r="Q8" s="121"/>
      <c r="R8" s="121"/>
      <c r="S8" s="121"/>
      <c r="T8" s="121"/>
      <c r="U8" s="121"/>
      <c r="V8" s="121"/>
      <c r="W8" s="311">
        <v>173</v>
      </c>
      <c r="X8" s="312">
        <f t="shared" si="2"/>
        <v>2.296256968409875</v>
      </c>
      <c r="Y8" s="55"/>
      <c r="Z8" s="131"/>
      <c r="AA8" s="330"/>
    </row>
    <row r="9" spans="1:27" ht="27.75" customHeight="1">
      <c r="A9" s="313" t="s">
        <v>51</v>
      </c>
      <c r="B9" s="314"/>
      <c r="C9" s="314"/>
      <c r="D9" s="314"/>
      <c r="E9" s="312"/>
      <c r="F9" s="312"/>
      <c r="G9" s="121"/>
      <c r="H9" s="121"/>
      <c r="I9" s="121"/>
      <c r="J9" s="121"/>
      <c r="K9" s="121"/>
      <c r="L9" s="121"/>
      <c r="M9" s="121"/>
      <c r="N9" s="121"/>
      <c r="O9" s="121"/>
      <c r="P9" s="121"/>
      <c r="Q9" s="121"/>
      <c r="R9" s="121"/>
      <c r="S9" s="121"/>
      <c r="T9" s="121"/>
      <c r="U9" s="121"/>
      <c r="V9" s="121"/>
      <c r="W9" s="311"/>
      <c r="X9" s="312"/>
      <c r="Z9" s="131"/>
      <c r="AA9" s="330"/>
    </row>
    <row r="10" spans="1:27" ht="27.75" customHeight="1">
      <c r="A10" s="313" t="s">
        <v>52</v>
      </c>
      <c r="B10" s="314">
        <v>45</v>
      </c>
      <c r="C10" s="314">
        <v>5.33</v>
      </c>
      <c r="D10" s="314">
        <v>5.33</v>
      </c>
      <c r="E10" s="312">
        <f t="shared" si="1"/>
        <v>1</v>
      </c>
      <c r="F10" s="312">
        <v>0.2974330357142857</v>
      </c>
      <c r="G10" s="121"/>
      <c r="H10" s="121"/>
      <c r="I10" s="121"/>
      <c r="J10" s="121"/>
      <c r="K10" s="121"/>
      <c r="L10" s="121"/>
      <c r="M10" s="121"/>
      <c r="N10" s="121"/>
      <c r="O10" s="121"/>
      <c r="P10" s="121"/>
      <c r="Q10" s="121"/>
      <c r="R10" s="121"/>
      <c r="S10" s="121"/>
      <c r="T10" s="121"/>
      <c r="U10" s="121"/>
      <c r="V10" s="121"/>
      <c r="W10" s="311">
        <v>40</v>
      </c>
      <c r="X10" s="312">
        <f t="shared" si="2"/>
        <v>7.5046904315197</v>
      </c>
      <c r="Y10" s="55"/>
      <c r="Z10" s="131"/>
      <c r="AA10" s="330"/>
    </row>
    <row r="11" spans="1:27" ht="27.75" customHeight="1">
      <c r="A11" s="313" t="s">
        <v>53</v>
      </c>
      <c r="B11" s="314">
        <v>1650.6033</v>
      </c>
      <c r="C11" s="314">
        <v>872.52</v>
      </c>
      <c r="D11" s="314">
        <v>872.52</v>
      </c>
      <c r="E11" s="312">
        <f t="shared" si="1"/>
        <v>1</v>
      </c>
      <c r="F11" s="312">
        <v>0.8104026378117307</v>
      </c>
      <c r="G11" s="121"/>
      <c r="H11" s="121"/>
      <c r="I11" s="121"/>
      <c r="J11" s="121"/>
      <c r="K11" s="121"/>
      <c r="L11" s="121"/>
      <c r="M11" s="121"/>
      <c r="N11" s="121"/>
      <c r="O11" s="121"/>
      <c r="P11" s="121"/>
      <c r="Q11" s="121"/>
      <c r="R11" s="121"/>
      <c r="S11" s="121"/>
      <c r="T11" s="121"/>
      <c r="U11" s="121"/>
      <c r="V11" s="121"/>
      <c r="W11" s="311">
        <v>1846.1679</v>
      </c>
      <c r="X11" s="312">
        <f t="shared" si="2"/>
        <v>2.1159032457708706</v>
      </c>
      <c r="Z11" s="131"/>
      <c r="AA11" s="330"/>
    </row>
    <row r="12" spans="1:27" ht="27.75" customHeight="1">
      <c r="A12" s="313" t="s">
        <v>54</v>
      </c>
      <c r="B12" s="314">
        <v>489.9777</v>
      </c>
      <c r="C12" s="314">
        <v>152.04</v>
      </c>
      <c r="D12" s="314">
        <v>152.04</v>
      </c>
      <c r="E12" s="312">
        <f t="shared" si="1"/>
        <v>1</v>
      </c>
      <c r="F12" s="312">
        <v>0.608890668802563</v>
      </c>
      <c r="G12" s="121"/>
      <c r="H12" s="121"/>
      <c r="I12" s="121"/>
      <c r="J12" s="121"/>
      <c r="K12" s="121"/>
      <c r="L12" s="121"/>
      <c r="M12" s="121"/>
      <c r="N12" s="121"/>
      <c r="O12" s="121"/>
      <c r="P12" s="121"/>
      <c r="Q12" s="121"/>
      <c r="R12" s="121"/>
      <c r="S12" s="121"/>
      <c r="T12" s="121"/>
      <c r="U12" s="121"/>
      <c r="V12" s="121"/>
      <c r="W12" s="311">
        <v>790.43256</v>
      </c>
      <c r="X12" s="312">
        <f t="shared" si="2"/>
        <v>5.198846093133386</v>
      </c>
      <c r="Y12" s="55"/>
      <c r="Z12" s="131"/>
      <c r="AA12" s="330"/>
    </row>
    <row r="13" spans="1:27" ht="27.75" customHeight="1">
      <c r="A13" s="313" t="s">
        <v>55</v>
      </c>
      <c r="B13" s="314">
        <v>210.626</v>
      </c>
      <c r="C13" s="314">
        <v>106.49</v>
      </c>
      <c r="D13" s="314">
        <v>106.49</v>
      </c>
      <c r="E13" s="312">
        <f t="shared" si="1"/>
        <v>1</v>
      </c>
      <c r="F13" s="312">
        <v>0.6622924311213384</v>
      </c>
      <c r="G13" s="121"/>
      <c r="H13" s="121"/>
      <c r="I13" s="121"/>
      <c r="J13" s="121"/>
      <c r="K13" s="121"/>
      <c r="L13" s="121"/>
      <c r="M13" s="121"/>
      <c r="N13" s="121"/>
      <c r="O13" s="121"/>
      <c r="P13" s="121"/>
      <c r="Q13" s="121"/>
      <c r="R13" s="121"/>
      <c r="S13" s="121"/>
      <c r="T13" s="121"/>
      <c r="U13" s="121"/>
      <c r="V13" s="121"/>
      <c r="W13" s="311">
        <v>1711.0908</v>
      </c>
      <c r="X13" s="312">
        <f t="shared" si="2"/>
        <v>16.068089022443424</v>
      </c>
      <c r="Z13" s="131"/>
      <c r="AA13" s="330"/>
    </row>
    <row r="14" spans="1:27" ht="27.75" customHeight="1">
      <c r="A14" s="313" t="s">
        <v>56</v>
      </c>
      <c r="B14" s="314">
        <v>5966.1571</v>
      </c>
      <c r="C14" s="314">
        <v>3761.61</v>
      </c>
      <c r="D14" s="314">
        <v>3761.61</v>
      </c>
      <c r="E14" s="312">
        <f t="shared" si="1"/>
        <v>1</v>
      </c>
      <c r="F14" s="312">
        <v>2.4911819440121326</v>
      </c>
      <c r="G14" s="121"/>
      <c r="H14" s="121"/>
      <c r="I14" s="121"/>
      <c r="J14" s="121"/>
      <c r="K14" s="121"/>
      <c r="L14" s="121"/>
      <c r="M14" s="121"/>
      <c r="N14" s="121"/>
      <c r="O14" s="121"/>
      <c r="P14" s="121"/>
      <c r="Q14" s="121"/>
      <c r="R14" s="121"/>
      <c r="S14" s="121"/>
      <c r="T14" s="121"/>
      <c r="U14" s="121"/>
      <c r="V14" s="121"/>
      <c r="W14" s="311">
        <v>5129.30919</v>
      </c>
      <c r="X14" s="312">
        <f t="shared" si="2"/>
        <v>1.3635940966766888</v>
      </c>
      <c r="Y14" s="55"/>
      <c r="Z14" s="131"/>
      <c r="AA14" s="330"/>
    </row>
    <row r="15" spans="1:27" ht="27.75" customHeight="1">
      <c r="A15" s="313" t="s">
        <v>57</v>
      </c>
      <c r="B15" s="314">
        <v>1678.5889</v>
      </c>
      <c r="C15" s="314">
        <v>676.62</v>
      </c>
      <c r="D15" s="314">
        <v>676.62</v>
      </c>
      <c r="E15" s="312">
        <f t="shared" si="1"/>
        <v>1</v>
      </c>
      <c r="F15" s="312">
        <v>1.6910849516382995</v>
      </c>
      <c r="G15" s="121"/>
      <c r="H15" s="121"/>
      <c r="I15" s="121"/>
      <c r="J15" s="121"/>
      <c r="K15" s="121"/>
      <c r="L15" s="121"/>
      <c r="M15" s="121"/>
      <c r="N15" s="121"/>
      <c r="O15" s="121"/>
      <c r="P15" s="121"/>
      <c r="Q15" s="121"/>
      <c r="R15" s="121"/>
      <c r="S15" s="121"/>
      <c r="T15" s="121"/>
      <c r="U15" s="121"/>
      <c r="V15" s="121"/>
      <c r="W15" s="311">
        <v>1368.0735</v>
      </c>
      <c r="X15" s="312">
        <f t="shared" si="2"/>
        <v>2.0219229404983596</v>
      </c>
      <c r="Z15" s="131"/>
      <c r="AA15" s="330"/>
    </row>
    <row r="16" spans="1:27" ht="27.75" customHeight="1">
      <c r="A16" s="313" t="s">
        <v>58</v>
      </c>
      <c r="B16" s="314">
        <v>49.422</v>
      </c>
      <c r="C16" s="314">
        <v>43.52</v>
      </c>
      <c r="D16" s="314">
        <v>43.52</v>
      </c>
      <c r="E16" s="312">
        <f t="shared" si="1"/>
        <v>1</v>
      </c>
      <c r="F16" s="312">
        <v>0.6102075154234438</v>
      </c>
      <c r="G16" s="121"/>
      <c r="H16" s="121"/>
      <c r="I16" s="121"/>
      <c r="J16" s="121"/>
      <c r="K16" s="121"/>
      <c r="L16" s="121"/>
      <c r="M16" s="121"/>
      <c r="N16" s="121"/>
      <c r="O16" s="121"/>
      <c r="P16" s="121"/>
      <c r="Q16" s="121"/>
      <c r="R16" s="121"/>
      <c r="S16" s="121"/>
      <c r="T16" s="121"/>
      <c r="U16" s="121"/>
      <c r="V16" s="121"/>
      <c r="W16" s="311"/>
      <c r="X16" s="312">
        <f t="shared" si="2"/>
        <v>0</v>
      </c>
      <c r="Y16" s="55"/>
      <c r="Z16" s="131"/>
      <c r="AA16" s="330"/>
    </row>
    <row r="17" spans="1:27" ht="27.75" customHeight="1">
      <c r="A17" s="313" t="s">
        <v>59</v>
      </c>
      <c r="B17" s="315">
        <v>2749.6098</v>
      </c>
      <c r="C17" s="314">
        <v>1080.2</v>
      </c>
      <c r="D17" s="314">
        <v>1080.2</v>
      </c>
      <c r="E17" s="312">
        <f t="shared" si="1"/>
        <v>1</v>
      </c>
      <c r="F17" s="312">
        <v>1.5740160578198086</v>
      </c>
      <c r="G17" s="121"/>
      <c r="H17" s="121"/>
      <c r="I17" s="121"/>
      <c r="J17" s="121"/>
      <c r="K17" s="121"/>
      <c r="L17" s="121"/>
      <c r="M17" s="121"/>
      <c r="N17" s="121"/>
      <c r="O17" s="121"/>
      <c r="P17" s="121"/>
      <c r="Q17" s="121"/>
      <c r="R17" s="121"/>
      <c r="S17" s="121"/>
      <c r="T17" s="121"/>
      <c r="U17" s="121"/>
      <c r="V17" s="121"/>
      <c r="W17" s="311">
        <v>88</v>
      </c>
      <c r="X17" s="312">
        <f t="shared" si="2"/>
        <v>0.0814663951120163</v>
      </c>
      <c r="Z17" s="131"/>
      <c r="AA17" s="330"/>
    </row>
    <row r="18" spans="1:27" ht="27.75" customHeight="1">
      <c r="A18" s="313" t="s">
        <v>60</v>
      </c>
      <c r="B18" s="315"/>
      <c r="C18" s="314"/>
      <c r="D18" s="121"/>
      <c r="E18" s="312"/>
      <c r="F18" s="312"/>
      <c r="G18" s="121"/>
      <c r="H18" s="121"/>
      <c r="I18" s="121"/>
      <c r="J18" s="121"/>
      <c r="K18" s="121"/>
      <c r="L18" s="121"/>
      <c r="M18" s="121"/>
      <c r="N18" s="121"/>
      <c r="O18" s="121"/>
      <c r="P18" s="121"/>
      <c r="Q18" s="121"/>
      <c r="R18" s="121"/>
      <c r="S18" s="121"/>
      <c r="T18" s="121"/>
      <c r="U18" s="121"/>
      <c r="V18" s="121"/>
      <c r="W18" s="311"/>
      <c r="X18" s="312"/>
      <c r="Y18" s="55"/>
      <c r="Z18" s="131"/>
      <c r="AA18" s="330"/>
    </row>
    <row r="19" spans="1:27" ht="27.75" customHeight="1">
      <c r="A19" s="313" t="s">
        <v>61</v>
      </c>
      <c r="B19" s="315"/>
      <c r="C19" s="314"/>
      <c r="D19" s="121"/>
      <c r="E19" s="312"/>
      <c r="F19" s="312"/>
      <c r="G19" s="121"/>
      <c r="H19" s="121"/>
      <c r="I19" s="121"/>
      <c r="J19" s="121"/>
      <c r="K19" s="121"/>
      <c r="L19" s="121"/>
      <c r="M19" s="121"/>
      <c r="N19" s="121"/>
      <c r="O19" s="121"/>
      <c r="P19" s="121"/>
      <c r="Q19" s="121"/>
      <c r="R19" s="121"/>
      <c r="S19" s="121"/>
      <c r="T19" s="121"/>
      <c r="U19" s="121"/>
      <c r="V19" s="121"/>
      <c r="W19" s="311"/>
      <c r="X19" s="312"/>
      <c r="Z19" s="131"/>
      <c r="AA19" s="330"/>
    </row>
    <row r="20" spans="1:27" ht="26.25" customHeight="1">
      <c r="A20" s="313" t="s">
        <v>62</v>
      </c>
      <c r="B20" s="315"/>
      <c r="C20" s="314"/>
      <c r="D20" s="121"/>
      <c r="E20" s="312"/>
      <c r="F20" s="312"/>
      <c r="G20" s="121"/>
      <c r="H20" s="121"/>
      <c r="I20" s="121"/>
      <c r="J20" s="121"/>
      <c r="K20" s="121"/>
      <c r="L20" s="121"/>
      <c r="M20" s="121"/>
      <c r="N20" s="121"/>
      <c r="O20" s="121"/>
      <c r="P20" s="121"/>
      <c r="Q20" s="121"/>
      <c r="R20" s="121"/>
      <c r="S20" s="121"/>
      <c r="T20" s="121"/>
      <c r="U20" s="121"/>
      <c r="V20" s="121"/>
      <c r="W20" s="311"/>
      <c r="X20" s="312"/>
      <c r="Z20" s="131"/>
      <c r="AA20" s="330"/>
    </row>
    <row r="21" spans="1:27" ht="27.75" customHeight="1">
      <c r="A21" s="313" t="s">
        <v>63</v>
      </c>
      <c r="B21" s="315"/>
      <c r="C21" s="314"/>
      <c r="D21" s="121"/>
      <c r="E21" s="312"/>
      <c r="F21" s="312"/>
      <c r="G21" s="121"/>
      <c r="H21" s="121"/>
      <c r="I21" s="121"/>
      <c r="J21" s="121"/>
      <c r="K21" s="121"/>
      <c r="L21" s="121"/>
      <c r="M21" s="121"/>
      <c r="N21" s="121"/>
      <c r="O21" s="121"/>
      <c r="P21" s="121"/>
      <c r="Q21" s="121"/>
      <c r="R21" s="121"/>
      <c r="S21" s="121"/>
      <c r="T21" s="121"/>
      <c r="U21" s="121"/>
      <c r="V21" s="121"/>
      <c r="W21" s="311"/>
      <c r="X21" s="312"/>
      <c r="Y21" s="55"/>
      <c r="Z21" s="131"/>
      <c r="AA21" s="330"/>
    </row>
    <row r="22" spans="1:27" ht="26.25" customHeight="1">
      <c r="A22" s="313" t="s">
        <v>64</v>
      </c>
      <c r="B22" s="315"/>
      <c r="C22" s="314"/>
      <c r="D22" s="121"/>
      <c r="E22" s="312"/>
      <c r="F22" s="312"/>
      <c r="G22" s="121"/>
      <c r="H22" s="121"/>
      <c r="I22" s="121"/>
      <c r="J22" s="121"/>
      <c r="K22" s="121"/>
      <c r="L22" s="121"/>
      <c r="M22" s="121"/>
      <c r="N22" s="121"/>
      <c r="O22" s="121"/>
      <c r="P22" s="121"/>
      <c r="Q22" s="121"/>
      <c r="R22" s="121"/>
      <c r="S22" s="121"/>
      <c r="T22" s="121"/>
      <c r="U22" s="121"/>
      <c r="V22" s="121"/>
      <c r="W22" s="311"/>
      <c r="X22" s="312"/>
      <c r="Z22" s="131"/>
      <c r="AA22" s="330"/>
    </row>
    <row r="23" spans="1:27" ht="27.75" customHeight="1">
      <c r="A23" s="313" t="s">
        <v>65</v>
      </c>
      <c r="B23" s="315"/>
      <c r="C23" s="314"/>
      <c r="D23" s="121"/>
      <c r="E23" s="312"/>
      <c r="F23" s="312"/>
      <c r="G23" s="121"/>
      <c r="H23" s="121"/>
      <c r="I23" s="121"/>
      <c r="J23" s="121"/>
      <c r="K23" s="121"/>
      <c r="L23" s="121"/>
      <c r="M23" s="121"/>
      <c r="N23" s="121"/>
      <c r="O23" s="121"/>
      <c r="P23" s="121"/>
      <c r="Q23" s="121"/>
      <c r="R23" s="121"/>
      <c r="S23" s="121"/>
      <c r="T23" s="121"/>
      <c r="U23" s="121"/>
      <c r="V23" s="121"/>
      <c r="W23" s="311"/>
      <c r="X23" s="312"/>
      <c r="Z23" s="131"/>
      <c r="AA23" s="330"/>
    </row>
    <row r="24" spans="1:27" ht="27.75" customHeight="1">
      <c r="A24" s="313" t="s">
        <v>66</v>
      </c>
      <c r="B24" s="315"/>
      <c r="C24" s="314">
        <v>10000</v>
      </c>
      <c r="D24" s="314"/>
      <c r="E24" s="312"/>
      <c r="F24" s="312"/>
      <c r="G24" s="121"/>
      <c r="H24" s="121"/>
      <c r="I24" s="121"/>
      <c r="J24" s="121"/>
      <c r="K24" s="121"/>
      <c r="L24" s="121"/>
      <c r="M24" s="121"/>
      <c r="N24" s="121"/>
      <c r="O24" s="121"/>
      <c r="P24" s="121"/>
      <c r="Q24" s="121"/>
      <c r="R24" s="121"/>
      <c r="S24" s="121"/>
      <c r="T24" s="121"/>
      <c r="U24" s="121"/>
      <c r="V24" s="121"/>
      <c r="W24" s="327">
        <v>650</v>
      </c>
      <c r="X24" s="312"/>
      <c r="Y24" s="331"/>
      <c r="Z24" s="131"/>
      <c r="AA24" s="330"/>
    </row>
    <row r="25" spans="1:27" ht="27.75" customHeight="1">
      <c r="A25" s="316" t="s">
        <v>67</v>
      </c>
      <c r="B25" s="317">
        <v>300</v>
      </c>
      <c r="C25" s="317"/>
      <c r="D25" s="125"/>
      <c r="E25" s="125"/>
      <c r="F25" s="125"/>
      <c r="G25" s="125"/>
      <c r="H25" s="125"/>
      <c r="I25" s="125"/>
      <c r="J25" s="125"/>
      <c r="K25" s="125"/>
      <c r="L25" s="125"/>
      <c r="M25" s="125"/>
      <c r="N25" s="125"/>
      <c r="O25" s="125"/>
      <c r="P25" s="125"/>
      <c r="Q25" s="125"/>
      <c r="R25" s="125"/>
      <c r="S25" s="125"/>
      <c r="T25" s="125"/>
      <c r="U25" s="125"/>
      <c r="V25" s="125"/>
      <c r="W25" s="328">
        <v>570</v>
      </c>
      <c r="X25" s="312"/>
      <c r="Y25" s="332"/>
      <c r="Z25" s="131"/>
      <c r="AA25" s="330"/>
    </row>
    <row r="26" spans="1:25" ht="27.75" customHeight="1">
      <c r="A26" s="318" t="s">
        <v>41</v>
      </c>
      <c r="B26" s="319">
        <f>'1收入'!B34</f>
        <v>63448.2709</v>
      </c>
      <c r="C26" s="319">
        <f>'1收入'!C34</f>
        <v>60200.930089</v>
      </c>
      <c r="D26" s="319">
        <f>'1收入'!D34</f>
        <v>59439.930089</v>
      </c>
      <c r="E26" s="312">
        <v>1</v>
      </c>
      <c r="F26" s="312">
        <v>1.12</v>
      </c>
      <c r="G26" s="128"/>
      <c r="H26" s="128"/>
      <c r="I26" s="128"/>
      <c r="J26" s="128"/>
      <c r="K26" s="128"/>
      <c r="L26" s="128"/>
      <c r="M26" s="128"/>
      <c r="N26" s="128"/>
      <c r="O26" s="128"/>
      <c r="P26" s="128"/>
      <c r="Q26" s="128"/>
      <c r="R26" s="128"/>
      <c r="S26" s="128"/>
      <c r="T26" s="128"/>
      <c r="U26" s="128"/>
      <c r="V26" s="128"/>
      <c r="W26" s="329">
        <f>'1收入'!G34</f>
        <v>32648</v>
      </c>
      <c r="X26" s="312">
        <f t="shared" si="2"/>
        <v>0.5492604037574712</v>
      </c>
      <c r="Y26" s="94"/>
    </row>
    <row r="27" spans="1:25" ht="27.75" customHeight="1">
      <c r="A27" s="320" t="s">
        <v>68</v>
      </c>
      <c r="B27" s="103">
        <f>B5</f>
        <v>17171.418700000002</v>
      </c>
      <c r="C27" s="103">
        <f aca="true" t="shared" si="3" ref="C27:W27">C5</f>
        <v>19438.25</v>
      </c>
      <c r="D27" s="103">
        <f t="shared" si="3"/>
        <v>9438.250000000002</v>
      </c>
      <c r="E27" s="312">
        <v>1</v>
      </c>
      <c r="F27" s="312">
        <v>1.39</v>
      </c>
      <c r="G27" s="103">
        <f t="shared" si="3"/>
        <v>0</v>
      </c>
      <c r="H27" s="103">
        <f t="shared" si="3"/>
        <v>0</v>
      </c>
      <c r="I27" s="103">
        <f t="shared" si="3"/>
        <v>0</v>
      </c>
      <c r="J27" s="103">
        <f t="shared" si="3"/>
        <v>0</v>
      </c>
      <c r="K27" s="103">
        <f t="shared" si="3"/>
        <v>0</v>
      </c>
      <c r="L27" s="103">
        <f t="shared" si="3"/>
        <v>0</v>
      </c>
      <c r="M27" s="103">
        <f t="shared" si="3"/>
        <v>0</v>
      </c>
      <c r="N27" s="103">
        <f t="shared" si="3"/>
        <v>0</v>
      </c>
      <c r="O27" s="103">
        <f t="shared" si="3"/>
        <v>0</v>
      </c>
      <c r="P27" s="103">
        <f t="shared" si="3"/>
        <v>0</v>
      </c>
      <c r="Q27" s="103">
        <f t="shared" si="3"/>
        <v>0</v>
      </c>
      <c r="R27" s="103">
        <f t="shared" si="3"/>
        <v>0</v>
      </c>
      <c r="S27" s="103">
        <f t="shared" si="3"/>
        <v>0</v>
      </c>
      <c r="T27" s="103">
        <f t="shared" si="3"/>
        <v>0</v>
      </c>
      <c r="U27" s="103">
        <f t="shared" si="3"/>
        <v>0</v>
      </c>
      <c r="V27" s="103">
        <f t="shared" si="3"/>
        <v>0</v>
      </c>
      <c r="W27" s="103">
        <f t="shared" si="3"/>
        <v>18636.328863</v>
      </c>
      <c r="X27" s="312">
        <f t="shared" si="2"/>
        <v>1.9745534249463614</v>
      </c>
      <c r="Y27" s="92"/>
    </row>
    <row r="28" spans="1:24" ht="27.75" customHeight="1">
      <c r="A28" s="320" t="s">
        <v>69</v>
      </c>
      <c r="B28" s="103">
        <v>13892.881053</v>
      </c>
      <c r="C28" s="103">
        <v>14049</v>
      </c>
      <c r="D28" s="321">
        <v>14012</v>
      </c>
      <c r="E28" s="312">
        <v>1</v>
      </c>
      <c r="F28" s="312">
        <f>D28/B28</f>
        <v>1.0085740996806618</v>
      </c>
      <c r="G28" s="103"/>
      <c r="H28" s="103"/>
      <c r="I28" s="103"/>
      <c r="J28" s="103"/>
      <c r="K28" s="103"/>
      <c r="L28" s="103"/>
      <c r="M28" s="103"/>
      <c r="N28" s="103"/>
      <c r="O28" s="103"/>
      <c r="P28" s="103"/>
      <c r="Q28" s="103"/>
      <c r="R28" s="103"/>
      <c r="S28" s="103"/>
      <c r="T28" s="103"/>
      <c r="U28" s="103"/>
      <c r="V28" s="103"/>
      <c r="W28" s="103">
        <v>14012</v>
      </c>
      <c r="X28" s="312">
        <f t="shared" si="2"/>
        <v>1</v>
      </c>
    </row>
    <row r="29" spans="1:25" ht="27.75" customHeight="1">
      <c r="A29" s="322" t="s">
        <v>70</v>
      </c>
      <c r="B29" s="103">
        <f>B26-B27-B28</f>
        <v>32383.971147000004</v>
      </c>
      <c r="C29" s="103">
        <f>C26-C27-C28</f>
        <v>26713.680089</v>
      </c>
      <c r="D29" s="103">
        <f>D26-D27-D28</f>
        <v>35989.680089</v>
      </c>
      <c r="E29" s="312">
        <v>1</v>
      </c>
      <c r="F29" s="312">
        <v>1.1</v>
      </c>
      <c r="G29" s="103">
        <f aca="true" t="shared" si="4" ref="G29:V29">G26-G27</f>
        <v>0</v>
      </c>
      <c r="H29" s="103">
        <f t="shared" si="4"/>
        <v>0</v>
      </c>
      <c r="I29" s="103">
        <f t="shared" si="4"/>
        <v>0</v>
      </c>
      <c r="J29" s="103">
        <f t="shared" si="4"/>
        <v>0</v>
      </c>
      <c r="K29" s="103">
        <f t="shared" si="4"/>
        <v>0</v>
      </c>
      <c r="L29" s="103">
        <f t="shared" si="4"/>
        <v>0</v>
      </c>
      <c r="M29" s="103">
        <f t="shared" si="4"/>
        <v>0</v>
      </c>
      <c r="N29" s="103">
        <f t="shared" si="4"/>
        <v>0</v>
      </c>
      <c r="O29" s="103">
        <f t="shared" si="4"/>
        <v>0</v>
      </c>
      <c r="P29" s="103">
        <f t="shared" si="4"/>
        <v>0</v>
      </c>
      <c r="Q29" s="103">
        <f t="shared" si="4"/>
        <v>0</v>
      </c>
      <c r="R29" s="103">
        <f t="shared" si="4"/>
        <v>0</v>
      </c>
      <c r="S29" s="103">
        <f t="shared" si="4"/>
        <v>0</v>
      </c>
      <c r="T29" s="103">
        <f t="shared" si="4"/>
        <v>0</v>
      </c>
      <c r="U29" s="103">
        <f t="shared" si="4"/>
        <v>0</v>
      </c>
      <c r="V29" s="103">
        <f t="shared" si="4"/>
        <v>0</v>
      </c>
      <c r="W29" s="103">
        <f>W26-W27-W28</f>
        <v>-0.32886299999881885</v>
      </c>
      <c r="X29" s="312">
        <f t="shared" si="2"/>
        <v>-9.137702785508604E-06</v>
      </c>
      <c r="Y29" s="55"/>
    </row>
    <row r="30" spans="1:24" ht="27.75" customHeight="1">
      <c r="A30" s="323" t="s">
        <v>71</v>
      </c>
      <c r="B30" s="103">
        <f>B29</f>
        <v>32383.971147000004</v>
      </c>
      <c r="C30" s="103">
        <f aca="true" t="shared" si="5" ref="C30:W30">C29</f>
        <v>26713.680089</v>
      </c>
      <c r="D30" s="103">
        <f t="shared" si="5"/>
        <v>35989.680089</v>
      </c>
      <c r="E30" s="312">
        <v>1</v>
      </c>
      <c r="F30" s="312">
        <v>1.1</v>
      </c>
      <c r="G30" s="103">
        <f t="shared" si="5"/>
        <v>0</v>
      </c>
      <c r="H30" s="103">
        <f t="shared" si="5"/>
        <v>0</v>
      </c>
      <c r="I30" s="103">
        <f t="shared" si="5"/>
        <v>0</v>
      </c>
      <c r="J30" s="103">
        <f t="shared" si="5"/>
        <v>0</v>
      </c>
      <c r="K30" s="103">
        <f t="shared" si="5"/>
        <v>0</v>
      </c>
      <c r="L30" s="103">
        <f t="shared" si="5"/>
        <v>0</v>
      </c>
      <c r="M30" s="103">
        <f t="shared" si="5"/>
        <v>0</v>
      </c>
      <c r="N30" s="103">
        <f t="shared" si="5"/>
        <v>0</v>
      </c>
      <c r="O30" s="103">
        <f t="shared" si="5"/>
        <v>0</v>
      </c>
      <c r="P30" s="103">
        <f t="shared" si="5"/>
        <v>0</v>
      </c>
      <c r="Q30" s="103">
        <f t="shared" si="5"/>
        <v>0</v>
      </c>
      <c r="R30" s="103">
        <f t="shared" si="5"/>
        <v>0</v>
      </c>
      <c r="S30" s="103">
        <f t="shared" si="5"/>
        <v>0</v>
      </c>
      <c r="T30" s="103">
        <f t="shared" si="5"/>
        <v>0</v>
      </c>
      <c r="U30" s="103">
        <f t="shared" si="5"/>
        <v>0</v>
      </c>
      <c r="V30" s="103">
        <f t="shared" si="5"/>
        <v>0</v>
      </c>
      <c r="W30" s="103">
        <f t="shared" si="5"/>
        <v>-0.32886299999881885</v>
      </c>
      <c r="X30" s="312">
        <f t="shared" si="2"/>
        <v>-9.137702785508604E-06</v>
      </c>
    </row>
    <row r="31" spans="1:25" ht="27.75" customHeight="1">
      <c r="A31" s="323" t="s">
        <v>72</v>
      </c>
      <c r="B31" s="121"/>
      <c r="C31" s="121"/>
      <c r="D31" s="121"/>
      <c r="E31" s="121"/>
      <c r="F31" s="312"/>
      <c r="G31" s="121"/>
      <c r="H31" s="121"/>
      <c r="I31" s="121"/>
      <c r="J31" s="121"/>
      <c r="K31" s="121"/>
      <c r="L31" s="121"/>
      <c r="M31" s="121"/>
      <c r="N31" s="121"/>
      <c r="O31" s="121"/>
      <c r="P31" s="121"/>
      <c r="Q31" s="121"/>
      <c r="R31" s="121"/>
      <c r="S31" s="121"/>
      <c r="T31" s="121"/>
      <c r="U31" s="121"/>
      <c r="V31" s="121"/>
      <c r="W31" s="327"/>
      <c r="X31" s="312"/>
      <c r="Y31" s="55"/>
    </row>
    <row r="32" ht="24" customHeight="1">
      <c r="A32" s="55"/>
    </row>
    <row r="33" ht="24" customHeight="1"/>
    <row r="34" ht="24" customHeight="1"/>
    <row r="35" ht="24" customHeight="1">
      <c r="B35" s="324"/>
    </row>
    <row r="36" ht="24" customHeight="1"/>
  </sheetData>
  <sheetProtection/>
  <mergeCells count="4">
    <mergeCell ref="A1:X1"/>
    <mergeCell ref="B3:F3"/>
    <mergeCell ref="W3:X3"/>
    <mergeCell ref="A3:A4"/>
  </mergeCells>
  <printOptions horizontalCentered="1" verticalCentered="1"/>
  <pageMargins left="0.5905511811023623" right="0.5905511811023623" top="0.19" bottom="0.17" header="0.31" footer="0.2362204724409449"/>
  <pageSetup fitToHeight="1" fitToWidth="1" horizontalDpi="600" verticalDpi="600" orientation="landscape" paperSize="9" scale="43"/>
  <rowBreaks count="1" manualBreakCount="1">
    <brk id="16" max="29" man="1"/>
  </rowBreaks>
</worksheet>
</file>

<file path=xl/worksheets/sheet4.xml><?xml version="1.0" encoding="utf-8"?>
<worksheet xmlns="http://schemas.openxmlformats.org/spreadsheetml/2006/main" xmlns:r="http://schemas.openxmlformats.org/officeDocument/2006/relationships">
  <dimension ref="A1:H78"/>
  <sheetViews>
    <sheetView workbookViewId="0" topLeftCell="A1">
      <selection activeCell="H66" sqref="H66"/>
    </sheetView>
  </sheetViews>
  <sheetFormatPr defaultColWidth="9.00390625" defaultRowHeight="14.25"/>
  <cols>
    <col min="1" max="1" width="8.625" style="287" bestFit="1" customWidth="1"/>
    <col min="2" max="2" width="41.375" style="0" bestFit="1" customWidth="1"/>
    <col min="3" max="3" width="7.125" style="0" customWidth="1"/>
    <col min="4" max="4" width="6.875" style="0" customWidth="1"/>
    <col min="5" max="5" width="9.50390625" style="287" customWidth="1"/>
    <col min="6" max="6" width="37.00390625" style="0" bestFit="1" customWidth="1"/>
    <col min="7" max="7" width="7.25390625" style="0" customWidth="1"/>
    <col min="8" max="8" width="6.875" style="0" customWidth="1"/>
  </cols>
  <sheetData>
    <row r="1" spans="1:8" s="284" customFormat="1" ht="25.5" customHeight="1">
      <c r="A1" s="288" t="s">
        <v>73</v>
      </c>
      <c r="B1" s="288"/>
      <c r="C1" s="288"/>
      <c r="D1" s="288"/>
      <c r="E1" s="288"/>
      <c r="F1" s="288"/>
      <c r="G1" s="288"/>
      <c r="H1" s="288"/>
    </row>
    <row r="2" spans="1:8" s="285" customFormat="1" ht="20.25" customHeight="1">
      <c r="A2" s="289" t="s">
        <v>74</v>
      </c>
      <c r="B2" s="289"/>
      <c r="C2" s="290"/>
      <c r="D2" s="290"/>
      <c r="E2" s="291"/>
      <c r="F2" s="292"/>
      <c r="G2" s="293"/>
      <c r="H2" s="294" t="s">
        <v>3</v>
      </c>
    </row>
    <row r="3" spans="1:8" s="286" customFormat="1" ht="37.5" customHeight="1">
      <c r="A3" s="295" t="s">
        <v>75</v>
      </c>
      <c r="B3" s="296" t="s">
        <v>76</v>
      </c>
      <c r="C3" s="297" t="s">
        <v>77</v>
      </c>
      <c r="D3" s="297" t="s">
        <v>78</v>
      </c>
      <c r="E3" s="295" t="s">
        <v>75</v>
      </c>
      <c r="F3" s="296" t="s">
        <v>76</v>
      </c>
      <c r="G3" s="297" t="s">
        <v>77</v>
      </c>
      <c r="H3" s="297" t="s">
        <v>78</v>
      </c>
    </row>
    <row r="4" spans="1:8" ht="14.25">
      <c r="A4" s="298">
        <v>201</v>
      </c>
      <c r="B4" s="299" t="s">
        <v>48</v>
      </c>
      <c r="C4" s="300">
        <v>2382.67845</v>
      </c>
      <c r="D4" s="300">
        <v>5465.254913000001</v>
      </c>
      <c r="E4" s="298">
        <v>2081902</v>
      </c>
      <c r="F4" s="299" t="s">
        <v>79</v>
      </c>
      <c r="G4" s="300">
        <v>23.039</v>
      </c>
      <c r="H4" s="300">
        <v>53.9772</v>
      </c>
    </row>
    <row r="5" spans="1:8" ht="14.25">
      <c r="A5" s="298">
        <v>20101</v>
      </c>
      <c r="B5" s="299" t="s">
        <v>80</v>
      </c>
      <c r="C5" s="300">
        <v>0</v>
      </c>
      <c r="D5" s="300">
        <v>1</v>
      </c>
      <c r="E5" s="301">
        <v>20820</v>
      </c>
      <c r="F5" s="302" t="s">
        <v>81</v>
      </c>
      <c r="G5" s="303">
        <v>0</v>
      </c>
      <c r="H5" s="303">
        <v>10</v>
      </c>
    </row>
    <row r="6" spans="1:8" ht="14.25">
      <c r="A6" s="298">
        <v>2010199</v>
      </c>
      <c r="B6" s="299" t="s">
        <v>82</v>
      </c>
      <c r="C6" s="300">
        <v>0</v>
      </c>
      <c r="D6" s="300">
        <v>1</v>
      </c>
      <c r="E6" s="298">
        <v>2082001</v>
      </c>
      <c r="F6" s="299" t="s">
        <v>83</v>
      </c>
      <c r="G6" s="300">
        <v>0</v>
      </c>
      <c r="H6" s="300">
        <v>10</v>
      </c>
    </row>
    <row r="7" spans="1:8" ht="14.25">
      <c r="A7" s="298">
        <v>20103</v>
      </c>
      <c r="B7" s="299" t="s">
        <v>84</v>
      </c>
      <c r="C7" s="300">
        <v>1915.138475</v>
      </c>
      <c r="D7" s="300">
        <v>4877.853213</v>
      </c>
      <c r="E7" s="301">
        <v>20821</v>
      </c>
      <c r="F7" s="302" t="s">
        <v>85</v>
      </c>
      <c r="G7" s="303">
        <v>0</v>
      </c>
      <c r="H7" s="303">
        <v>8.328</v>
      </c>
    </row>
    <row r="8" spans="1:8" ht="14.25">
      <c r="A8" s="298">
        <v>2010301</v>
      </c>
      <c r="B8" s="299" t="s">
        <v>86</v>
      </c>
      <c r="C8" s="300">
        <v>629.380763</v>
      </c>
      <c r="D8" s="300">
        <v>41.944</v>
      </c>
      <c r="E8" s="301">
        <v>2082102</v>
      </c>
      <c r="F8" s="302" t="s">
        <v>87</v>
      </c>
      <c r="G8" s="303">
        <v>0</v>
      </c>
      <c r="H8" s="303">
        <v>8.328</v>
      </c>
    </row>
    <row r="9" spans="1:8" ht="14.25">
      <c r="A9" s="298">
        <v>2010350</v>
      </c>
      <c r="B9" s="299" t="s">
        <v>88</v>
      </c>
      <c r="C9" s="300">
        <v>1.61064</v>
      </c>
      <c r="D9" s="300">
        <v>1054.168077</v>
      </c>
      <c r="E9" s="304">
        <v>210</v>
      </c>
      <c r="F9" s="299" t="s">
        <v>54</v>
      </c>
      <c r="G9" s="300">
        <v>152.039222</v>
      </c>
      <c r="H9" s="300">
        <v>790.43256</v>
      </c>
    </row>
    <row r="10" spans="1:8" ht="14.25">
      <c r="A10" s="298">
        <v>2010399</v>
      </c>
      <c r="B10" s="299" t="s">
        <v>89</v>
      </c>
      <c r="C10" s="300">
        <v>1284.147072</v>
      </c>
      <c r="D10" s="300">
        <v>3781.741136</v>
      </c>
      <c r="E10" s="304">
        <v>21001</v>
      </c>
      <c r="F10" s="299" t="s">
        <v>90</v>
      </c>
      <c r="G10" s="300">
        <v>37.332116</v>
      </c>
      <c r="H10" s="300">
        <v>50</v>
      </c>
    </row>
    <row r="11" spans="1:8" ht="14.25">
      <c r="A11" s="298">
        <v>20105</v>
      </c>
      <c r="B11" s="299" t="s">
        <v>91</v>
      </c>
      <c r="C11" s="300">
        <v>5.3959</v>
      </c>
      <c r="D11" s="300">
        <v>2.9017</v>
      </c>
      <c r="E11" s="304">
        <v>2100101</v>
      </c>
      <c r="F11" s="299" t="s">
        <v>86</v>
      </c>
      <c r="G11" s="300">
        <v>37.332116</v>
      </c>
      <c r="H11" s="300">
        <v>0</v>
      </c>
    </row>
    <row r="12" spans="1:8" ht="14.25">
      <c r="A12" s="298">
        <v>2010501</v>
      </c>
      <c r="B12" s="299" t="s">
        <v>86</v>
      </c>
      <c r="C12" s="300">
        <v>0</v>
      </c>
      <c r="D12" s="300">
        <v>0.636</v>
      </c>
      <c r="E12" s="304">
        <v>2100199</v>
      </c>
      <c r="F12" s="299" t="s">
        <v>92</v>
      </c>
      <c r="G12" s="300">
        <v>0</v>
      </c>
      <c r="H12" s="300">
        <v>50</v>
      </c>
    </row>
    <row r="13" spans="1:8" ht="14.25">
      <c r="A13" s="298">
        <v>2010507</v>
      </c>
      <c r="B13" s="299" t="s">
        <v>93</v>
      </c>
      <c r="C13" s="300">
        <v>0</v>
      </c>
      <c r="D13" s="300">
        <v>2.2657</v>
      </c>
      <c r="E13" s="304">
        <v>21003</v>
      </c>
      <c r="F13" s="299" t="s">
        <v>94</v>
      </c>
      <c r="G13" s="300">
        <v>0</v>
      </c>
      <c r="H13" s="300">
        <v>140</v>
      </c>
    </row>
    <row r="14" spans="1:8" ht="14.25">
      <c r="A14" s="298">
        <v>2010599</v>
      </c>
      <c r="B14" s="299" t="s">
        <v>95</v>
      </c>
      <c r="C14" s="300">
        <v>5.3959</v>
      </c>
      <c r="D14" s="300">
        <v>0</v>
      </c>
      <c r="E14" s="304">
        <v>2100302</v>
      </c>
      <c r="F14" s="299" t="s">
        <v>96</v>
      </c>
      <c r="G14" s="300">
        <v>0</v>
      </c>
      <c r="H14" s="300">
        <v>140</v>
      </c>
    </row>
    <row r="15" spans="1:8" ht="14.25">
      <c r="A15" s="298">
        <v>20106</v>
      </c>
      <c r="B15" s="299" t="s">
        <v>97</v>
      </c>
      <c r="C15" s="300">
        <v>105.017788</v>
      </c>
      <c r="D15" s="300">
        <v>50</v>
      </c>
      <c r="E15" s="304">
        <v>21004</v>
      </c>
      <c r="F15" s="299" t="s">
        <v>98</v>
      </c>
      <c r="G15" s="300">
        <v>0</v>
      </c>
      <c r="H15" s="300">
        <v>121.9968</v>
      </c>
    </row>
    <row r="16" spans="1:8" ht="14.25">
      <c r="A16" s="298">
        <v>2010601</v>
      </c>
      <c r="B16" s="299" t="s">
        <v>86</v>
      </c>
      <c r="C16" s="300">
        <v>60.542548</v>
      </c>
      <c r="D16" s="300">
        <v>0</v>
      </c>
      <c r="E16" s="304">
        <v>2100408</v>
      </c>
      <c r="F16" s="299" t="s">
        <v>99</v>
      </c>
      <c r="G16" s="300">
        <v>0</v>
      </c>
      <c r="H16" s="300">
        <v>121.9968</v>
      </c>
    </row>
    <row r="17" spans="1:8" ht="14.25">
      <c r="A17" s="298">
        <v>2010699</v>
      </c>
      <c r="B17" s="299" t="s">
        <v>100</v>
      </c>
      <c r="C17" s="300">
        <v>44.47524</v>
      </c>
      <c r="D17" s="300">
        <v>50</v>
      </c>
      <c r="E17" s="304">
        <v>21007</v>
      </c>
      <c r="F17" s="299" t="s">
        <v>101</v>
      </c>
      <c r="G17" s="300">
        <v>95.52600600000001</v>
      </c>
      <c r="H17" s="300">
        <v>325.2606</v>
      </c>
    </row>
    <row r="18" spans="1:8" ht="14.25">
      <c r="A18" s="298">
        <v>20108</v>
      </c>
      <c r="B18" s="299" t="s">
        <v>102</v>
      </c>
      <c r="C18" s="300">
        <v>136.734818</v>
      </c>
      <c r="D18" s="300">
        <v>0</v>
      </c>
      <c r="E18" s="304">
        <v>2100717</v>
      </c>
      <c r="F18" s="299" t="s">
        <v>103</v>
      </c>
      <c r="G18" s="300">
        <v>95.52600600000001</v>
      </c>
      <c r="H18" s="300">
        <v>325.2606</v>
      </c>
    </row>
    <row r="19" spans="1:8" ht="14.25">
      <c r="A19" s="298">
        <v>2010850</v>
      </c>
      <c r="B19" s="299" t="s">
        <v>88</v>
      </c>
      <c r="C19" s="300">
        <v>136.734818</v>
      </c>
      <c r="D19" s="300">
        <v>0</v>
      </c>
      <c r="E19" s="304">
        <v>21010</v>
      </c>
      <c r="F19" s="299" t="s">
        <v>104</v>
      </c>
      <c r="G19" s="300">
        <v>19.1811</v>
      </c>
      <c r="H19" s="300">
        <v>0</v>
      </c>
    </row>
    <row r="20" spans="1:8" ht="14.25">
      <c r="A20" s="298">
        <v>20111</v>
      </c>
      <c r="B20" s="299" t="s">
        <v>105</v>
      </c>
      <c r="C20" s="300">
        <v>1.6062</v>
      </c>
      <c r="D20" s="300">
        <v>0</v>
      </c>
      <c r="E20" s="304">
        <v>2101016</v>
      </c>
      <c r="F20" s="299" t="s">
        <v>106</v>
      </c>
      <c r="G20" s="300">
        <v>19.1811</v>
      </c>
      <c r="H20" s="300">
        <v>0</v>
      </c>
    </row>
    <row r="21" spans="1:8" ht="14.25">
      <c r="A21" s="298">
        <v>2011199</v>
      </c>
      <c r="B21" s="299" t="s">
        <v>107</v>
      </c>
      <c r="C21" s="300">
        <v>1.6062</v>
      </c>
      <c r="D21" s="300">
        <v>0</v>
      </c>
      <c r="E21" s="304">
        <v>21011</v>
      </c>
      <c r="F21" s="299" t="s">
        <v>108</v>
      </c>
      <c r="G21" s="300">
        <v>0</v>
      </c>
      <c r="H21" s="300">
        <v>142.37516000000002</v>
      </c>
    </row>
    <row r="22" spans="1:8" ht="14.25">
      <c r="A22" s="298">
        <v>20129</v>
      </c>
      <c r="B22" s="299" t="s">
        <v>109</v>
      </c>
      <c r="C22" s="300">
        <v>6.729477</v>
      </c>
      <c r="D22" s="300">
        <v>8.5</v>
      </c>
      <c r="E22" s="304">
        <v>2101101</v>
      </c>
      <c r="F22" s="299" t="s">
        <v>110</v>
      </c>
      <c r="G22" s="300">
        <v>0</v>
      </c>
      <c r="H22" s="300">
        <v>50.9394</v>
      </c>
    </row>
    <row r="23" spans="1:8" ht="14.25">
      <c r="A23" s="298">
        <v>2012999</v>
      </c>
      <c r="B23" s="299" t="s">
        <v>111</v>
      </c>
      <c r="C23" s="300">
        <v>6.729477</v>
      </c>
      <c r="D23" s="300">
        <v>8.5</v>
      </c>
      <c r="E23" s="304">
        <v>2101102</v>
      </c>
      <c r="F23" s="299" t="s">
        <v>112</v>
      </c>
      <c r="G23" s="300">
        <v>0</v>
      </c>
      <c r="H23" s="300">
        <v>52.42212</v>
      </c>
    </row>
    <row r="24" spans="1:8" ht="14.25">
      <c r="A24" s="298">
        <v>20131</v>
      </c>
      <c r="B24" s="299" t="s">
        <v>113</v>
      </c>
      <c r="C24" s="300">
        <v>181.03473200000002</v>
      </c>
      <c r="D24" s="300">
        <v>0</v>
      </c>
      <c r="E24" s="304">
        <v>2101103</v>
      </c>
      <c r="F24" s="299" t="s">
        <v>114</v>
      </c>
      <c r="G24" s="300">
        <v>0</v>
      </c>
      <c r="H24" s="300">
        <v>39.01364</v>
      </c>
    </row>
    <row r="25" spans="1:8" ht="14.25">
      <c r="A25" s="298">
        <v>2013101</v>
      </c>
      <c r="B25" s="299" t="s">
        <v>86</v>
      </c>
      <c r="C25" s="300">
        <v>181.03473200000002</v>
      </c>
      <c r="D25" s="300">
        <v>0</v>
      </c>
      <c r="E25" s="304">
        <v>21013</v>
      </c>
      <c r="F25" s="299" t="s">
        <v>115</v>
      </c>
      <c r="G25" s="300">
        <v>0</v>
      </c>
      <c r="H25" s="300">
        <v>7.4</v>
      </c>
    </row>
    <row r="26" spans="1:8" ht="14.25">
      <c r="A26" s="298">
        <v>20132</v>
      </c>
      <c r="B26" s="299" t="s">
        <v>116</v>
      </c>
      <c r="C26" s="300">
        <v>12.9248</v>
      </c>
      <c r="D26" s="300">
        <v>375</v>
      </c>
      <c r="E26" s="304">
        <v>2101301</v>
      </c>
      <c r="F26" s="299" t="s">
        <v>117</v>
      </c>
      <c r="G26" s="300">
        <v>0</v>
      </c>
      <c r="H26" s="300">
        <v>7.4</v>
      </c>
    </row>
    <row r="27" spans="1:8" ht="14.25">
      <c r="A27" s="298">
        <v>2013299</v>
      </c>
      <c r="B27" s="299" t="s">
        <v>118</v>
      </c>
      <c r="C27" s="300">
        <v>12.9248</v>
      </c>
      <c r="D27" s="300">
        <v>375</v>
      </c>
      <c r="E27" s="304">
        <v>211</v>
      </c>
      <c r="F27" s="299" t="s">
        <v>55</v>
      </c>
      <c r="G27" s="300">
        <v>106.49157</v>
      </c>
      <c r="H27" s="300">
        <v>1711.0908</v>
      </c>
    </row>
    <row r="28" spans="1:8" ht="14.25">
      <c r="A28" s="298">
        <v>20133</v>
      </c>
      <c r="B28" s="299" t="s">
        <v>119</v>
      </c>
      <c r="C28" s="300">
        <v>18.09626</v>
      </c>
      <c r="D28" s="300">
        <v>150</v>
      </c>
      <c r="E28" s="304">
        <v>21103</v>
      </c>
      <c r="F28" s="299" t="s">
        <v>120</v>
      </c>
      <c r="G28" s="300">
        <v>0</v>
      </c>
      <c r="H28" s="300">
        <v>1114.0908</v>
      </c>
    </row>
    <row r="29" spans="1:8" ht="14.25">
      <c r="A29" s="298">
        <v>2013399</v>
      </c>
      <c r="B29" s="299" t="s">
        <v>121</v>
      </c>
      <c r="C29" s="300">
        <v>18.09626</v>
      </c>
      <c r="D29" s="300">
        <v>150</v>
      </c>
      <c r="E29" s="304">
        <v>2110301</v>
      </c>
      <c r="F29" s="299" t="s">
        <v>122</v>
      </c>
      <c r="G29" s="300">
        <v>0</v>
      </c>
      <c r="H29" s="300">
        <v>7.2</v>
      </c>
    </row>
    <row r="30" spans="1:8" ht="14.25">
      <c r="A30" s="298">
        <v>204</v>
      </c>
      <c r="B30" s="299" t="s">
        <v>49</v>
      </c>
      <c r="C30" s="300">
        <v>281.901319</v>
      </c>
      <c r="D30" s="300">
        <v>805</v>
      </c>
      <c r="E30" s="304">
        <v>2110302</v>
      </c>
      <c r="F30" s="299" t="s">
        <v>123</v>
      </c>
      <c r="G30" s="300">
        <v>0</v>
      </c>
      <c r="H30" s="300">
        <v>1106.8908</v>
      </c>
    </row>
    <row r="31" spans="1:8" ht="14.25">
      <c r="A31" s="298">
        <v>20499</v>
      </c>
      <c r="B31" s="299" t="s">
        <v>124</v>
      </c>
      <c r="C31" s="300">
        <v>281.901319</v>
      </c>
      <c r="D31" s="300">
        <v>805</v>
      </c>
      <c r="E31" s="304">
        <v>21104</v>
      </c>
      <c r="F31" s="299" t="s">
        <v>125</v>
      </c>
      <c r="G31" s="300">
        <v>106.49157</v>
      </c>
      <c r="H31" s="300">
        <v>597</v>
      </c>
    </row>
    <row r="32" spans="1:8" ht="14.25">
      <c r="A32" s="298">
        <v>2049901</v>
      </c>
      <c r="B32" s="299" t="s">
        <v>124</v>
      </c>
      <c r="C32" s="300">
        <v>281.901319</v>
      </c>
      <c r="D32" s="300">
        <v>805</v>
      </c>
      <c r="E32" s="304">
        <v>2110402</v>
      </c>
      <c r="F32" s="299" t="s">
        <v>126</v>
      </c>
      <c r="G32" s="300">
        <v>106.49157</v>
      </c>
      <c r="H32" s="300">
        <v>597</v>
      </c>
    </row>
    <row r="33" spans="1:8" ht="14.25">
      <c r="A33" s="298">
        <v>205</v>
      </c>
      <c r="B33" s="299" t="s">
        <v>50</v>
      </c>
      <c r="C33" s="300">
        <v>75.342</v>
      </c>
      <c r="D33" s="300">
        <v>173</v>
      </c>
      <c r="E33" s="304">
        <v>212</v>
      </c>
      <c r="F33" s="299" t="s">
        <v>56</v>
      </c>
      <c r="G33" s="300">
        <v>3761.6068990000003</v>
      </c>
      <c r="H33" s="300">
        <v>5129.30919</v>
      </c>
    </row>
    <row r="34" spans="1:8" ht="14.25">
      <c r="A34" s="298">
        <v>20502</v>
      </c>
      <c r="B34" s="299" t="s">
        <v>127</v>
      </c>
      <c r="C34" s="300">
        <v>70.9</v>
      </c>
      <c r="D34" s="300">
        <v>155</v>
      </c>
      <c r="E34" s="304">
        <v>21201</v>
      </c>
      <c r="F34" s="299" t="s">
        <v>128</v>
      </c>
      <c r="G34" s="300">
        <v>1989.580052</v>
      </c>
      <c r="H34" s="300">
        <v>1353.8673900000001</v>
      </c>
    </row>
    <row r="35" spans="1:8" ht="14.25">
      <c r="A35" s="298">
        <v>2050201</v>
      </c>
      <c r="B35" s="299" t="s">
        <v>129</v>
      </c>
      <c r="C35" s="300">
        <v>10.42</v>
      </c>
      <c r="D35" s="300">
        <v>86</v>
      </c>
      <c r="E35" s="304">
        <v>2120101</v>
      </c>
      <c r="F35" s="299" t="s">
        <v>86</v>
      </c>
      <c r="G35" s="300">
        <v>39.513236</v>
      </c>
      <c r="H35" s="300">
        <v>0</v>
      </c>
    </row>
    <row r="36" spans="1:8" ht="14.25">
      <c r="A36" s="298">
        <v>2050202</v>
      </c>
      <c r="B36" s="299" t="s">
        <v>130</v>
      </c>
      <c r="C36" s="300">
        <v>60.48</v>
      </c>
      <c r="D36" s="300">
        <v>69</v>
      </c>
      <c r="E36" s="304">
        <v>2120104</v>
      </c>
      <c r="F36" s="299" t="s">
        <v>131</v>
      </c>
      <c r="G36" s="300">
        <v>835.3204059999999</v>
      </c>
      <c r="H36" s="300">
        <v>953.86739</v>
      </c>
    </row>
    <row r="37" spans="1:8" ht="14.25">
      <c r="A37" s="298">
        <v>20504</v>
      </c>
      <c r="B37" s="299" t="s">
        <v>132</v>
      </c>
      <c r="C37" s="300">
        <v>4.442</v>
      </c>
      <c r="D37" s="300">
        <v>18</v>
      </c>
      <c r="E37" s="304">
        <v>2120199</v>
      </c>
      <c r="F37" s="299" t="s">
        <v>133</v>
      </c>
      <c r="G37" s="300">
        <v>1114.74641</v>
      </c>
      <c r="H37" s="300">
        <v>400</v>
      </c>
    </row>
    <row r="38" spans="1:8" ht="14.25">
      <c r="A38" s="298">
        <v>2050403</v>
      </c>
      <c r="B38" s="299" t="s">
        <v>134</v>
      </c>
      <c r="C38" s="300">
        <v>4.442</v>
      </c>
      <c r="D38" s="300">
        <v>18</v>
      </c>
      <c r="E38" s="304">
        <v>21202</v>
      </c>
      <c r="F38" s="299" t="s">
        <v>135</v>
      </c>
      <c r="G38" s="300">
        <v>0</v>
      </c>
      <c r="H38" s="300">
        <v>375</v>
      </c>
    </row>
    <row r="39" spans="1:8" ht="14.25">
      <c r="A39" s="298">
        <v>207</v>
      </c>
      <c r="B39" s="299" t="s">
        <v>52</v>
      </c>
      <c r="C39" s="300">
        <v>5.3255</v>
      </c>
      <c r="D39" s="300">
        <v>40</v>
      </c>
      <c r="E39" s="304">
        <v>2120201</v>
      </c>
      <c r="F39" s="299" t="s">
        <v>135</v>
      </c>
      <c r="G39" s="300">
        <v>0</v>
      </c>
      <c r="H39" s="300">
        <v>375</v>
      </c>
    </row>
    <row r="40" spans="1:8" ht="14.25">
      <c r="A40" s="298">
        <v>20701</v>
      </c>
      <c r="B40" s="299" t="s">
        <v>136</v>
      </c>
      <c r="C40" s="300">
        <v>5.3255</v>
      </c>
      <c r="D40" s="300">
        <v>20</v>
      </c>
      <c r="E40" s="304">
        <v>21203</v>
      </c>
      <c r="F40" s="299" t="s">
        <v>137</v>
      </c>
      <c r="G40" s="300">
        <v>118.78640800000001</v>
      </c>
      <c r="H40" s="300">
        <v>0</v>
      </c>
    </row>
    <row r="41" spans="1:8" ht="14.25">
      <c r="A41" s="298">
        <v>2070109</v>
      </c>
      <c r="B41" s="299" t="s">
        <v>138</v>
      </c>
      <c r="C41" s="300">
        <v>0</v>
      </c>
      <c r="D41" s="300">
        <v>20</v>
      </c>
      <c r="E41" s="304">
        <v>2120399</v>
      </c>
      <c r="F41" s="299" t="s">
        <v>139</v>
      </c>
      <c r="G41" s="300">
        <v>118.78640800000001</v>
      </c>
      <c r="H41" s="300">
        <v>0</v>
      </c>
    </row>
    <row r="42" spans="1:8" ht="14.25">
      <c r="A42" s="298">
        <v>2070199</v>
      </c>
      <c r="B42" s="299" t="s">
        <v>140</v>
      </c>
      <c r="C42" s="300">
        <v>5.3255</v>
      </c>
      <c r="D42" s="300">
        <v>0</v>
      </c>
      <c r="E42" s="304">
        <v>21205</v>
      </c>
      <c r="F42" s="299" t="s">
        <v>141</v>
      </c>
      <c r="G42" s="300">
        <v>777.277062</v>
      </c>
      <c r="H42" s="300">
        <v>1314.5591</v>
      </c>
    </row>
    <row r="43" spans="1:8" ht="14.25">
      <c r="A43" s="298">
        <v>20703</v>
      </c>
      <c r="B43" s="299" t="s">
        <v>142</v>
      </c>
      <c r="C43" s="300">
        <v>0</v>
      </c>
      <c r="D43" s="300">
        <v>20</v>
      </c>
      <c r="E43" s="304">
        <v>2120501</v>
      </c>
      <c r="F43" s="299" t="s">
        <v>141</v>
      </c>
      <c r="G43" s="300">
        <v>777.277062</v>
      </c>
      <c r="H43" s="300">
        <v>1314.5591</v>
      </c>
    </row>
    <row r="44" spans="1:8" ht="14.25">
      <c r="A44" s="298">
        <v>2070308</v>
      </c>
      <c r="B44" s="299" t="s">
        <v>143</v>
      </c>
      <c r="C44" s="300">
        <v>0</v>
      </c>
      <c r="D44" s="300">
        <v>20</v>
      </c>
      <c r="E44" s="304">
        <v>21299</v>
      </c>
      <c r="F44" s="299" t="s">
        <v>144</v>
      </c>
      <c r="G44" s="300">
        <v>875.9633769999999</v>
      </c>
      <c r="H44" s="300">
        <v>2085.8827</v>
      </c>
    </row>
    <row r="45" spans="1:8" ht="14.25">
      <c r="A45" s="298">
        <v>208</v>
      </c>
      <c r="B45" s="299" t="s">
        <v>53</v>
      </c>
      <c r="C45" s="300">
        <v>872.5209699999999</v>
      </c>
      <c r="D45" s="300">
        <v>1846.1679</v>
      </c>
      <c r="E45" s="304">
        <v>2129999</v>
      </c>
      <c r="F45" s="299" t="s">
        <v>144</v>
      </c>
      <c r="G45" s="300">
        <v>875.9633769999999</v>
      </c>
      <c r="H45" s="300">
        <v>2085.8827</v>
      </c>
    </row>
    <row r="46" spans="1:8" ht="14.25">
      <c r="A46" s="298">
        <v>20801</v>
      </c>
      <c r="B46" s="299" t="s">
        <v>145</v>
      </c>
      <c r="C46" s="300">
        <v>118.884147</v>
      </c>
      <c r="D46" s="300">
        <v>258.58</v>
      </c>
      <c r="E46" s="304">
        <v>213</v>
      </c>
      <c r="F46" s="299" t="s">
        <v>57</v>
      </c>
      <c r="G46" s="300">
        <v>676.61896</v>
      </c>
      <c r="H46" s="300">
        <v>1368.0735</v>
      </c>
    </row>
    <row r="47" spans="1:8" ht="14.25">
      <c r="A47" s="298">
        <v>2080199</v>
      </c>
      <c r="B47" s="299" t="s">
        <v>146</v>
      </c>
      <c r="C47" s="300">
        <v>118.884147</v>
      </c>
      <c r="D47" s="300">
        <v>258.58</v>
      </c>
      <c r="E47" s="304">
        <v>21301</v>
      </c>
      <c r="F47" s="299" t="s">
        <v>147</v>
      </c>
      <c r="G47" s="300">
        <v>569.72766</v>
      </c>
      <c r="H47" s="300">
        <v>643.0735</v>
      </c>
    </row>
    <row r="48" spans="1:8" ht="14.25">
      <c r="A48" s="298">
        <v>20802</v>
      </c>
      <c r="B48" s="299" t="s">
        <v>148</v>
      </c>
      <c r="C48" s="300">
        <v>410.38433399999997</v>
      </c>
      <c r="D48" s="300">
        <v>565</v>
      </c>
      <c r="E48" s="304">
        <v>2130104</v>
      </c>
      <c r="F48" s="299" t="s">
        <v>88</v>
      </c>
      <c r="G48" s="300">
        <v>130.392185</v>
      </c>
      <c r="H48" s="300">
        <v>0</v>
      </c>
    </row>
    <row r="49" spans="1:8" ht="14.25">
      <c r="A49" s="298">
        <v>2080201</v>
      </c>
      <c r="B49" s="299" t="s">
        <v>86</v>
      </c>
      <c r="C49" s="300">
        <v>60.014788</v>
      </c>
      <c r="D49" s="300">
        <v>0</v>
      </c>
      <c r="E49" s="304">
        <v>2130122</v>
      </c>
      <c r="F49" s="299" t="s">
        <v>149</v>
      </c>
      <c r="G49" s="300">
        <v>0</v>
      </c>
      <c r="H49" s="300">
        <v>10.5735</v>
      </c>
    </row>
    <row r="50" spans="1:8" ht="14.25">
      <c r="A50" s="298">
        <v>2080208</v>
      </c>
      <c r="B50" s="299" t="s">
        <v>150</v>
      </c>
      <c r="C50" s="300">
        <v>0</v>
      </c>
      <c r="D50" s="300">
        <v>500</v>
      </c>
      <c r="E50" s="304">
        <v>2130199</v>
      </c>
      <c r="F50" s="299" t="s">
        <v>151</v>
      </c>
      <c r="G50" s="300">
        <v>439.335475</v>
      </c>
      <c r="H50" s="300">
        <v>632.5</v>
      </c>
    </row>
    <row r="51" spans="1:8" ht="14.25">
      <c r="A51" s="298">
        <v>2080299</v>
      </c>
      <c r="B51" s="299" t="s">
        <v>152</v>
      </c>
      <c r="C51" s="300">
        <v>350.369546</v>
      </c>
      <c r="D51" s="300">
        <v>65</v>
      </c>
      <c r="E51" s="304">
        <v>21303</v>
      </c>
      <c r="F51" s="299" t="s">
        <v>153</v>
      </c>
      <c r="G51" s="300">
        <v>77.358</v>
      </c>
      <c r="H51" s="300">
        <v>725</v>
      </c>
    </row>
    <row r="52" spans="1:8" ht="14.25">
      <c r="A52" s="298">
        <v>20807</v>
      </c>
      <c r="B52" s="299" t="s">
        <v>154</v>
      </c>
      <c r="C52" s="300">
        <v>142.95478899999998</v>
      </c>
      <c r="D52" s="300">
        <v>3.6417</v>
      </c>
      <c r="E52" s="304">
        <v>2130399</v>
      </c>
      <c r="F52" s="299" t="s">
        <v>155</v>
      </c>
      <c r="G52" s="300">
        <v>77.358</v>
      </c>
      <c r="H52" s="300">
        <v>725</v>
      </c>
    </row>
    <row r="53" spans="1:8" ht="14.25">
      <c r="A53" s="298">
        <v>2080705</v>
      </c>
      <c r="B53" s="299" t="s">
        <v>156</v>
      </c>
      <c r="C53" s="300">
        <v>142.95478899999998</v>
      </c>
      <c r="D53" s="300">
        <v>3.6417</v>
      </c>
      <c r="E53" s="304">
        <v>21307</v>
      </c>
      <c r="F53" s="299" t="s">
        <v>157</v>
      </c>
      <c r="G53" s="300">
        <v>29.5333</v>
      </c>
      <c r="H53" s="300">
        <v>0</v>
      </c>
    </row>
    <row r="54" spans="1:8" ht="14.25">
      <c r="A54" s="298">
        <v>20808</v>
      </c>
      <c r="B54" s="299" t="s">
        <v>158</v>
      </c>
      <c r="C54" s="300">
        <v>151.3931</v>
      </c>
      <c r="D54" s="300">
        <v>235.5534</v>
      </c>
      <c r="E54" s="304">
        <v>2130705</v>
      </c>
      <c r="F54" s="299" t="s">
        <v>159</v>
      </c>
      <c r="G54" s="300">
        <v>29.5333</v>
      </c>
      <c r="H54" s="300">
        <v>0</v>
      </c>
    </row>
    <row r="55" spans="1:8" ht="14.25">
      <c r="A55" s="298">
        <v>2080801</v>
      </c>
      <c r="B55" s="299" t="s">
        <v>160</v>
      </c>
      <c r="C55" s="300">
        <v>2.892</v>
      </c>
      <c r="D55" s="300">
        <v>6.3792</v>
      </c>
      <c r="E55" s="304">
        <v>214</v>
      </c>
      <c r="F55" s="299" t="s">
        <v>58</v>
      </c>
      <c r="G55" s="300">
        <v>43.516195</v>
      </c>
      <c r="H55" s="300">
        <v>0</v>
      </c>
    </row>
    <row r="56" spans="1:8" ht="14.25">
      <c r="A56" s="298">
        <v>2080802</v>
      </c>
      <c r="B56" s="299" t="s">
        <v>161</v>
      </c>
      <c r="C56" s="300">
        <v>11.8602</v>
      </c>
      <c r="D56" s="300">
        <v>41.9599</v>
      </c>
      <c r="E56" s="304">
        <v>21401</v>
      </c>
      <c r="F56" s="299" t="s">
        <v>162</v>
      </c>
      <c r="G56" s="300">
        <v>43.516195</v>
      </c>
      <c r="H56" s="300">
        <v>0</v>
      </c>
    </row>
    <row r="57" spans="1:8" ht="14.25">
      <c r="A57" s="298">
        <v>2080803</v>
      </c>
      <c r="B57" s="299" t="s">
        <v>163</v>
      </c>
      <c r="C57" s="300">
        <v>78.9759</v>
      </c>
      <c r="D57" s="300">
        <v>152.8414</v>
      </c>
      <c r="E57" s="304">
        <v>2140102</v>
      </c>
      <c r="F57" s="299" t="s">
        <v>164</v>
      </c>
      <c r="G57" s="300">
        <v>43.516195</v>
      </c>
      <c r="H57" s="300">
        <v>0</v>
      </c>
    </row>
    <row r="58" spans="1:8" ht="14.25">
      <c r="A58" s="298">
        <v>2080805</v>
      </c>
      <c r="B58" s="299" t="s">
        <v>165</v>
      </c>
      <c r="C58" s="300">
        <v>46.415</v>
      </c>
      <c r="D58" s="300">
        <v>32.3729</v>
      </c>
      <c r="E58" s="304">
        <v>215</v>
      </c>
      <c r="F58" s="299" t="s">
        <v>59</v>
      </c>
      <c r="G58" s="300">
        <v>1080.199502</v>
      </c>
      <c r="H58" s="300">
        <v>88</v>
      </c>
    </row>
    <row r="59" spans="1:8" ht="14.25">
      <c r="A59" s="298">
        <v>2080806</v>
      </c>
      <c r="B59" s="299" t="s">
        <v>166</v>
      </c>
      <c r="C59" s="300">
        <v>0</v>
      </c>
      <c r="D59" s="300">
        <v>2</v>
      </c>
      <c r="E59" s="304">
        <v>21506</v>
      </c>
      <c r="F59" s="299" t="s">
        <v>167</v>
      </c>
      <c r="G59" s="300">
        <v>117.64</v>
      </c>
      <c r="H59" s="300">
        <v>0</v>
      </c>
    </row>
    <row r="60" spans="1:8" ht="14.25">
      <c r="A60" s="298">
        <v>2080899</v>
      </c>
      <c r="B60" s="299" t="s">
        <v>168</v>
      </c>
      <c r="C60" s="300">
        <v>11.25</v>
      </c>
      <c r="D60" s="300">
        <v>0</v>
      </c>
      <c r="E60" s="304">
        <v>2150699</v>
      </c>
      <c r="F60" s="299" t="s">
        <v>169</v>
      </c>
      <c r="G60" s="300">
        <v>117.64</v>
      </c>
      <c r="H60" s="300">
        <v>0</v>
      </c>
    </row>
    <row r="61" spans="1:8" ht="14.25">
      <c r="A61" s="298">
        <v>20809</v>
      </c>
      <c r="B61" s="299" t="s">
        <v>170</v>
      </c>
      <c r="C61" s="300">
        <v>0</v>
      </c>
      <c r="D61" s="300">
        <v>20</v>
      </c>
      <c r="E61" s="304">
        <v>21508</v>
      </c>
      <c r="F61" s="299" t="s">
        <v>171</v>
      </c>
      <c r="G61" s="300">
        <v>962.559502</v>
      </c>
      <c r="H61" s="300">
        <v>88</v>
      </c>
    </row>
    <row r="62" spans="1:8" ht="14.25">
      <c r="A62" s="298">
        <v>2080901</v>
      </c>
      <c r="B62" s="299" t="s">
        <v>172</v>
      </c>
      <c r="C62" s="300">
        <v>0</v>
      </c>
      <c r="D62" s="300">
        <v>20</v>
      </c>
      <c r="E62" s="304">
        <v>2150801</v>
      </c>
      <c r="F62" s="299" t="s">
        <v>86</v>
      </c>
      <c r="G62" s="300">
        <v>43.160484000000004</v>
      </c>
      <c r="H62" s="300">
        <v>0</v>
      </c>
    </row>
    <row r="63" spans="1:8" ht="14.25">
      <c r="A63" s="298">
        <v>20810</v>
      </c>
      <c r="B63" s="299" t="s">
        <v>173</v>
      </c>
      <c r="C63" s="300">
        <v>0</v>
      </c>
      <c r="D63" s="300">
        <v>7.344</v>
      </c>
      <c r="E63" s="304">
        <v>2150899</v>
      </c>
      <c r="F63" s="299" t="s">
        <v>174</v>
      </c>
      <c r="G63" s="300">
        <v>919.399018</v>
      </c>
      <c r="H63" s="300">
        <v>88</v>
      </c>
    </row>
    <row r="64" spans="1:8" ht="14.25">
      <c r="A64" s="298">
        <v>2081004</v>
      </c>
      <c r="B64" s="299" t="s">
        <v>175</v>
      </c>
      <c r="C64" s="300">
        <v>0</v>
      </c>
      <c r="D64" s="300">
        <v>7.344</v>
      </c>
      <c r="E64" s="304">
        <v>227</v>
      </c>
      <c r="F64" s="299" t="s">
        <v>67</v>
      </c>
      <c r="G64" s="300">
        <v>0</v>
      </c>
      <c r="H64" s="300">
        <v>570</v>
      </c>
    </row>
    <row r="65" spans="1:8" ht="14.25">
      <c r="A65" s="298">
        <v>20819</v>
      </c>
      <c r="B65" s="302" t="s">
        <v>176</v>
      </c>
      <c r="C65" s="303">
        <v>35.9076</v>
      </c>
      <c r="D65" s="303">
        <v>85.8008</v>
      </c>
      <c r="E65" s="304">
        <v>229</v>
      </c>
      <c r="F65" s="305" t="s">
        <v>66</v>
      </c>
      <c r="G65" s="300"/>
      <c r="H65" s="300">
        <v>650</v>
      </c>
    </row>
    <row r="66" spans="1:8" ht="14.25">
      <c r="A66" s="298">
        <v>2081901</v>
      </c>
      <c r="B66" s="299" t="s">
        <v>177</v>
      </c>
      <c r="C66" s="300">
        <v>12.8686</v>
      </c>
      <c r="D66" s="300">
        <v>31.8236</v>
      </c>
      <c r="E66" s="306" t="s">
        <v>178</v>
      </c>
      <c r="F66" s="307"/>
      <c r="G66" s="300">
        <f>23487-14049</f>
        <v>9438</v>
      </c>
      <c r="H66" s="300">
        <v>18636.328863</v>
      </c>
    </row>
    <row r="67" spans="1:5" ht="14.25">
      <c r="A67"/>
      <c r="E67"/>
    </row>
    <row r="68" spans="1:5" ht="14.25">
      <c r="A68"/>
      <c r="E68"/>
    </row>
    <row r="69" spans="1:5" ht="14.25">
      <c r="A69"/>
      <c r="E69"/>
    </row>
    <row r="70" spans="1:5" ht="14.25">
      <c r="A70"/>
      <c r="E70"/>
    </row>
    <row r="71" spans="1:5" ht="14.25">
      <c r="A71"/>
      <c r="E71"/>
    </row>
    <row r="72" spans="1:5" ht="14.25">
      <c r="A72"/>
      <c r="E72"/>
    </row>
    <row r="73" spans="1:5" ht="14.25">
      <c r="A73"/>
      <c r="E73"/>
    </row>
    <row r="74" spans="1:5" ht="14.25">
      <c r="A74"/>
      <c r="E74"/>
    </row>
    <row r="75" spans="1:5" ht="14.25">
      <c r="A75"/>
      <c r="E75"/>
    </row>
    <row r="76" spans="1:5" ht="14.25">
      <c r="A76"/>
      <c r="E76"/>
    </row>
    <row r="77" spans="1:5" ht="14.25">
      <c r="A77"/>
      <c r="E77"/>
    </row>
    <row r="78" spans="1:5" ht="14.25">
      <c r="A78"/>
      <c r="E78"/>
    </row>
  </sheetData>
  <sheetProtection/>
  <mergeCells count="2">
    <mergeCell ref="A1:H1"/>
    <mergeCell ref="E66:F66"/>
  </mergeCells>
  <printOptions horizontalCentered="1"/>
  <pageMargins left="0.1968503937007874" right="0.15748031496062992" top="0.7480314960629921" bottom="0.31496062992125984" header="0.31496062992125984" footer="0.31496062992125984"/>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45"/>
  <sheetViews>
    <sheetView showGridLines="0" showZeros="0" view="pageBreakPreview" zoomScale="85" zoomScaleNormal="85" zoomScaleSheetLayoutView="85" workbookViewId="0" topLeftCell="A22">
      <selection activeCell="D38" sqref="D38"/>
    </sheetView>
  </sheetViews>
  <sheetFormatPr defaultColWidth="9.00390625" defaultRowHeight="14.25"/>
  <cols>
    <col min="1" max="1" width="41.75390625" style="258" customWidth="1"/>
    <col min="2" max="2" width="19.125" style="259" customWidth="1"/>
    <col min="3" max="3" width="39.125" style="260" customWidth="1"/>
    <col min="4" max="4" width="19.125" style="259" customWidth="1"/>
    <col min="5" max="8" width="14.25390625" style="260" customWidth="1"/>
    <col min="9" max="9" width="9.00390625" style="261" customWidth="1"/>
    <col min="10" max="16384" width="9.00390625" style="258" customWidth="1"/>
  </cols>
  <sheetData>
    <row r="1" spans="1:9" s="252" customFormat="1" ht="54.75" customHeight="1">
      <c r="A1" s="262" t="s">
        <v>179</v>
      </c>
      <c r="B1" s="262"/>
      <c r="C1" s="262"/>
      <c r="D1" s="262"/>
      <c r="E1" s="262"/>
      <c r="F1" s="262"/>
      <c r="G1" s="262"/>
      <c r="H1" s="262"/>
      <c r="I1" s="262"/>
    </row>
    <row r="2" spans="1:9" s="253" customFormat="1" ht="14.25">
      <c r="A2" s="253" t="s">
        <v>180</v>
      </c>
      <c r="C2" s="263"/>
      <c r="D2" s="263" t="s">
        <v>3</v>
      </c>
      <c r="E2" s="263"/>
      <c r="F2" s="263"/>
      <c r="G2" s="263"/>
      <c r="H2" s="263"/>
      <c r="I2" s="279"/>
    </row>
    <row r="3" spans="1:9" s="254" customFormat="1" ht="32.25" customHeight="1">
      <c r="A3" s="264" t="s">
        <v>181</v>
      </c>
      <c r="B3" s="265" t="s">
        <v>182</v>
      </c>
      <c r="C3" s="264" t="s">
        <v>181</v>
      </c>
      <c r="D3" s="265" t="s">
        <v>182</v>
      </c>
      <c r="E3" s="266"/>
      <c r="F3" s="266"/>
      <c r="G3" s="266"/>
      <c r="H3" s="266"/>
      <c r="I3" s="280"/>
    </row>
    <row r="4" spans="1:9" s="255" customFormat="1" ht="26.25" customHeight="1">
      <c r="A4" s="267" t="s">
        <v>183</v>
      </c>
      <c r="B4" s="243">
        <f>B5+D32</f>
        <v>18636.238863</v>
      </c>
      <c r="C4" s="268" t="s">
        <v>184</v>
      </c>
      <c r="D4" s="243">
        <v>8.45</v>
      </c>
      <c r="E4" s="269"/>
      <c r="F4" s="269"/>
      <c r="G4" s="269"/>
      <c r="H4" s="269"/>
      <c r="I4" s="281"/>
    </row>
    <row r="5" spans="1:9" s="255" customFormat="1" ht="26.25" customHeight="1">
      <c r="A5" s="270" t="s">
        <v>185</v>
      </c>
      <c r="B5" s="243">
        <f>B6+D5+D19</f>
        <v>2386.2983729999996</v>
      </c>
      <c r="C5" s="271" t="s">
        <v>186</v>
      </c>
      <c r="D5" s="243">
        <f>SUM(D6:D18)+B21</f>
        <v>140.278765</v>
      </c>
      <c r="E5" s="269"/>
      <c r="F5" s="269"/>
      <c r="G5" s="269"/>
      <c r="H5" s="269"/>
      <c r="I5" s="281"/>
    </row>
    <row r="6" spans="1:9" s="255" customFormat="1" ht="26.25" customHeight="1">
      <c r="A6" s="271" t="s">
        <v>187</v>
      </c>
      <c r="B6" s="243">
        <f>SUM(B7:B17)+D4</f>
        <v>2234.9097279999996</v>
      </c>
      <c r="C6" s="268" t="s">
        <v>188</v>
      </c>
      <c r="D6" s="243">
        <v>133.810561</v>
      </c>
      <c r="E6" s="269"/>
      <c r="F6" s="269"/>
      <c r="G6" s="269"/>
      <c r="H6" s="269"/>
      <c r="I6" s="281"/>
    </row>
    <row r="7" spans="1:9" s="256" customFormat="1" ht="26.25" customHeight="1">
      <c r="A7" s="268" t="s">
        <v>189</v>
      </c>
      <c r="B7" s="243">
        <v>366.2136</v>
      </c>
      <c r="C7" s="268" t="s">
        <v>190</v>
      </c>
      <c r="D7" s="243"/>
      <c r="E7" s="272"/>
      <c r="F7" s="272"/>
      <c r="G7" s="272"/>
      <c r="H7" s="272"/>
      <c r="I7" s="282"/>
    </row>
    <row r="8" spans="1:9" s="256" customFormat="1" ht="26.25" customHeight="1">
      <c r="A8" s="268" t="s">
        <v>191</v>
      </c>
      <c r="B8" s="243">
        <v>531.08564</v>
      </c>
      <c r="C8" s="268" t="s">
        <v>192</v>
      </c>
      <c r="D8" s="243"/>
      <c r="E8" s="272"/>
      <c r="F8" s="272"/>
      <c r="G8" s="272"/>
      <c r="H8" s="272"/>
      <c r="I8" s="282"/>
    </row>
    <row r="9" spans="1:9" s="256" customFormat="1" ht="26.25" customHeight="1">
      <c r="A9" s="268" t="s">
        <v>193</v>
      </c>
      <c r="B9" s="243"/>
      <c r="C9" s="268" t="s">
        <v>194</v>
      </c>
      <c r="D9" s="243"/>
      <c r="E9" s="272"/>
      <c r="F9" s="272"/>
      <c r="G9" s="272"/>
      <c r="H9" s="272"/>
      <c r="I9" s="282"/>
    </row>
    <row r="10" spans="1:9" s="256" customFormat="1" ht="26.25" customHeight="1">
      <c r="A10" s="268" t="s">
        <v>195</v>
      </c>
      <c r="B10" s="243"/>
      <c r="C10" s="268" t="s">
        <v>196</v>
      </c>
      <c r="D10" s="243"/>
      <c r="E10" s="272"/>
      <c r="F10" s="272"/>
      <c r="G10" s="272"/>
      <c r="H10" s="272"/>
      <c r="I10" s="282"/>
    </row>
    <row r="11" spans="1:9" s="256" customFormat="1" ht="26.25" customHeight="1">
      <c r="A11" s="268" t="s">
        <v>197</v>
      </c>
      <c r="B11" s="243">
        <v>292.801068</v>
      </c>
      <c r="C11" s="268" t="s">
        <v>198</v>
      </c>
      <c r="D11" s="243"/>
      <c r="E11" s="272"/>
      <c r="F11" s="272"/>
      <c r="G11" s="272"/>
      <c r="H11" s="272"/>
      <c r="I11" s="282"/>
    </row>
    <row r="12" spans="1:9" s="256" customFormat="1" ht="26.25" customHeight="1">
      <c r="A12" s="268" t="s">
        <v>199</v>
      </c>
      <c r="B12" s="243">
        <v>206.72304</v>
      </c>
      <c r="C12" s="268" t="s">
        <v>200</v>
      </c>
      <c r="D12" s="243"/>
      <c r="E12" s="272"/>
      <c r="F12" s="272"/>
      <c r="G12" s="272"/>
      <c r="H12" s="272"/>
      <c r="I12" s="282"/>
    </row>
    <row r="13" spans="1:9" s="256" customFormat="1" ht="26.25" customHeight="1">
      <c r="A13" s="268" t="s">
        <v>201</v>
      </c>
      <c r="B13" s="243">
        <v>82.689216</v>
      </c>
      <c r="C13" s="268" t="s">
        <v>202</v>
      </c>
      <c r="D13" s="243"/>
      <c r="E13" s="272"/>
      <c r="F13" s="272"/>
      <c r="G13" s="272"/>
      <c r="H13" s="272"/>
      <c r="I13" s="282"/>
    </row>
    <row r="14" spans="1:9" s="256" customFormat="1" ht="26.25" customHeight="1">
      <c r="A14" s="268" t="s">
        <v>203</v>
      </c>
      <c r="B14" s="243">
        <v>103.36152</v>
      </c>
      <c r="C14" s="268" t="s">
        <v>204</v>
      </c>
      <c r="D14" s="243"/>
      <c r="E14" s="272"/>
      <c r="F14" s="272"/>
      <c r="G14" s="272"/>
      <c r="H14" s="272"/>
      <c r="I14" s="282"/>
    </row>
    <row r="15" spans="1:9" s="256" customFormat="1" ht="26.25" customHeight="1">
      <c r="A15" s="268" t="s">
        <v>205</v>
      </c>
      <c r="B15" s="243">
        <v>30.56364</v>
      </c>
      <c r="C15" s="268" t="s">
        <v>206</v>
      </c>
      <c r="D15" s="243"/>
      <c r="E15" s="272"/>
      <c r="F15" s="272"/>
      <c r="G15" s="272"/>
      <c r="H15" s="272"/>
      <c r="I15" s="282"/>
    </row>
    <row r="16" spans="1:9" s="256" customFormat="1" ht="26.25" customHeight="1">
      <c r="A16" s="268" t="s">
        <v>207</v>
      </c>
      <c r="B16" s="243">
        <v>7.235604</v>
      </c>
      <c r="C16" s="268" t="s">
        <v>208</v>
      </c>
      <c r="D16" s="243"/>
      <c r="E16" s="272"/>
      <c r="F16" s="272"/>
      <c r="G16" s="272"/>
      <c r="H16" s="272"/>
      <c r="I16" s="282"/>
    </row>
    <row r="17" spans="1:9" s="256" customFormat="1" ht="26.25" customHeight="1">
      <c r="A17" s="268" t="s">
        <v>209</v>
      </c>
      <c r="B17" s="243">
        <v>605.7864</v>
      </c>
      <c r="C17" s="268" t="s">
        <v>210</v>
      </c>
      <c r="D17" s="243"/>
      <c r="E17" s="272"/>
      <c r="F17" s="272"/>
      <c r="G17" s="272"/>
      <c r="H17" s="272"/>
      <c r="I17" s="282"/>
    </row>
    <row r="18" spans="1:9" s="257" customFormat="1" ht="26.25" customHeight="1">
      <c r="A18" s="268" t="s">
        <v>211</v>
      </c>
      <c r="B18" s="243"/>
      <c r="C18" s="268" t="s">
        <v>212</v>
      </c>
      <c r="D18" s="243">
        <v>0.975</v>
      </c>
      <c r="E18" s="269"/>
      <c r="F18" s="269"/>
      <c r="G18" s="269"/>
      <c r="H18" s="269"/>
      <c r="I18" s="283"/>
    </row>
    <row r="19" spans="1:9" s="256" customFormat="1" ht="26.25" customHeight="1">
      <c r="A19" s="268" t="s">
        <v>213</v>
      </c>
      <c r="B19" s="243"/>
      <c r="C19" s="271" t="s">
        <v>214</v>
      </c>
      <c r="D19" s="243">
        <f>SUM(D20:D29)</f>
        <v>11.10988</v>
      </c>
      <c r="E19" s="272"/>
      <c r="F19" s="272"/>
      <c r="G19" s="272"/>
      <c r="H19" s="272"/>
      <c r="I19" s="282"/>
    </row>
    <row r="20" spans="1:8" ht="26.25" customHeight="1">
      <c r="A20" s="268" t="s">
        <v>215</v>
      </c>
      <c r="B20" s="243"/>
      <c r="C20" s="268" t="s">
        <v>216</v>
      </c>
      <c r="D20" s="243"/>
      <c r="E20" s="272"/>
      <c r="F20" s="272"/>
      <c r="G20" s="272"/>
      <c r="H20" s="272"/>
    </row>
    <row r="21" spans="1:9" s="256" customFormat="1" ht="26.25" customHeight="1">
      <c r="A21" s="268" t="s">
        <v>217</v>
      </c>
      <c r="B21" s="243">
        <v>5.493204</v>
      </c>
      <c r="C21" s="268" t="s">
        <v>218</v>
      </c>
      <c r="D21" s="243">
        <v>11.10988</v>
      </c>
      <c r="E21" s="272"/>
      <c r="F21" s="272"/>
      <c r="G21" s="272"/>
      <c r="H21" s="272"/>
      <c r="I21" s="282"/>
    </row>
    <row r="22" spans="1:8" ht="26.25" customHeight="1">
      <c r="A22" s="268" t="s">
        <v>219</v>
      </c>
      <c r="B22" s="243"/>
      <c r="C22" s="268" t="s">
        <v>220</v>
      </c>
      <c r="D22" s="243"/>
      <c r="E22" s="272"/>
      <c r="F22" s="272"/>
      <c r="G22" s="272"/>
      <c r="H22" s="272"/>
    </row>
    <row r="23" spans="1:9" s="256" customFormat="1" ht="26.25" customHeight="1">
      <c r="A23" s="268" t="s">
        <v>221</v>
      </c>
      <c r="B23" s="243"/>
      <c r="C23" s="268" t="s">
        <v>222</v>
      </c>
      <c r="D23" s="243"/>
      <c r="E23" s="272"/>
      <c r="F23" s="272"/>
      <c r="G23" s="272"/>
      <c r="H23" s="272"/>
      <c r="I23" s="282"/>
    </row>
    <row r="24" spans="1:9" s="256" customFormat="1" ht="26.25" customHeight="1">
      <c r="A24" s="268" t="s">
        <v>223</v>
      </c>
      <c r="B24" s="243"/>
      <c r="C24" s="268" t="s">
        <v>224</v>
      </c>
      <c r="D24" s="243"/>
      <c r="E24" s="272"/>
      <c r="F24" s="272"/>
      <c r="G24" s="272"/>
      <c r="H24" s="272"/>
      <c r="I24" s="282"/>
    </row>
    <row r="25" spans="1:8" ht="26.25" customHeight="1">
      <c r="A25" s="268" t="s">
        <v>225</v>
      </c>
      <c r="B25" s="243"/>
      <c r="C25" s="268" t="s">
        <v>226</v>
      </c>
      <c r="D25" s="243"/>
      <c r="E25" s="273"/>
      <c r="F25" s="273"/>
      <c r="G25" s="273"/>
      <c r="H25" s="273"/>
    </row>
    <row r="26" spans="1:8" ht="26.25" customHeight="1">
      <c r="A26" s="268" t="s">
        <v>227</v>
      </c>
      <c r="B26" s="243"/>
      <c r="C26" s="268" t="s">
        <v>228</v>
      </c>
      <c r="D26" s="243"/>
      <c r="E26" s="273"/>
      <c r="F26" s="273"/>
      <c r="G26" s="273"/>
      <c r="H26" s="273"/>
    </row>
    <row r="27" spans="1:8" ht="26.25" customHeight="1">
      <c r="A27" s="268" t="s">
        <v>229</v>
      </c>
      <c r="B27" s="243"/>
      <c r="C27" s="268" t="s">
        <v>230</v>
      </c>
      <c r="D27" s="243"/>
      <c r="E27" s="273"/>
      <c r="F27" s="273"/>
      <c r="G27" s="273"/>
      <c r="H27" s="273"/>
    </row>
    <row r="28" spans="1:8" ht="26.25" customHeight="1">
      <c r="A28" s="268" t="s">
        <v>231</v>
      </c>
      <c r="B28" s="243"/>
      <c r="C28" s="268" t="s">
        <v>232</v>
      </c>
      <c r="D28" s="243"/>
      <c r="E28" s="273"/>
      <c r="F28" s="273"/>
      <c r="G28" s="273"/>
      <c r="H28" s="273"/>
    </row>
    <row r="29" spans="1:8" ht="26.25" customHeight="1">
      <c r="A29" s="268" t="s">
        <v>233</v>
      </c>
      <c r="B29" s="243"/>
      <c r="C29" s="268" t="s">
        <v>234</v>
      </c>
      <c r="D29" s="243"/>
      <c r="E29" s="273"/>
      <c r="F29" s="273"/>
      <c r="G29" s="273"/>
      <c r="H29" s="273"/>
    </row>
    <row r="30" spans="1:8" ht="26.25" customHeight="1">
      <c r="A30" s="268" t="s">
        <v>235</v>
      </c>
      <c r="B30" s="243"/>
      <c r="C30" s="274" t="s">
        <v>236</v>
      </c>
      <c r="D30" s="243"/>
      <c r="E30" s="273"/>
      <c r="F30" s="273"/>
      <c r="G30" s="273"/>
      <c r="H30" s="273"/>
    </row>
    <row r="31" spans="1:8" ht="26.25" customHeight="1">
      <c r="A31" s="268" t="s">
        <v>237</v>
      </c>
      <c r="B31" s="243"/>
      <c r="C31" s="268" t="s">
        <v>238</v>
      </c>
      <c r="D31" s="243"/>
      <c r="E31" s="273"/>
      <c r="F31" s="273"/>
      <c r="G31" s="273"/>
      <c r="H31" s="273"/>
    </row>
    <row r="32" spans="1:9" s="255" customFormat="1" ht="26.25" customHeight="1">
      <c r="A32" s="268" t="s">
        <v>239</v>
      </c>
      <c r="B32" s="243"/>
      <c r="C32" s="270" t="s">
        <v>240</v>
      </c>
      <c r="D32" s="243">
        <f>SUM(D33:D41)</f>
        <v>16249.94049</v>
      </c>
      <c r="E32" s="275"/>
      <c r="F32" s="275"/>
      <c r="G32" s="275"/>
      <c r="H32" s="275"/>
      <c r="I32" s="281"/>
    </row>
    <row r="33" spans="1:8" ht="26.25" customHeight="1">
      <c r="A33" s="268" t="s">
        <v>241</v>
      </c>
      <c r="B33" s="243"/>
      <c r="C33" s="247" t="s">
        <v>187</v>
      </c>
      <c r="D33" s="243">
        <v>1067.5771</v>
      </c>
      <c r="E33" s="273"/>
      <c r="F33" s="273"/>
      <c r="G33" s="273"/>
      <c r="H33" s="273"/>
    </row>
    <row r="34" spans="1:8" ht="26.25" customHeight="1">
      <c r="A34" s="268" t="s">
        <v>242</v>
      </c>
      <c r="B34" s="243"/>
      <c r="C34" s="247" t="s">
        <v>186</v>
      </c>
      <c r="D34" s="243">
        <v>12426.48069</v>
      </c>
      <c r="E34" s="273"/>
      <c r="F34" s="273"/>
      <c r="G34" s="273"/>
      <c r="H34" s="273"/>
    </row>
    <row r="35" spans="1:8" ht="26.25" customHeight="1">
      <c r="A35" s="268" t="s">
        <v>243</v>
      </c>
      <c r="B35" s="243"/>
      <c r="C35" s="247" t="s">
        <v>214</v>
      </c>
      <c r="D35" s="243"/>
      <c r="E35" s="273"/>
      <c r="F35" s="273"/>
      <c r="G35" s="273"/>
      <c r="H35" s="273"/>
    </row>
    <row r="36" spans="1:8" ht="26.25" customHeight="1">
      <c r="A36" s="268" t="s">
        <v>244</v>
      </c>
      <c r="B36" s="243"/>
      <c r="C36" s="247" t="s">
        <v>245</v>
      </c>
      <c r="D36" s="243"/>
      <c r="E36" s="273"/>
      <c r="F36" s="273"/>
      <c r="G36" s="273"/>
      <c r="H36" s="273"/>
    </row>
    <row r="37" spans="1:4" ht="26.25" customHeight="1">
      <c r="A37" s="268" t="s">
        <v>246</v>
      </c>
      <c r="B37" s="243"/>
      <c r="C37" s="247" t="s">
        <v>247</v>
      </c>
      <c r="D37" s="243"/>
    </row>
    <row r="38" spans="1:4" ht="26.25" customHeight="1">
      <c r="A38" s="268" t="s">
        <v>248</v>
      </c>
      <c r="B38" s="243"/>
      <c r="C38" s="247" t="s">
        <v>249</v>
      </c>
      <c r="D38" s="276">
        <v>650</v>
      </c>
    </row>
    <row r="39" spans="1:9" s="255" customFormat="1" ht="26.25" customHeight="1">
      <c r="A39" s="268" t="s">
        <v>250</v>
      </c>
      <c r="B39" s="243"/>
      <c r="C39" s="247" t="s">
        <v>251</v>
      </c>
      <c r="D39" s="243"/>
      <c r="E39" s="277"/>
      <c r="F39" s="277"/>
      <c r="G39" s="277"/>
      <c r="H39" s="277"/>
      <c r="I39" s="281"/>
    </row>
    <row r="40" spans="1:4" ht="26.25" customHeight="1">
      <c r="A40" s="268" t="s">
        <v>250</v>
      </c>
      <c r="B40" s="243"/>
      <c r="C40" s="278" t="s">
        <v>252</v>
      </c>
      <c r="D40" s="243"/>
    </row>
    <row r="41" spans="1:4" ht="26.25" customHeight="1">
      <c r="A41" s="268" t="s">
        <v>253</v>
      </c>
      <c r="B41" s="243"/>
      <c r="C41" s="278" t="s">
        <v>66</v>
      </c>
      <c r="D41" s="243">
        <v>2105.8827</v>
      </c>
    </row>
    <row r="42" spans="1:4" ht="26.25" customHeight="1">
      <c r="A42" s="268" t="s">
        <v>254</v>
      </c>
      <c r="B42" s="243"/>
      <c r="C42" s="247"/>
      <c r="D42" s="243"/>
    </row>
    <row r="43" spans="1:4" ht="26.25" customHeight="1">
      <c r="A43" s="268" t="s">
        <v>255</v>
      </c>
      <c r="B43" s="243"/>
      <c r="C43" s="247"/>
      <c r="D43" s="243"/>
    </row>
    <row r="44" spans="1:4" ht="26.25" customHeight="1">
      <c r="A44" s="268" t="s">
        <v>256</v>
      </c>
      <c r="B44" s="243"/>
      <c r="C44" s="247"/>
      <c r="D44" s="243"/>
    </row>
    <row r="45" spans="1:4" ht="33.75" customHeight="1">
      <c r="A45" s="268" t="s">
        <v>252</v>
      </c>
      <c r="B45" s="243"/>
      <c r="C45" s="247"/>
      <c r="D45" s="243"/>
    </row>
  </sheetData>
  <sheetProtection/>
  <mergeCells count="1">
    <mergeCell ref="A1:D1"/>
  </mergeCells>
  <printOptions horizontalCentered="1"/>
  <pageMargins left="0.5905511811023623" right="0.5905511811023623" top="0.9842519685039371" bottom="0.5905511811023623" header="0.5905511811023623" footer="0.2362204724409449"/>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D22"/>
  <sheetViews>
    <sheetView workbookViewId="0" topLeftCell="A1">
      <selection activeCell="E17" sqref="E17"/>
    </sheetView>
  </sheetViews>
  <sheetFormatPr defaultColWidth="9.00390625" defaultRowHeight="14.25"/>
  <cols>
    <col min="1" max="1" width="36.50390625" style="0" customWidth="1"/>
    <col min="2" max="2" width="14.125" style="0" customWidth="1"/>
    <col min="3" max="3" width="32.875" style="0" bestFit="1" customWidth="1"/>
    <col min="4" max="4" width="12.75390625" style="0" bestFit="1" customWidth="1"/>
  </cols>
  <sheetData>
    <row r="1" spans="1:4" ht="20.25" customHeight="1">
      <c r="A1" s="237" t="s">
        <v>257</v>
      </c>
      <c r="B1" s="237"/>
      <c r="C1" s="237"/>
      <c r="D1" s="237"/>
    </row>
    <row r="2" spans="1:4" ht="14.25">
      <c r="A2" s="237"/>
      <c r="B2" s="237"/>
      <c r="C2" s="237"/>
      <c r="D2" s="237"/>
    </row>
    <row r="3" ht="14.25">
      <c r="A3" s="238" t="s">
        <v>258</v>
      </c>
    </row>
    <row r="4" spans="1:4" ht="14.25">
      <c r="A4" s="239"/>
      <c r="B4" s="239"/>
      <c r="C4" s="239"/>
      <c r="D4" s="240" t="s">
        <v>3</v>
      </c>
    </row>
    <row r="5" spans="1:4" ht="14.25">
      <c r="A5" s="241" t="s">
        <v>259</v>
      </c>
      <c r="B5" s="241" t="s">
        <v>260</v>
      </c>
      <c r="C5" s="241" t="s">
        <v>259</v>
      </c>
      <c r="D5" s="241" t="s">
        <v>260</v>
      </c>
    </row>
    <row r="6" spans="1:4" ht="14.25">
      <c r="A6" s="242" t="s">
        <v>261</v>
      </c>
      <c r="B6" s="243">
        <f>SUM(B7:B10)</f>
        <v>2235</v>
      </c>
      <c r="C6" s="242" t="s">
        <v>262</v>
      </c>
      <c r="D6" s="243">
        <f>SUM(D7:D9)</f>
        <v>0</v>
      </c>
    </row>
    <row r="7" spans="1:4" ht="14.25">
      <c r="A7" s="244" t="s">
        <v>263</v>
      </c>
      <c r="B7" s="243">
        <v>1190</v>
      </c>
      <c r="C7" s="244" t="s">
        <v>187</v>
      </c>
      <c r="D7" s="243"/>
    </row>
    <row r="8" spans="1:4" ht="14.25">
      <c r="A8" s="244" t="s">
        <v>264</v>
      </c>
      <c r="B8" s="243">
        <v>431</v>
      </c>
      <c r="C8" s="244" t="s">
        <v>186</v>
      </c>
      <c r="D8" s="243"/>
    </row>
    <row r="9" spans="1:4" ht="14.25">
      <c r="A9" s="244" t="s">
        <v>209</v>
      </c>
      <c r="B9" s="243">
        <v>606</v>
      </c>
      <c r="C9" s="244" t="s">
        <v>265</v>
      </c>
      <c r="D9" s="243"/>
    </row>
    <row r="10" spans="1:4" ht="14.25">
      <c r="A10" s="244" t="s">
        <v>184</v>
      </c>
      <c r="B10" s="243">
        <v>8</v>
      </c>
      <c r="C10" s="242" t="s">
        <v>266</v>
      </c>
      <c r="D10" s="245">
        <f>SUM(D11:D15)</f>
        <v>11</v>
      </c>
    </row>
    <row r="11" spans="1:4" ht="14.25">
      <c r="A11" s="242" t="s">
        <v>267</v>
      </c>
      <c r="B11" s="243">
        <f>SUM(B12:B21)</f>
        <v>140</v>
      </c>
      <c r="C11" s="244" t="s">
        <v>268</v>
      </c>
      <c r="D11" s="243">
        <v>0</v>
      </c>
    </row>
    <row r="12" spans="1:4" ht="14.25">
      <c r="A12" s="244" t="s">
        <v>269</v>
      </c>
      <c r="B12" s="243">
        <v>134</v>
      </c>
      <c r="C12" s="244" t="s">
        <v>228</v>
      </c>
      <c r="D12" s="243"/>
    </row>
    <row r="13" spans="1:4" ht="14.25">
      <c r="A13" s="244" t="s">
        <v>215</v>
      </c>
      <c r="B13" s="243"/>
      <c r="C13" s="244" t="s">
        <v>270</v>
      </c>
      <c r="D13" s="243"/>
    </row>
    <row r="14" spans="1:4" ht="14.25">
      <c r="A14" s="244" t="s">
        <v>217</v>
      </c>
      <c r="B14" s="243">
        <v>5</v>
      </c>
      <c r="C14" s="244" t="s">
        <v>271</v>
      </c>
      <c r="D14" s="243">
        <v>11</v>
      </c>
    </row>
    <row r="15" spans="1:4" ht="14.25">
      <c r="A15" s="244" t="s">
        <v>272</v>
      </c>
      <c r="B15" s="243"/>
      <c r="C15" s="244" t="s">
        <v>273</v>
      </c>
      <c r="D15" s="243"/>
    </row>
    <row r="16" spans="1:4" ht="14.25">
      <c r="A16" s="244" t="s">
        <v>229</v>
      </c>
      <c r="B16" s="243"/>
      <c r="C16" s="242" t="s">
        <v>274</v>
      </c>
      <c r="D16" s="243">
        <f>SUM(D17:D18)</f>
        <v>0</v>
      </c>
    </row>
    <row r="17" spans="1:4" ht="14.25">
      <c r="A17" s="244" t="s">
        <v>219</v>
      </c>
      <c r="B17" s="243"/>
      <c r="C17" s="244" t="s">
        <v>67</v>
      </c>
      <c r="D17" s="243"/>
    </row>
    <row r="18" spans="1:4" ht="14.25">
      <c r="A18" s="244" t="s">
        <v>208</v>
      </c>
      <c r="B18" s="243"/>
      <c r="C18" s="244" t="s">
        <v>275</v>
      </c>
      <c r="D18" s="243"/>
    </row>
    <row r="19" spans="1:4" ht="14.25">
      <c r="A19" s="244" t="s">
        <v>235</v>
      </c>
      <c r="B19" s="243"/>
      <c r="C19" s="246"/>
      <c r="D19" s="247"/>
    </row>
    <row r="20" spans="1:4" ht="14.25">
      <c r="A20" s="248" t="s">
        <v>276</v>
      </c>
      <c r="B20" s="243"/>
      <c r="C20" s="246"/>
      <c r="D20" s="249"/>
    </row>
    <row r="21" spans="1:4" ht="14.25">
      <c r="A21" s="244" t="s">
        <v>212</v>
      </c>
      <c r="B21" s="243">
        <v>1</v>
      </c>
      <c r="C21" s="241" t="s">
        <v>277</v>
      </c>
      <c r="D21" s="243">
        <f>B6+B11+D6+D10+D16</f>
        <v>2386</v>
      </c>
    </row>
    <row r="22" spans="1:4" ht="14.25">
      <c r="A22" s="250" t="s">
        <v>278</v>
      </c>
      <c r="B22" s="251"/>
      <c r="C22" s="251"/>
      <c r="D22" s="251"/>
    </row>
  </sheetData>
  <sheetProtection/>
  <mergeCells count="1">
    <mergeCell ref="A1:D2"/>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O184"/>
  <sheetViews>
    <sheetView showGridLines="0" showZeros="0" view="pageBreakPreview" zoomScaleSheetLayoutView="100" workbookViewId="0" topLeftCell="A1">
      <pane xSplit="1" ySplit="4" topLeftCell="B23" activePane="bottomRight" state="frozen"/>
      <selection pane="bottomRight" activeCell="E26" sqref="E26"/>
    </sheetView>
  </sheetViews>
  <sheetFormatPr defaultColWidth="9.00390625" defaultRowHeight="14.25"/>
  <cols>
    <col min="1" max="1" width="62.00390625" style="58" customWidth="1"/>
    <col min="2" max="2" width="12.00390625" style="183" customWidth="1"/>
    <col min="3" max="3" width="12.00390625" style="184" customWidth="1"/>
    <col min="4" max="4" width="14.25390625" style="183" customWidth="1"/>
    <col min="5" max="5" width="15.25390625" style="183" customWidth="1"/>
    <col min="6" max="6" width="18.125" style="185" customWidth="1"/>
    <col min="7" max="7" width="19.00390625" style="185" customWidth="1"/>
    <col min="8" max="8" width="13.875" style="183" customWidth="1"/>
    <col min="9" max="9" width="47.50390625" style="183" customWidth="1"/>
    <col min="10" max="10" width="14.25390625" style="183" customWidth="1"/>
    <col min="11" max="11" width="17.25390625" style="183" customWidth="1"/>
    <col min="12" max="14" width="14.25390625" style="183" customWidth="1"/>
    <col min="15" max="15" width="9.00390625" style="186" customWidth="1"/>
    <col min="16" max="16384" width="9.00390625" style="58" customWidth="1"/>
  </cols>
  <sheetData>
    <row r="1" spans="1:15" s="54" customFormat="1" ht="55.5" customHeight="1">
      <c r="A1" s="187" t="s">
        <v>279</v>
      </c>
      <c r="B1" s="187"/>
      <c r="C1" s="187"/>
      <c r="D1" s="187"/>
      <c r="E1" s="187"/>
      <c r="F1" s="187"/>
      <c r="G1" s="187"/>
      <c r="H1" s="61"/>
      <c r="I1" s="61"/>
      <c r="J1" s="61"/>
      <c r="K1" s="61"/>
      <c r="L1" s="61"/>
      <c r="M1" s="61"/>
      <c r="N1" s="61"/>
      <c r="O1" s="61"/>
    </row>
    <row r="2" spans="1:15" s="55" customFormat="1" ht="14.25">
      <c r="A2" s="55" t="s">
        <v>280</v>
      </c>
      <c r="B2" s="188"/>
      <c r="C2" s="189"/>
      <c r="D2" s="95"/>
      <c r="E2" s="95"/>
      <c r="F2" s="190"/>
      <c r="G2" s="191" t="s">
        <v>3</v>
      </c>
      <c r="H2" s="95"/>
      <c r="I2" s="95"/>
      <c r="J2" s="95"/>
      <c r="K2" s="95"/>
      <c r="L2" s="95"/>
      <c r="M2" s="95"/>
      <c r="N2" s="95"/>
      <c r="O2" s="224"/>
    </row>
    <row r="3" spans="1:15" s="55" customFormat="1" ht="30" customHeight="1">
      <c r="A3" s="10" t="s">
        <v>4</v>
      </c>
      <c r="B3" s="96" t="s">
        <v>5</v>
      </c>
      <c r="C3" s="96"/>
      <c r="D3" s="96"/>
      <c r="E3" s="96"/>
      <c r="F3" s="113" t="s">
        <v>6</v>
      </c>
      <c r="G3" s="113"/>
      <c r="H3" s="192"/>
      <c r="I3" s="95"/>
      <c r="J3" s="95"/>
      <c r="K3" s="95"/>
      <c r="L3" s="95"/>
      <c r="M3" s="95"/>
      <c r="N3" s="95"/>
      <c r="O3" s="224"/>
    </row>
    <row r="4" spans="1:15" s="56" customFormat="1" ht="30" customHeight="1">
      <c r="A4" s="10"/>
      <c r="B4" s="10" t="s">
        <v>7</v>
      </c>
      <c r="C4" s="193" t="s">
        <v>8</v>
      </c>
      <c r="D4" s="10" t="s">
        <v>9</v>
      </c>
      <c r="E4" s="10" t="s">
        <v>10</v>
      </c>
      <c r="F4" s="10" t="s">
        <v>7</v>
      </c>
      <c r="G4" s="38" t="s">
        <v>12</v>
      </c>
      <c r="H4" s="194"/>
      <c r="I4" s="225"/>
      <c r="J4" s="226"/>
      <c r="K4" s="227"/>
      <c r="L4" s="225"/>
      <c r="M4" s="225"/>
      <c r="N4" s="225"/>
      <c r="O4" s="228"/>
    </row>
    <row r="5" spans="1:15" s="181" customFormat="1" ht="25.5" customHeight="1">
      <c r="A5" s="195" t="s">
        <v>281</v>
      </c>
      <c r="B5" s="196"/>
      <c r="C5" s="197">
        <f>C25</f>
        <v>124</v>
      </c>
      <c r="D5" s="197">
        <f>D25</f>
        <v>124</v>
      </c>
      <c r="E5" s="198">
        <v>1</v>
      </c>
      <c r="F5" s="199"/>
      <c r="G5" s="199"/>
      <c r="H5" s="200"/>
      <c r="I5" s="229"/>
      <c r="J5" s="229"/>
      <c r="K5" s="230"/>
      <c r="L5" s="200"/>
      <c r="M5" s="200"/>
      <c r="N5" s="200"/>
      <c r="O5" s="231"/>
    </row>
    <row r="6" spans="1:14" ht="25.5" customHeight="1">
      <c r="A6" s="201" t="s">
        <v>282</v>
      </c>
      <c r="B6" s="202"/>
      <c r="C6" s="203"/>
      <c r="D6" s="204"/>
      <c r="E6" s="204"/>
      <c r="F6" s="205"/>
      <c r="G6" s="205"/>
      <c r="H6" s="206"/>
      <c r="I6" s="232"/>
      <c r="J6" s="232"/>
      <c r="K6" s="227"/>
      <c r="L6" s="206"/>
      <c r="M6" s="206"/>
      <c r="N6" s="206"/>
    </row>
    <row r="7" spans="1:14" ht="25.5" customHeight="1">
      <c r="A7" s="207" t="s">
        <v>283</v>
      </c>
      <c r="B7" s="202"/>
      <c r="C7" s="203"/>
      <c r="D7" s="204"/>
      <c r="E7" s="204"/>
      <c r="F7" s="208"/>
      <c r="G7" s="208"/>
      <c r="H7" s="206"/>
      <c r="I7" s="232"/>
      <c r="J7" s="232"/>
      <c r="K7" s="227"/>
      <c r="L7" s="206"/>
      <c r="M7" s="206"/>
      <c r="N7" s="206"/>
    </row>
    <row r="8" spans="1:15" s="182" customFormat="1" ht="25.5" customHeight="1">
      <c r="A8" s="209" t="s">
        <v>284</v>
      </c>
      <c r="B8" s="202"/>
      <c r="C8" s="203"/>
      <c r="D8" s="204"/>
      <c r="E8" s="204"/>
      <c r="F8" s="210"/>
      <c r="G8" s="210"/>
      <c r="H8" s="206"/>
      <c r="I8" s="232"/>
      <c r="J8" s="232"/>
      <c r="K8" s="227"/>
      <c r="L8" s="206"/>
      <c r="M8" s="206"/>
      <c r="N8" s="206"/>
      <c r="O8" s="233"/>
    </row>
    <row r="9" spans="1:15" s="182" customFormat="1" ht="25.5" customHeight="1">
      <c r="A9" s="209" t="s">
        <v>285</v>
      </c>
      <c r="B9" s="202"/>
      <c r="C9" s="203"/>
      <c r="D9" s="204"/>
      <c r="E9" s="204"/>
      <c r="F9" s="210"/>
      <c r="G9" s="210"/>
      <c r="H9" s="211"/>
      <c r="I9" s="234"/>
      <c r="J9" s="235"/>
      <c r="K9" s="227"/>
      <c r="L9" s="206"/>
      <c r="M9" s="206"/>
      <c r="N9" s="206"/>
      <c r="O9" s="233"/>
    </row>
    <row r="10" spans="1:15" s="182" customFormat="1" ht="25.5" customHeight="1">
      <c r="A10" s="209" t="s">
        <v>286</v>
      </c>
      <c r="B10" s="202"/>
      <c r="C10" s="203"/>
      <c r="D10" s="204"/>
      <c r="E10" s="204"/>
      <c r="F10" s="212"/>
      <c r="G10" s="212"/>
      <c r="H10" s="206"/>
      <c r="I10" s="234"/>
      <c r="J10" s="235"/>
      <c r="K10" s="227"/>
      <c r="L10" s="206"/>
      <c r="M10" s="206"/>
      <c r="N10" s="206"/>
      <c r="O10" s="233"/>
    </row>
    <row r="11" spans="1:15" s="182" customFormat="1" ht="25.5" customHeight="1">
      <c r="A11" s="209" t="s">
        <v>287</v>
      </c>
      <c r="B11" s="202"/>
      <c r="C11" s="203"/>
      <c r="D11" s="204"/>
      <c r="E11" s="204"/>
      <c r="F11" s="212"/>
      <c r="G11" s="212"/>
      <c r="H11" s="213"/>
      <c r="I11" s="232"/>
      <c r="J11" s="232"/>
      <c r="K11" s="227"/>
      <c r="L11" s="206"/>
      <c r="M11" s="206"/>
      <c r="N11" s="206"/>
      <c r="O11" s="233"/>
    </row>
    <row r="12" spans="1:15" s="182" customFormat="1" ht="25.5" customHeight="1">
      <c r="A12" s="209" t="s">
        <v>288</v>
      </c>
      <c r="B12" s="202"/>
      <c r="C12" s="203"/>
      <c r="D12" s="204"/>
      <c r="E12" s="204"/>
      <c r="F12" s="212"/>
      <c r="G12" s="212"/>
      <c r="H12" s="213"/>
      <c r="I12" s="232"/>
      <c r="J12" s="232"/>
      <c r="K12" s="227"/>
      <c r="L12" s="206"/>
      <c r="M12" s="206"/>
      <c r="N12" s="206"/>
      <c r="O12" s="233"/>
    </row>
    <row r="13" spans="1:15" s="182" customFormat="1" ht="25.5" customHeight="1">
      <c r="A13" s="209" t="s">
        <v>289</v>
      </c>
      <c r="B13" s="202"/>
      <c r="C13" s="203"/>
      <c r="D13" s="204"/>
      <c r="E13" s="204"/>
      <c r="F13" s="212"/>
      <c r="G13" s="212"/>
      <c r="H13" s="206"/>
      <c r="I13" s="232"/>
      <c r="J13" s="232"/>
      <c r="K13" s="227"/>
      <c r="L13" s="206"/>
      <c r="M13" s="206"/>
      <c r="N13" s="206"/>
      <c r="O13" s="233"/>
    </row>
    <row r="14" spans="1:15" s="182" customFormat="1" ht="25.5" customHeight="1">
      <c r="A14" s="209" t="s">
        <v>290</v>
      </c>
      <c r="B14" s="202"/>
      <c r="C14" s="203"/>
      <c r="D14" s="204"/>
      <c r="E14" s="204"/>
      <c r="F14" s="212"/>
      <c r="G14" s="212"/>
      <c r="H14" s="206"/>
      <c r="I14" s="232"/>
      <c r="J14" s="232"/>
      <c r="K14" s="227"/>
      <c r="L14" s="206"/>
      <c r="M14" s="206"/>
      <c r="N14" s="206"/>
      <c r="O14" s="233"/>
    </row>
    <row r="15" spans="1:15" s="182" customFormat="1" ht="25.5" customHeight="1">
      <c r="A15" s="214" t="s">
        <v>291</v>
      </c>
      <c r="B15" s="202"/>
      <c r="C15" s="203"/>
      <c r="D15" s="204"/>
      <c r="E15" s="204"/>
      <c r="F15" s="212"/>
      <c r="G15" s="212"/>
      <c r="H15" s="206"/>
      <c r="I15" s="232"/>
      <c r="J15" s="232"/>
      <c r="K15" s="227"/>
      <c r="L15" s="206"/>
      <c r="M15" s="206"/>
      <c r="N15" s="206"/>
      <c r="O15" s="233"/>
    </row>
    <row r="16" spans="1:15" s="182" customFormat="1" ht="25.5" customHeight="1">
      <c r="A16" s="209" t="s">
        <v>292</v>
      </c>
      <c r="B16" s="202"/>
      <c r="C16" s="203"/>
      <c r="D16" s="204"/>
      <c r="E16" s="204"/>
      <c r="F16" s="212"/>
      <c r="G16" s="212"/>
      <c r="H16" s="206"/>
      <c r="I16" s="232"/>
      <c r="J16" s="232"/>
      <c r="K16" s="227"/>
      <c r="L16" s="206"/>
      <c r="M16" s="206"/>
      <c r="N16" s="206"/>
      <c r="O16" s="233"/>
    </row>
    <row r="17" spans="1:15" s="182" customFormat="1" ht="25.5" customHeight="1">
      <c r="A17" s="209" t="s">
        <v>293</v>
      </c>
      <c r="B17" s="202"/>
      <c r="C17" s="203"/>
      <c r="D17" s="204"/>
      <c r="E17" s="204"/>
      <c r="F17" s="212"/>
      <c r="G17" s="212"/>
      <c r="H17" s="206"/>
      <c r="I17" s="232"/>
      <c r="J17" s="232"/>
      <c r="K17" s="227"/>
      <c r="L17" s="206"/>
      <c r="M17" s="206"/>
      <c r="N17" s="206"/>
      <c r="O17" s="233"/>
    </row>
    <row r="18" spans="1:15" s="182" customFormat="1" ht="25.5" customHeight="1">
      <c r="A18" s="207" t="s">
        <v>294</v>
      </c>
      <c r="B18" s="202"/>
      <c r="C18" s="203"/>
      <c r="D18" s="204"/>
      <c r="E18" s="204"/>
      <c r="F18" s="212"/>
      <c r="G18" s="212"/>
      <c r="H18" s="206"/>
      <c r="I18" s="232"/>
      <c r="J18" s="232"/>
      <c r="K18" s="227"/>
      <c r="L18" s="206"/>
      <c r="M18" s="206"/>
      <c r="N18" s="206"/>
      <c r="O18" s="233"/>
    </row>
    <row r="19" spans="1:15" s="182" customFormat="1" ht="25.5" customHeight="1">
      <c r="A19" s="209" t="s">
        <v>295</v>
      </c>
      <c r="B19" s="202"/>
      <c r="C19" s="203"/>
      <c r="D19" s="204"/>
      <c r="E19" s="204"/>
      <c r="F19" s="212"/>
      <c r="G19" s="212"/>
      <c r="H19" s="206"/>
      <c r="I19" s="232"/>
      <c r="J19" s="232"/>
      <c r="K19" s="227"/>
      <c r="L19" s="206"/>
      <c r="M19" s="206"/>
      <c r="N19" s="206"/>
      <c r="O19" s="233"/>
    </row>
    <row r="20" spans="1:15" s="182" customFormat="1" ht="25.5" customHeight="1">
      <c r="A20" s="209" t="s">
        <v>296</v>
      </c>
      <c r="B20" s="202"/>
      <c r="C20" s="203"/>
      <c r="D20" s="204"/>
      <c r="E20" s="204"/>
      <c r="F20" s="212"/>
      <c r="G20" s="212"/>
      <c r="H20" s="206"/>
      <c r="I20" s="232"/>
      <c r="J20" s="232"/>
      <c r="K20" s="227"/>
      <c r="L20" s="206"/>
      <c r="M20" s="206"/>
      <c r="N20" s="206"/>
      <c r="O20" s="233"/>
    </row>
    <row r="21" spans="1:15" s="182" customFormat="1" ht="25.5" customHeight="1">
      <c r="A21" s="209" t="s">
        <v>297</v>
      </c>
      <c r="B21" s="202"/>
      <c r="C21" s="203"/>
      <c r="D21" s="204"/>
      <c r="E21" s="204"/>
      <c r="F21" s="212"/>
      <c r="G21" s="212"/>
      <c r="H21" s="206"/>
      <c r="I21" s="232"/>
      <c r="J21" s="232"/>
      <c r="K21" s="227"/>
      <c r="L21" s="206"/>
      <c r="M21" s="206"/>
      <c r="N21" s="206"/>
      <c r="O21" s="233"/>
    </row>
    <row r="22" spans="1:14" ht="25.5" customHeight="1">
      <c r="A22" s="209" t="s">
        <v>298</v>
      </c>
      <c r="B22" s="202"/>
      <c r="C22" s="203"/>
      <c r="D22" s="204"/>
      <c r="E22" s="204"/>
      <c r="F22" s="212"/>
      <c r="G22" s="212"/>
      <c r="H22" s="206"/>
      <c r="I22" s="232"/>
      <c r="J22" s="232"/>
      <c r="K22" s="227"/>
      <c r="L22" s="206"/>
      <c r="M22" s="206"/>
      <c r="N22" s="206"/>
    </row>
    <row r="23" spans="1:15" s="182" customFormat="1" ht="25.5" customHeight="1">
      <c r="A23" s="209" t="s">
        <v>299</v>
      </c>
      <c r="B23" s="202"/>
      <c r="C23" s="203"/>
      <c r="D23" s="204"/>
      <c r="E23" s="204"/>
      <c r="F23" s="212"/>
      <c r="G23" s="212"/>
      <c r="H23" s="206"/>
      <c r="I23" s="232"/>
      <c r="J23" s="232"/>
      <c r="K23" s="227"/>
      <c r="L23" s="206"/>
      <c r="M23" s="206"/>
      <c r="N23" s="206"/>
      <c r="O23" s="233"/>
    </row>
    <row r="24" spans="1:15" s="182" customFormat="1" ht="25.5" customHeight="1">
      <c r="A24" s="209" t="s">
        <v>300</v>
      </c>
      <c r="B24" s="202"/>
      <c r="C24" s="203"/>
      <c r="D24" s="204"/>
      <c r="E24" s="204"/>
      <c r="F24" s="212"/>
      <c r="G24" s="212"/>
      <c r="H24" s="206"/>
      <c r="I24" s="232"/>
      <c r="J24" s="232"/>
      <c r="K24" s="227"/>
      <c r="L24" s="206"/>
      <c r="M24" s="206"/>
      <c r="N24" s="206"/>
      <c r="O24" s="233"/>
    </row>
    <row r="25" spans="1:15" s="182" customFormat="1" ht="25.5" customHeight="1">
      <c r="A25" s="209" t="s">
        <v>301</v>
      </c>
      <c r="B25" s="202"/>
      <c r="C25" s="203">
        <v>124</v>
      </c>
      <c r="D25" s="204">
        <v>124</v>
      </c>
      <c r="E25" s="215">
        <v>1</v>
      </c>
      <c r="F25" s="212"/>
      <c r="G25" s="212"/>
      <c r="H25" s="206"/>
      <c r="I25" s="232"/>
      <c r="J25" s="236"/>
      <c r="K25" s="227"/>
      <c r="L25" s="206"/>
      <c r="M25" s="206"/>
      <c r="N25" s="206"/>
      <c r="O25" s="233"/>
    </row>
    <row r="26" spans="1:15" s="182" customFormat="1" ht="25.5" customHeight="1">
      <c r="A26" s="209" t="s">
        <v>302</v>
      </c>
      <c r="B26" s="202"/>
      <c r="C26" s="203"/>
      <c r="D26" s="204"/>
      <c r="E26" s="204"/>
      <c r="F26" s="212"/>
      <c r="G26" s="212"/>
      <c r="H26" s="206"/>
      <c r="I26" s="206"/>
      <c r="J26" s="206"/>
      <c r="K26" s="227"/>
      <c r="L26" s="206"/>
      <c r="M26" s="206"/>
      <c r="N26" s="206"/>
      <c r="O26" s="233"/>
    </row>
    <row r="27" spans="1:15" s="182" customFormat="1" ht="25.5" customHeight="1">
      <c r="A27" s="209" t="s">
        <v>303</v>
      </c>
      <c r="B27" s="202"/>
      <c r="C27" s="203"/>
      <c r="D27" s="204"/>
      <c r="E27" s="204"/>
      <c r="F27" s="212"/>
      <c r="G27" s="212"/>
      <c r="H27" s="206"/>
      <c r="I27" s="206"/>
      <c r="J27" s="206"/>
      <c r="K27" s="227"/>
      <c r="L27" s="206"/>
      <c r="M27" s="206"/>
      <c r="N27" s="206"/>
      <c r="O27" s="233"/>
    </row>
    <row r="28" spans="1:15" s="182" customFormat="1" ht="25.5" customHeight="1">
      <c r="A28" s="209" t="s">
        <v>304</v>
      </c>
      <c r="B28" s="202"/>
      <c r="C28" s="203"/>
      <c r="D28" s="204"/>
      <c r="E28" s="204"/>
      <c r="F28" s="212"/>
      <c r="G28" s="212"/>
      <c r="H28" s="206"/>
      <c r="I28" s="206"/>
      <c r="J28" s="206"/>
      <c r="K28" s="227"/>
      <c r="L28" s="206"/>
      <c r="M28" s="206"/>
      <c r="N28" s="206"/>
      <c r="O28" s="233"/>
    </row>
    <row r="29" spans="1:15" s="182" customFormat="1" ht="25.5" customHeight="1">
      <c r="A29" s="209" t="s">
        <v>305</v>
      </c>
      <c r="B29" s="202"/>
      <c r="C29" s="203"/>
      <c r="D29" s="204"/>
      <c r="E29" s="204"/>
      <c r="F29" s="212"/>
      <c r="G29" s="212"/>
      <c r="H29" s="206"/>
      <c r="I29" s="206"/>
      <c r="J29" s="206"/>
      <c r="K29" s="227"/>
      <c r="L29" s="206"/>
      <c r="M29" s="206"/>
      <c r="N29" s="206"/>
      <c r="O29" s="233"/>
    </row>
    <row r="30" spans="1:15" s="182" customFormat="1" ht="25.5" customHeight="1">
      <c r="A30" s="209" t="s">
        <v>306</v>
      </c>
      <c r="B30" s="202"/>
      <c r="C30" s="203"/>
      <c r="D30" s="204"/>
      <c r="E30" s="204"/>
      <c r="F30" s="212"/>
      <c r="G30" s="212"/>
      <c r="H30" s="206"/>
      <c r="I30" s="206"/>
      <c r="J30" s="206"/>
      <c r="K30" s="227"/>
      <c r="L30" s="206"/>
      <c r="M30" s="206"/>
      <c r="N30" s="206"/>
      <c r="O30" s="233"/>
    </row>
    <row r="31" spans="1:15" s="182" customFormat="1" ht="25.5" customHeight="1">
      <c r="A31" s="209" t="s">
        <v>307</v>
      </c>
      <c r="B31" s="202"/>
      <c r="C31" s="203"/>
      <c r="D31" s="204"/>
      <c r="E31" s="204"/>
      <c r="F31" s="212"/>
      <c r="G31" s="212"/>
      <c r="H31" s="216"/>
      <c r="I31" s="206"/>
      <c r="J31" s="206"/>
      <c r="K31" s="227"/>
      <c r="L31" s="206"/>
      <c r="M31" s="206"/>
      <c r="N31" s="206"/>
      <c r="O31" s="233"/>
    </row>
    <row r="32" spans="1:15" s="182" customFormat="1" ht="25.5" customHeight="1">
      <c r="A32" s="209" t="s">
        <v>308</v>
      </c>
      <c r="B32" s="202"/>
      <c r="C32" s="203"/>
      <c r="D32" s="204"/>
      <c r="E32" s="204"/>
      <c r="F32" s="212"/>
      <c r="G32" s="212"/>
      <c r="H32" s="217"/>
      <c r="I32" s="206"/>
      <c r="J32" s="206"/>
      <c r="K32" s="227"/>
      <c r="L32" s="206"/>
      <c r="M32" s="206"/>
      <c r="N32" s="206"/>
      <c r="O32" s="233"/>
    </row>
    <row r="33" spans="1:15" s="182" customFormat="1" ht="25.5" customHeight="1">
      <c r="A33" s="209" t="s">
        <v>309</v>
      </c>
      <c r="B33" s="202"/>
      <c r="C33" s="203"/>
      <c r="D33" s="204"/>
      <c r="E33" s="204"/>
      <c r="F33" s="212"/>
      <c r="G33" s="212"/>
      <c r="H33" s="206"/>
      <c r="I33" s="206"/>
      <c r="J33" s="206"/>
      <c r="K33" s="227"/>
      <c r="L33" s="206"/>
      <c r="M33" s="206"/>
      <c r="N33" s="206"/>
      <c r="O33" s="233"/>
    </row>
    <row r="34" spans="1:15" s="182" customFormat="1" ht="25.5" customHeight="1">
      <c r="A34" s="209" t="s">
        <v>310</v>
      </c>
      <c r="B34" s="202"/>
      <c r="C34" s="203"/>
      <c r="D34" s="204"/>
      <c r="E34" s="204"/>
      <c r="F34" s="212"/>
      <c r="G34" s="212"/>
      <c r="H34" s="206"/>
      <c r="I34" s="206"/>
      <c r="J34" s="206"/>
      <c r="K34" s="227"/>
      <c r="L34" s="206"/>
      <c r="M34" s="206"/>
      <c r="N34" s="206"/>
      <c r="O34" s="233"/>
    </row>
    <row r="35" spans="1:14" ht="25.5" customHeight="1">
      <c r="A35" s="209" t="s">
        <v>66</v>
      </c>
      <c r="B35" s="202"/>
      <c r="C35" s="203"/>
      <c r="D35" s="204"/>
      <c r="E35" s="204"/>
      <c r="F35" s="212"/>
      <c r="G35" s="212"/>
      <c r="H35" s="206"/>
      <c r="I35" s="206"/>
      <c r="J35" s="206"/>
      <c r="K35" s="227"/>
      <c r="L35" s="206"/>
      <c r="M35" s="206"/>
      <c r="N35" s="206"/>
    </row>
    <row r="36" spans="1:15" s="182" customFormat="1" ht="25.5" customHeight="1">
      <c r="A36" s="201" t="s">
        <v>311</v>
      </c>
      <c r="B36" s="202"/>
      <c r="C36" s="203"/>
      <c r="D36" s="204"/>
      <c r="E36" s="204"/>
      <c r="F36" s="212"/>
      <c r="G36" s="212"/>
      <c r="H36" s="206"/>
      <c r="I36" s="206"/>
      <c r="J36" s="206"/>
      <c r="K36" s="227"/>
      <c r="L36" s="206"/>
      <c r="M36" s="206"/>
      <c r="N36" s="206"/>
      <c r="O36" s="233"/>
    </row>
    <row r="37" spans="1:15" s="182" customFormat="1" ht="25.5" customHeight="1">
      <c r="A37" s="207" t="s">
        <v>312</v>
      </c>
      <c r="B37" s="202"/>
      <c r="C37" s="203"/>
      <c r="D37" s="204"/>
      <c r="E37" s="204"/>
      <c r="F37" s="212"/>
      <c r="G37" s="212"/>
      <c r="H37" s="206"/>
      <c r="I37" s="206"/>
      <c r="J37" s="206"/>
      <c r="K37" s="227"/>
      <c r="L37" s="206"/>
      <c r="M37" s="206"/>
      <c r="N37" s="206"/>
      <c r="O37" s="233"/>
    </row>
    <row r="38" spans="1:14" ht="27.75" customHeight="1">
      <c r="A38" s="207" t="s">
        <v>313</v>
      </c>
      <c r="B38" s="202"/>
      <c r="C38" s="203"/>
      <c r="D38" s="204"/>
      <c r="E38" s="204"/>
      <c r="F38" s="212"/>
      <c r="G38" s="212"/>
      <c r="H38" s="218"/>
      <c r="I38" s="218"/>
      <c r="J38" s="218"/>
      <c r="K38" s="218"/>
      <c r="L38" s="218"/>
      <c r="M38" s="218"/>
      <c r="N38" s="218"/>
    </row>
    <row r="39" spans="1:14" ht="27.75" customHeight="1">
      <c r="A39" s="219"/>
      <c r="B39" s="220"/>
      <c r="C39" s="221"/>
      <c r="H39" s="218"/>
      <c r="I39" s="218"/>
      <c r="J39" s="218"/>
      <c r="K39" s="218"/>
      <c r="L39" s="218"/>
      <c r="M39" s="218"/>
      <c r="N39" s="218"/>
    </row>
    <row r="40" spans="1:14" ht="27.75" customHeight="1">
      <c r="A40" s="222"/>
      <c r="B40" s="223"/>
      <c r="C40" s="221"/>
      <c r="H40" s="218"/>
      <c r="I40" s="218"/>
      <c r="J40" s="218"/>
      <c r="K40" s="218"/>
      <c r="L40" s="218"/>
      <c r="M40" s="218"/>
      <c r="N40" s="218"/>
    </row>
    <row r="41" spans="1:14" ht="27.75" customHeight="1">
      <c r="A41" s="222"/>
      <c r="B41" s="223"/>
      <c r="C41" s="221"/>
      <c r="H41" s="218"/>
      <c r="I41" s="218"/>
      <c r="J41" s="218"/>
      <c r="K41" s="218"/>
      <c r="L41" s="218"/>
      <c r="M41" s="218"/>
      <c r="N41" s="218"/>
    </row>
    <row r="42" spans="1:14" ht="27.75" customHeight="1">
      <c r="A42" s="222"/>
      <c r="B42" s="223"/>
      <c r="C42" s="221"/>
      <c r="H42" s="218"/>
      <c r="I42" s="218"/>
      <c r="J42" s="218"/>
      <c r="K42" s="218"/>
      <c r="L42" s="218"/>
      <c r="M42" s="218"/>
      <c r="N42" s="218"/>
    </row>
    <row r="43" spans="1:14" ht="27.75" customHeight="1">
      <c r="A43" s="222"/>
      <c r="B43" s="223"/>
      <c r="C43" s="221"/>
      <c r="H43" s="218"/>
      <c r="I43" s="218"/>
      <c r="J43" s="218"/>
      <c r="K43" s="218"/>
      <c r="L43" s="218"/>
      <c r="M43" s="218"/>
      <c r="N43" s="218"/>
    </row>
    <row r="44" spans="1:14" ht="27.75" customHeight="1">
      <c r="A44" s="222"/>
      <c r="B44" s="223"/>
      <c r="C44" s="221"/>
      <c r="H44" s="218"/>
      <c r="I44" s="218"/>
      <c r="J44" s="218"/>
      <c r="K44" s="218"/>
      <c r="L44" s="218"/>
      <c r="M44" s="218"/>
      <c r="N44" s="218"/>
    </row>
    <row r="45" spans="1:14" ht="27.75" customHeight="1">
      <c r="A45" s="222"/>
      <c r="B45" s="223"/>
      <c r="C45" s="221"/>
      <c r="H45" s="218"/>
      <c r="I45" s="218"/>
      <c r="J45" s="218"/>
      <c r="K45" s="218"/>
      <c r="L45" s="218"/>
      <c r="M45" s="218"/>
      <c r="N45" s="218"/>
    </row>
    <row r="46" spans="1:14" ht="27.75" customHeight="1">
      <c r="A46" s="222"/>
      <c r="B46" s="223"/>
      <c r="C46" s="221"/>
      <c r="H46" s="218"/>
      <c r="I46" s="218"/>
      <c r="J46" s="218"/>
      <c r="K46" s="218"/>
      <c r="L46" s="218"/>
      <c r="M46" s="218"/>
      <c r="N46" s="218"/>
    </row>
    <row r="47" spans="1:14" ht="27.75" customHeight="1">
      <c r="A47" s="222"/>
      <c r="B47" s="223"/>
      <c r="C47" s="221"/>
      <c r="H47" s="218"/>
      <c r="I47" s="218"/>
      <c r="J47" s="218"/>
      <c r="K47" s="218"/>
      <c r="L47" s="218"/>
      <c r="M47" s="218"/>
      <c r="N47" s="218"/>
    </row>
    <row r="48" spans="1:14" ht="27.75" customHeight="1">
      <c r="A48" s="222"/>
      <c r="B48" s="223"/>
      <c r="C48" s="221"/>
      <c r="H48" s="218"/>
      <c r="I48" s="218"/>
      <c r="J48" s="218"/>
      <c r="K48" s="218"/>
      <c r="L48" s="218"/>
      <c r="M48" s="218"/>
      <c r="N48" s="218"/>
    </row>
    <row r="49" spans="1:14" ht="27.75" customHeight="1">
      <c r="A49" s="222"/>
      <c r="B49" s="223"/>
      <c r="C49" s="221"/>
      <c r="H49" s="218"/>
      <c r="I49" s="218"/>
      <c r="J49" s="218"/>
      <c r="K49" s="218"/>
      <c r="L49" s="218"/>
      <c r="M49" s="218"/>
      <c r="N49" s="218"/>
    </row>
    <row r="50" spans="1:14" ht="27.75" customHeight="1">
      <c r="A50" s="222"/>
      <c r="B50" s="223"/>
      <c r="C50" s="221"/>
      <c r="H50" s="218"/>
      <c r="I50" s="218"/>
      <c r="J50" s="218"/>
      <c r="K50" s="218"/>
      <c r="L50" s="218"/>
      <c r="M50" s="218"/>
      <c r="N50" s="218"/>
    </row>
    <row r="51" spans="1:14" ht="27.75" customHeight="1">
      <c r="A51" s="222"/>
      <c r="B51" s="223"/>
      <c r="C51" s="221"/>
      <c r="H51" s="218"/>
      <c r="I51" s="218"/>
      <c r="J51" s="218"/>
      <c r="K51" s="218"/>
      <c r="L51" s="218"/>
      <c r="M51" s="218"/>
      <c r="N51" s="218"/>
    </row>
    <row r="52" spans="1:14" ht="27.75" customHeight="1">
      <c r="A52" s="222"/>
      <c r="B52" s="223"/>
      <c r="C52" s="221"/>
      <c r="H52" s="218"/>
      <c r="I52" s="218"/>
      <c r="J52" s="218"/>
      <c r="K52" s="218"/>
      <c r="L52" s="218"/>
      <c r="M52" s="218"/>
      <c r="N52" s="218"/>
    </row>
    <row r="53" spans="1:14" ht="27.75" customHeight="1">
      <c r="A53" s="222"/>
      <c r="B53" s="223"/>
      <c r="C53" s="221"/>
      <c r="H53" s="218"/>
      <c r="I53" s="218"/>
      <c r="J53" s="218"/>
      <c r="K53" s="218"/>
      <c r="L53" s="218"/>
      <c r="M53" s="218"/>
      <c r="N53" s="218"/>
    </row>
    <row r="54" spans="1:14" ht="27.75" customHeight="1">
      <c r="A54" s="222"/>
      <c r="B54" s="223"/>
      <c r="C54" s="221"/>
      <c r="H54" s="218"/>
      <c r="I54" s="218"/>
      <c r="J54" s="218"/>
      <c r="K54" s="218"/>
      <c r="L54" s="218"/>
      <c r="M54" s="218"/>
      <c r="N54" s="218"/>
    </row>
    <row r="55" spans="1:14" ht="27.75" customHeight="1">
      <c r="A55" s="222"/>
      <c r="B55" s="223"/>
      <c r="C55" s="221"/>
      <c r="H55" s="218"/>
      <c r="I55" s="218"/>
      <c r="J55" s="218"/>
      <c r="K55" s="218"/>
      <c r="L55" s="218"/>
      <c r="M55" s="218"/>
      <c r="N55" s="218"/>
    </row>
    <row r="56" spans="1:14" ht="27.75" customHeight="1">
      <c r="A56" s="222"/>
      <c r="B56" s="223"/>
      <c r="C56" s="221"/>
      <c r="H56" s="218"/>
      <c r="I56" s="218"/>
      <c r="J56" s="218"/>
      <c r="K56" s="218"/>
      <c r="L56" s="218"/>
      <c r="M56" s="218"/>
      <c r="N56" s="218"/>
    </row>
    <row r="57" spans="1:14" ht="27.75" customHeight="1">
      <c r="A57" s="222"/>
      <c r="B57" s="223"/>
      <c r="C57" s="221"/>
      <c r="H57" s="218"/>
      <c r="I57" s="218"/>
      <c r="J57" s="218"/>
      <c r="K57" s="218"/>
      <c r="L57" s="218"/>
      <c r="M57" s="218"/>
      <c r="N57" s="218"/>
    </row>
    <row r="58" spans="1:14" ht="27.75" customHeight="1">
      <c r="A58" s="222"/>
      <c r="B58" s="223"/>
      <c r="C58" s="221"/>
      <c r="H58" s="218"/>
      <c r="I58" s="218"/>
      <c r="J58" s="218"/>
      <c r="K58" s="218"/>
      <c r="L58" s="218"/>
      <c r="M58" s="218"/>
      <c r="N58" s="218"/>
    </row>
    <row r="59" spans="1:14" ht="27.75" customHeight="1">
      <c r="A59" s="222"/>
      <c r="B59" s="223"/>
      <c r="C59" s="221"/>
      <c r="H59" s="218"/>
      <c r="I59" s="218"/>
      <c r="J59" s="218"/>
      <c r="K59" s="218"/>
      <c r="L59" s="218"/>
      <c r="M59" s="218"/>
      <c r="N59" s="218"/>
    </row>
    <row r="60" spans="1:14" ht="27.75" customHeight="1">
      <c r="A60" s="222"/>
      <c r="B60" s="223"/>
      <c r="C60" s="221"/>
      <c r="H60" s="218"/>
      <c r="I60" s="218"/>
      <c r="J60" s="218"/>
      <c r="K60" s="218"/>
      <c r="L60" s="218"/>
      <c r="M60" s="218"/>
      <c r="N60" s="218"/>
    </row>
    <row r="61" spans="1:3" ht="14.25">
      <c r="A61" s="222"/>
      <c r="B61" s="223"/>
      <c r="C61" s="221"/>
    </row>
    <row r="62" spans="1:3" ht="14.25">
      <c r="A62" s="222"/>
      <c r="B62" s="223"/>
      <c r="C62" s="221"/>
    </row>
    <row r="63" spans="1:3" ht="14.25">
      <c r="A63" s="222"/>
      <c r="B63" s="223"/>
      <c r="C63" s="221"/>
    </row>
    <row r="64" spans="1:3" ht="14.25">
      <c r="A64" s="222"/>
      <c r="B64" s="223"/>
      <c r="C64" s="221"/>
    </row>
    <row r="65" spans="1:3" ht="14.25">
      <c r="A65" s="222"/>
      <c r="B65" s="223"/>
      <c r="C65" s="221"/>
    </row>
    <row r="66" spans="1:3" ht="14.25">
      <c r="A66" s="222"/>
      <c r="B66" s="223"/>
      <c r="C66" s="221"/>
    </row>
    <row r="67" spans="1:3" ht="14.25">
      <c r="A67" s="222"/>
      <c r="B67" s="223"/>
      <c r="C67" s="221"/>
    </row>
    <row r="68" spans="1:3" ht="14.25">
      <c r="A68" s="222"/>
      <c r="B68" s="223"/>
      <c r="C68" s="221"/>
    </row>
    <row r="69" spans="1:3" ht="14.25">
      <c r="A69" s="222"/>
      <c r="B69" s="223"/>
      <c r="C69" s="221"/>
    </row>
    <row r="70" spans="1:3" ht="14.25">
      <c r="A70" s="222"/>
      <c r="B70" s="223"/>
      <c r="C70" s="221"/>
    </row>
    <row r="71" spans="1:3" ht="14.25">
      <c r="A71" s="222"/>
      <c r="B71" s="223"/>
      <c r="C71" s="221"/>
    </row>
    <row r="72" spans="1:3" ht="14.25">
      <c r="A72" s="222"/>
      <c r="B72" s="223"/>
      <c r="C72" s="221"/>
    </row>
    <row r="73" spans="1:3" ht="14.25">
      <c r="A73" s="222"/>
      <c r="B73" s="223"/>
      <c r="C73" s="221"/>
    </row>
    <row r="74" spans="1:3" ht="14.25">
      <c r="A74" s="222"/>
      <c r="B74" s="223"/>
      <c r="C74" s="221"/>
    </row>
    <row r="75" spans="1:3" ht="14.25">
      <c r="A75" s="222"/>
      <c r="B75" s="223"/>
      <c r="C75" s="221"/>
    </row>
    <row r="76" spans="1:3" ht="14.25">
      <c r="A76" s="222"/>
      <c r="B76" s="223"/>
      <c r="C76" s="221"/>
    </row>
    <row r="77" spans="1:3" ht="14.25">
      <c r="A77" s="222"/>
      <c r="B77" s="223"/>
      <c r="C77" s="221"/>
    </row>
    <row r="78" spans="1:3" ht="14.25">
      <c r="A78" s="222"/>
      <c r="B78" s="223"/>
      <c r="C78" s="221"/>
    </row>
    <row r="79" spans="1:3" ht="14.25">
      <c r="A79" s="222"/>
      <c r="B79" s="223"/>
      <c r="C79" s="221"/>
    </row>
    <row r="80" spans="1:3" ht="14.25">
      <c r="A80" s="222"/>
      <c r="B80" s="223"/>
      <c r="C80" s="221"/>
    </row>
    <row r="81" spans="1:3" ht="14.25">
      <c r="A81" s="222"/>
      <c r="B81" s="223"/>
      <c r="C81" s="221"/>
    </row>
    <row r="82" spans="1:3" ht="14.25">
      <c r="A82" s="222"/>
      <c r="B82" s="223"/>
      <c r="C82" s="221"/>
    </row>
    <row r="83" spans="1:3" ht="14.25">
      <c r="A83" s="222"/>
      <c r="B83" s="223"/>
      <c r="C83" s="221"/>
    </row>
    <row r="84" spans="1:3" ht="14.25">
      <c r="A84" s="222"/>
      <c r="B84" s="223"/>
      <c r="C84" s="221"/>
    </row>
    <row r="85" spans="1:3" ht="14.25">
      <c r="A85" s="222"/>
      <c r="B85" s="223"/>
      <c r="C85" s="221"/>
    </row>
    <row r="86" spans="1:3" ht="14.25">
      <c r="A86" s="222"/>
      <c r="B86" s="223"/>
      <c r="C86" s="221"/>
    </row>
    <row r="87" spans="1:3" ht="14.25">
      <c r="A87" s="222"/>
      <c r="B87" s="223"/>
      <c r="C87" s="221"/>
    </row>
    <row r="88" spans="1:3" ht="14.25">
      <c r="A88" s="222"/>
      <c r="B88" s="223"/>
      <c r="C88" s="221"/>
    </row>
    <row r="89" spans="1:3" ht="14.25">
      <c r="A89" s="222"/>
      <c r="B89" s="223"/>
      <c r="C89" s="221"/>
    </row>
    <row r="90" spans="1:3" ht="14.25">
      <c r="A90" s="222"/>
      <c r="B90" s="223"/>
      <c r="C90" s="221"/>
    </row>
    <row r="91" spans="1:3" ht="14.25">
      <c r="A91" s="222"/>
      <c r="B91" s="223"/>
      <c r="C91" s="221"/>
    </row>
    <row r="92" spans="1:3" ht="14.25">
      <c r="A92" s="222"/>
      <c r="B92" s="223"/>
      <c r="C92" s="221"/>
    </row>
    <row r="93" spans="1:3" ht="14.25">
      <c r="A93" s="222"/>
      <c r="B93" s="223"/>
      <c r="C93" s="221"/>
    </row>
    <row r="94" spans="1:3" ht="14.25">
      <c r="A94" s="222"/>
      <c r="B94" s="223"/>
      <c r="C94" s="221"/>
    </row>
    <row r="95" spans="1:3" ht="14.25">
      <c r="A95" s="222"/>
      <c r="B95" s="223"/>
      <c r="C95" s="221"/>
    </row>
    <row r="96" spans="1:3" ht="14.25">
      <c r="A96" s="222"/>
      <c r="B96" s="223"/>
      <c r="C96" s="221"/>
    </row>
    <row r="97" spans="1:3" ht="14.25">
      <c r="A97" s="222"/>
      <c r="B97" s="223"/>
      <c r="C97" s="221"/>
    </row>
    <row r="98" spans="1:3" ht="14.25">
      <c r="A98" s="222"/>
      <c r="B98" s="223"/>
      <c r="C98" s="221"/>
    </row>
    <row r="99" spans="1:3" ht="14.25">
      <c r="A99" s="222"/>
      <c r="B99" s="223"/>
      <c r="C99" s="221"/>
    </row>
    <row r="100" spans="1:3" ht="14.25">
      <c r="A100" s="222"/>
      <c r="B100" s="223"/>
      <c r="C100" s="221"/>
    </row>
    <row r="101" spans="1:3" ht="14.25">
      <c r="A101" s="222"/>
      <c r="B101" s="223"/>
      <c r="C101" s="221"/>
    </row>
    <row r="102" spans="1:3" ht="14.25">
      <c r="A102" s="222"/>
      <c r="B102" s="223"/>
      <c r="C102" s="221"/>
    </row>
    <row r="103" spans="1:3" ht="14.25">
      <c r="A103" s="222"/>
      <c r="B103" s="223"/>
      <c r="C103" s="221"/>
    </row>
    <row r="104" spans="1:3" ht="14.25">
      <c r="A104" s="222"/>
      <c r="B104" s="223"/>
      <c r="C104" s="221"/>
    </row>
    <row r="105" spans="1:3" ht="14.25">
      <c r="A105" s="222"/>
      <c r="B105" s="223"/>
      <c r="C105" s="221"/>
    </row>
    <row r="106" spans="1:3" ht="14.25">
      <c r="A106" s="222"/>
      <c r="B106" s="223"/>
      <c r="C106" s="221"/>
    </row>
    <row r="107" spans="1:3" ht="14.25">
      <c r="A107" s="222"/>
      <c r="B107" s="223"/>
      <c r="C107" s="221"/>
    </row>
    <row r="108" spans="1:3" ht="14.25">
      <c r="A108" s="222"/>
      <c r="B108" s="223"/>
      <c r="C108" s="221"/>
    </row>
    <row r="109" spans="1:3" ht="14.25">
      <c r="A109" s="222"/>
      <c r="B109" s="223"/>
      <c r="C109" s="221"/>
    </row>
    <row r="110" spans="1:3" ht="14.25">
      <c r="A110" s="222"/>
      <c r="B110" s="223"/>
      <c r="C110" s="221"/>
    </row>
    <row r="111" spans="1:3" ht="14.25">
      <c r="A111" s="222"/>
      <c r="B111" s="223"/>
      <c r="C111" s="221"/>
    </row>
    <row r="112" spans="1:3" ht="14.25">
      <c r="A112" s="222"/>
      <c r="B112" s="223"/>
      <c r="C112" s="221"/>
    </row>
    <row r="113" spans="1:3" ht="14.25">
      <c r="A113" s="222"/>
      <c r="B113" s="223"/>
      <c r="C113" s="221"/>
    </row>
    <row r="114" spans="1:3" ht="14.25">
      <c r="A114" s="222"/>
      <c r="B114" s="223"/>
      <c r="C114" s="221"/>
    </row>
    <row r="115" spans="1:3" ht="14.25">
      <c r="A115" s="222"/>
      <c r="B115" s="223"/>
      <c r="C115" s="221"/>
    </row>
    <row r="116" spans="1:3" ht="14.25">
      <c r="A116" s="222"/>
      <c r="B116" s="223"/>
      <c r="C116" s="221"/>
    </row>
    <row r="117" spans="1:3" ht="14.25">
      <c r="A117" s="222"/>
      <c r="B117" s="223"/>
      <c r="C117" s="221"/>
    </row>
    <row r="118" spans="1:3" ht="14.25">
      <c r="A118" s="222"/>
      <c r="B118" s="223"/>
      <c r="C118" s="221"/>
    </row>
    <row r="119" spans="1:3" ht="14.25">
      <c r="A119" s="222"/>
      <c r="B119" s="223"/>
      <c r="C119" s="221"/>
    </row>
    <row r="120" spans="1:3" ht="14.25">
      <c r="A120" s="222"/>
      <c r="B120" s="223"/>
      <c r="C120" s="221"/>
    </row>
    <row r="121" spans="1:3" ht="14.25">
      <c r="A121" s="222"/>
      <c r="B121" s="223"/>
      <c r="C121" s="221"/>
    </row>
    <row r="122" spans="1:3" ht="14.25">
      <c r="A122" s="222"/>
      <c r="B122" s="223"/>
      <c r="C122" s="221"/>
    </row>
    <row r="123" spans="1:3" ht="14.25">
      <c r="A123" s="222"/>
      <c r="B123" s="223"/>
      <c r="C123" s="221"/>
    </row>
    <row r="124" spans="1:3" ht="14.25">
      <c r="A124" s="222"/>
      <c r="B124" s="223"/>
      <c r="C124" s="221"/>
    </row>
    <row r="125" spans="1:3" ht="14.25">
      <c r="A125" s="222"/>
      <c r="B125" s="223"/>
      <c r="C125" s="221"/>
    </row>
    <row r="126" spans="1:3" ht="14.25">
      <c r="A126" s="222"/>
      <c r="B126" s="223"/>
      <c r="C126" s="221"/>
    </row>
    <row r="127" spans="1:3" ht="14.25">
      <c r="A127" s="222"/>
      <c r="B127" s="223"/>
      <c r="C127" s="221"/>
    </row>
    <row r="128" spans="1:3" ht="14.25">
      <c r="A128" s="222"/>
      <c r="B128" s="223"/>
      <c r="C128" s="221"/>
    </row>
    <row r="129" spans="1:3" ht="14.25">
      <c r="A129" s="222"/>
      <c r="B129" s="223"/>
      <c r="C129" s="221"/>
    </row>
    <row r="130" spans="1:3" ht="14.25">
      <c r="A130" s="222"/>
      <c r="B130" s="223"/>
      <c r="C130" s="221"/>
    </row>
    <row r="131" spans="1:3" ht="14.25">
      <c r="A131" s="222"/>
      <c r="B131" s="223"/>
      <c r="C131" s="221"/>
    </row>
    <row r="132" spans="1:3" ht="14.25">
      <c r="A132" s="222"/>
      <c r="B132" s="223"/>
      <c r="C132" s="221"/>
    </row>
    <row r="133" spans="1:3" ht="14.25">
      <c r="A133" s="222"/>
      <c r="B133" s="223"/>
      <c r="C133" s="221"/>
    </row>
    <row r="134" spans="1:3" ht="14.25">
      <c r="A134" s="222"/>
      <c r="B134" s="223"/>
      <c r="C134" s="221"/>
    </row>
    <row r="135" spans="1:3" ht="14.25">
      <c r="A135" s="222"/>
      <c r="B135" s="223"/>
      <c r="C135" s="221"/>
    </row>
    <row r="136" spans="1:3" ht="14.25">
      <c r="A136" s="222"/>
      <c r="B136" s="223"/>
      <c r="C136" s="221"/>
    </row>
    <row r="137" spans="1:3" ht="14.25">
      <c r="A137" s="222"/>
      <c r="B137" s="223"/>
      <c r="C137" s="221"/>
    </row>
    <row r="138" spans="1:3" ht="14.25">
      <c r="A138" s="222"/>
      <c r="B138" s="223"/>
      <c r="C138" s="221"/>
    </row>
    <row r="139" spans="1:3" ht="14.25">
      <c r="A139" s="222"/>
      <c r="B139" s="223"/>
      <c r="C139" s="221"/>
    </row>
    <row r="140" spans="1:3" ht="14.25">
      <c r="A140" s="222"/>
      <c r="B140" s="223"/>
      <c r="C140" s="221"/>
    </row>
    <row r="141" spans="1:3" ht="14.25">
      <c r="A141" s="222"/>
      <c r="B141" s="223"/>
      <c r="C141" s="221"/>
    </row>
    <row r="142" spans="1:3" ht="14.25">
      <c r="A142" s="222"/>
      <c r="B142" s="223"/>
      <c r="C142" s="221"/>
    </row>
    <row r="143" spans="1:3" ht="14.25">
      <c r="A143" s="222"/>
      <c r="B143" s="223"/>
      <c r="C143" s="221"/>
    </row>
    <row r="144" spans="1:3" ht="14.25">
      <c r="A144" s="222"/>
      <c r="B144" s="223"/>
      <c r="C144" s="221"/>
    </row>
    <row r="145" spans="1:3" ht="14.25">
      <c r="A145" s="222"/>
      <c r="B145" s="223"/>
      <c r="C145" s="221"/>
    </row>
    <row r="146" spans="1:3" ht="14.25">
      <c r="A146" s="222"/>
      <c r="B146" s="223"/>
      <c r="C146" s="221"/>
    </row>
    <row r="147" spans="1:3" ht="14.25">
      <c r="A147" s="222"/>
      <c r="B147" s="223"/>
      <c r="C147" s="221"/>
    </row>
    <row r="148" spans="1:3" ht="14.25">
      <c r="A148" s="222"/>
      <c r="B148" s="223"/>
      <c r="C148" s="221"/>
    </row>
    <row r="149" spans="1:3" ht="14.25">
      <c r="A149" s="222"/>
      <c r="B149" s="223"/>
      <c r="C149" s="221"/>
    </row>
    <row r="150" spans="1:3" ht="14.25">
      <c r="A150" s="222"/>
      <c r="B150" s="223"/>
      <c r="C150" s="221"/>
    </row>
    <row r="151" spans="1:2" ht="14.25">
      <c r="A151" s="222"/>
      <c r="B151" s="223"/>
    </row>
    <row r="152" spans="1:2" ht="14.25">
      <c r="A152" s="222"/>
      <c r="B152" s="223"/>
    </row>
    <row r="153" spans="1:2" ht="14.25">
      <c r="A153" s="222"/>
      <c r="B153" s="223"/>
    </row>
    <row r="154" spans="1:2" ht="14.25">
      <c r="A154" s="222"/>
      <c r="B154" s="223"/>
    </row>
    <row r="155" spans="1:2" ht="14.25">
      <c r="A155" s="222"/>
      <c r="B155" s="223"/>
    </row>
    <row r="156" spans="1:2" ht="14.25">
      <c r="A156" s="222"/>
      <c r="B156" s="223"/>
    </row>
    <row r="157" spans="1:2" ht="14.25">
      <c r="A157" s="222"/>
      <c r="B157" s="223"/>
    </row>
    <row r="158" spans="1:2" ht="14.25">
      <c r="A158" s="222"/>
      <c r="B158" s="223"/>
    </row>
    <row r="159" spans="1:2" ht="14.25">
      <c r="A159" s="222"/>
      <c r="B159" s="223"/>
    </row>
    <row r="160" spans="1:2" ht="14.25">
      <c r="A160" s="222"/>
      <c r="B160" s="223"/>
    </row>
    <row r="161" spans="1:2" ht="14.25">
      <c r="A161" s="222"/>
      <c r="B161" s="223"/>
    </row>
    <row r="162" spans="1:2" ht="14.25">
      <c r="A162" s="222"/>
      <c r="B162" s="223"/>
    </row>
    <row r="163" spans="1:2" ht="14.25">
      <c r="A163" s="222"/>
      <c r="B163" s="223"/>
    </row>
    <row r="164" spans="1:2" ht="14.25">
      <c r="A164" s="222"/>
      <c r="B164" s="223"/>
    </row>
    <row r="165" spans="1:2" ht="14.25">
      <c r="A165" s="222"/>
      <c r="B165" s="223"/>
    </row>
    <row r="166" spans="1:2" ht="14.25">
      <c r="A166" s="222"/>
      <c r="B166" s="223"/>
    </row>
    <row r="167" spans="1:2" ht="14.25">
      <c r="A167" s="222"/>
      <c r="B167" s="223"/>
    </row>
    <row r="168" spans="1:2" ht="14.25">
      <c r="A168" s="222"/>
      <c r="B168" s="223"/>
    </row>
    <row r="169" spans="1:2" ht="14.25">
      <c r="A169" s="222"/>
      <c r="B169" s="223"/>
    </row>
    <row r="170" spans="1:2" ht="14.25">
      <c r="A170" s="222"/>
      <c r="B170" s="223"/>
    </row>
    <row r="171" spans="1:2" ht="14.25">
      <c r="A171" s="222"/>
      <c r="B171" s="223"/>
    </row>
    <row r="172" spans="1:2" ht="14.25">
      <c r="A172" s="222"/>
      <c r="B172" s="223"/>
    </row>
    <row r="173" spans="1:2" ht="14.25">
      <c r="A173" s="222"/>
      <c r="B173" s="223"/>
    </row>
    <row r="174" spans="1:2" ht="14.25">
      <c r="A174" s="222"/>
      <c r="B174" s="223"/>
    </row>
    <row r="175" spans="1:2" ht="14.25">
      <c r="A175" s="222"/>
      <c r="B175" s="223"/>
    </row>
    <row r="176" spans="1:2" ht="14.25">
      <c r="A176" s="222"/>
      <c r="B176" s="223"/>
    </row>
    <row r="177" spans="1:2" ht="14.25">
      <c r="A177" s="222"/>
      <c r="B177" s="223"/>
    </row>
    <row r="178" spans="1:2" ht="14.25">
      <c r="A178" s="222"/>
      <c r="B178" s="223"/>
    </row>
    <row r="179" spans="1:2" ht="14.25">
      <c r="A179" s="222"/>
      <c r="B179" s="223"/>
    </row>
    <row r="180" spans="1:2" ht="14.25">
      <c r="A180" s="222"/>
      <c r="B180" s="223"/>
    </row>
    <row r="181" spans="1:2" ht="14.25">
      <c r="A181" s="222"/>
      <c r="B181" s="223"/>
    </row>
    <row r="182" spans="1:2" ht="14.25">
      <c r="A182" s="222"/>
      <c r="B182" s="223"/>
    </row>
    <row r="183" spans="1:2" ht="14.25">
      <c r="A183" s="222"/>
      <c r="B183" s="223"/>
    </row>
    <row r="184" spans="1:2" ht="14.25">
      <c r="A184" s="222"/>
      <c r="B184" s="223"/>
    </row>
  </sheetData>
  <sheetProtection/>
  <mergeCells count="4">
    <mergeCell ref="A1:G1"/>
    <mergeCell ref="B3:E3"/>
    <mergeCell ref="F3:G3"/>
    <mergeCell ref="A3:A4"/>
  </mergeCells>
  <printOptions horizont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8.xml><?xml version="1.0" encoding="utf-8"?>
<worksheet xmlns="http://schemas.openxmlformats.org/spreadsheetml/2006/main" xmlns:r="http://schemas.openxmlformats.org/officeDocument/2006/relationships">
  <dimension ref="A1:IV21"/>
  <sheetViews>
    <sheetView zoomScaleSheetLayoutView="100" workbookViewId="0" topLeftCell="A1">
      <selection activeCell="A2" sqref="A2"/>
    </sheetView>
  </sheetViews>
  <sheetFormatPr defaultColWidth="8.75390625" defaultRowHeight="14.25"/>
  <cols>
    <col min="1" max="1" width="50.25390625" style="88" customWidth="1"/>
    <col min="2" max="4" width="27.25390625" style="88" customWidth="1"/>
    <col min="5" max="7" width="13.875" style="88" customWidth="1"/>
    <col min="8" max="32" width="9.00390625" style="88" bestFit="1" customWidth="1"/>
    <col min="33" max="16384" width="8.75390625" style="88" customWidth="1"/>
  </cols>
  <sheetData>
    <row r="1" spans="1:4" s="1" customFormat="1" ht="48" customHeight="1">
      <c r="A1" s="8" t="s">
        <v>314</v>
      </c>
      <c r="B1" s="8"/>
      <c r="C1" s="8"/>
      <c r="D1" s="8"/>
    </row>
    <row r="2" spans="2:7" ht="14.25">
      <c r="B2" s="9"/>
      <c r="D2" s="9" t="s">
        <v>3</v>
      </c>
      <c r="G2" s="9"/>
    </row>
    <row r="3" spans="1:4" s="85" customFormat="1" ht="34.5" customHeight="1">
      <c r="A3" s="10" t="s">
        <v>4</v>
      </c>
      <c r="B3" s="11" t="s">
        <v>315</v>
      </c>
      <c r="C3" s="11"/>
      <c r="D3" s="11"/>
    </row>
    <row r="4" spans="1:4" s="85" customFormat="1" ht="34.5" customHeight="1">
      <c r="A4" s="10"/>
      <c r="B4" s="11" t="s">
        <v>178</v>
      </c>
      <c r="C4" s="11" t="s">
        <v>316</v>
      </c>
      <c r="D4" s="12" t="s">
        <v>317</v>
      </c>
    </row>
    <row r="5" spans="1:4" s="5" customFormat="1" ht="30.75" customHeight="1">
      <c r="A5" s="13" t="s">
        <v>318</v>
      </c>
      <c r="B5" s="89"/>
      <c r="C5" s="89"/>
      <c r="D5" s="89"/>
    </row>
    <row r="6" spans="1:4" s="5" customFormat="1" ht="30.75" customHeight="1">
      <c r="A6" s="13" t="s">
        <v>319</v>
      </c>
      <c r="B6" s="89"/>
      <c r="C6" s="89"/>
      <c r="D6" s="89"/>
    </row>
    <row r="7" spans="1:4" s="5" customFormat="1" ht="30.75" customHeight="1">
      <c r="A7" s="13" t="s">
        <v>320</v>
      </c>
      <c r="B7" s="89"/>
      <c r="C7" s="89"/>
      <c r="D7" s="89"/>
    </row>
    <row r="8" spans="1:4" s="5" customFormat="1" ht="30.75" customHeight="1">
      <c r="A8" s="13" t="s">
        <v>321</v>
      </c>
      <c r="B8" s="89"/>
      <c r="C8" s="89"/>
      <c r="D8" s="89"/>
    </row>
    <row r="9" spans="1:4" s="5" customFormat="1" ht="30.75" customHeight="1">
      <c r="A9" s="13" t="s">
        <v>322</v>
      </c>
      <c r="B9" s="89"/>
      <c r="C9" s="89"/>
      <c r="D9" s="89"/>
    </row>
    <row r="10" spans="1:4" s="5" customFormat="1" ht="42.75" customHeight="1">
      <c r="A10" s="16"/>
      <c r="B10" s="17"/>
      <c r="C10" s="17"/>
      <c r="D10" s="18"/>
    </row>
    <row r="11" s="86" customFormat="1" ht="24" customHeight="1"/>
    <row r="12" s="86" customFormat="1" ht="24" customHeight="1"/>
    <row r="13" spans="1:256" s="87" customFormat="1" ht="24" customHeight="1">
      <c r="A13" s="88"/>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c r="IR13" s="88"/>
      <c r="IS13" s="88"/>
      <c r="IT13" s="88"/>
      <c r="IU13" s="88"/>
      <c r="IV13" s="88"/>
    </row>
    <row r="14" spans="1:256" s="87" customFormat="1" ht="24" customHeight="1">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row>
    <row r="15" spans="1:256" s="87" customFormat="1" ht="24" customHeight="1">
      <c r="A15" s="88"/>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row>
    <row r="16" spans="1:256" s="87" customFormat="1" ht="24" customHeight="1">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row>
    <row r="17" spans="1:256" s="87" customFormat="1" ht="24" customHeight="1">
      <c r="A17" s="88"/>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c r="IR17" s="88"/>
      <c r="IS17" s="88"/>
      <c r="IT17" s="88"/>
      <c r="IU17" s="88"/>
      <c r="IV17" s="88"/>
    </row>
    <row r="18" spans="1:256" s="87" customFormat="1" ht="24" customHeight="1">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c r="IR18" s="88"/>
      <c r="IS18" s="88"/>
      <c r="IT18" s="88"/>
      <c r="IU18" s="88"/>
      <c r="IV18" s="88"/>
    </row>
    <row r="19" spans="1:256" s="87" customFormat="1" ht="24" customHeight="1">
      <c r="A19" s="88"/>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c r="IR19" s="88"/>
      <c r="IS19" s="88"/>
      <c r="IT19" s="88"/>
      <c r="IU19" s="88"/>
      <c r="IV19" s="88"/>
    </row>
    <row r="20" spans="1:256" s="87" customFormat="1" ht="24" customHeight="1">
      <c r="A20" s="88"/>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c r="IR20" s="88"/>
      <c r="IS20" s="88"/>
      <c r="IT20" s="88"/>
      <c r="IU20" s="88"/>
      <c r="IV20" s="88"/>
    </row>
    <row r="21" spans="1:256" s="87" customFormat="1" ht="24" customHeight="1">
      <c r="A21" s="88"/>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c r="IR21" s="88"/>
      <c r="IS21" s="88"/>
      <c r="IT21" s="88"/>
      <c r="IU21" s="88"/>
      <c r="IV21" s="88"/>
    </row>
  </sheetData>
  <sheetProtection/>
  <mergeCells count="4">
    <mergeCell ref="A1:D1"/>
    <mergeCell ref="B3:D3"/>
    <mergeCell ref="A10:D10"/>
    <mergeCell ref="A3:A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8"/>
  <sheetViews>
    <sheetView workbookViewId="0" topLeftCell="A1">
      <selection activeCell="J26" sqref="J26"/>
    </sheetView>
  </sheetViews>
  <sheetFormatPr defaultColWidth="8.625" defaultRowHeight="14.25"/>
  <cols>
    <col min="1" max="1" width="23.875" style="169" bestFit="1" customWidth="1"/>
    <col min="2" max="11" width="9.375" style="169" customWidth="1"/>
    <col min="12" max="12" width="11.375" style="169" customWidth="1"/>
    <col min="13" max="13" width="9.375" style="169" customWidth="1"/>
    <col min="14" max="19" width="14.625" style="169" bestFit="1" customWidth="1"/>
    <col min="20" max="16384" width="8.625" style="169" customWidth="1"/>
  </cols>
  <sheetData>
    <row r="1" ht="30" customHeight="1">
      <c r="A1" s="170" t="s">
        <v>323</v>
      </c>
    </row>
    <row r="2" ht="15" customHeight="1">
      <c r="A2" s="171"/>
    </row>
    <row r="3" ht="15" customHeight="1">
      <c r="A3" s="171" t="s">
        <v>324</v>
      </c>
    </row>
    <row r="4" spans="1:13" ht="81" customHeight="1">
      <c r="A4" s="172" t="s">
        <v>325</v>
      </c>
      <c r="B4" s="173" t="s">
        <v>326</v>
      </c>
      <c r="C4" s="174"/>
      <c r="D4" s="173" t="s">
        <v>327</v>
      </c>
      <c r="E4" s="174"/>
      <c r="F4" s="173" t="s">
        <v>328</v>
      </c>
      <c r="G4" s="174"/>
      <c r="H4" s="174"/>
      <c r="I4" s="174"/>
      <c r="J4" s="174"/>
      <c r="K4" s="174"/>
      <c r="L4" s="179" t="s">
        <v>329</v>
      </c>
      <c r="M4" s="179"/>
    </row>
    <row r="5" spans="1:13" ht="45" customHeight="1">
      <c r="A5" s="175"/>
      <c r="B5" s="172" t="s">
        <v>178</v>
      </c>
      <c r="C5" s="172" t="s">
        <v>330</v>
      </c>
      <c r="D5" s="172" t="s">
        <v>331</v>
      </c>
      <c r="E5" s="172" t="s">
        <v>330</v>
      </c>
      <c r="F5" s="172" t="s">
        <v>178</v>
      </c>
      <c r="G5" s="172" t="s">
        <v>330</v>
      </c>
      <c r="H5" s="173" t="s">
        <v>253</v>
      </c>
      <c r="I5" s="174"/>
      <c r="J5" s="173" t="s">
        <v>235</v>
      </c>
      <c r="K5" s="174"/>
      <c r="L5" s="179" t="s">
        <v>331</v>
      </c>
      <c r="M5" s="179" t="s">
        <v>330</v>
      </c>
    </row>
    <row r="6" spans="1:13" ht="70.5" customHeight="1">
      <c r="A6" s="175"/>
      <c r="B6" s="175"/>
      <c r="C6" s="175"/>
      <c r="D6" s="175"/>
      <c r="E6" s="175"/>
      <c r="F6" s="175"/>
      <c r="G6" s="175"/>
      <c r="H6" s="176" t="s">
        <v>331</v>
      </c>
      <c r="I6" s="176" t="s">
        <v>330</v>
      </c>
      <c r="J6" s="176" t="s">
        <v>331</v>
      </c>
      <c r="K6" s="173" t="s">
        <v>330</v>
      </c>
      <c r="L6" s="179"/>
      <c r="M6" s="179"/>
    </row>
    <row r="7" spans="1:13" ht="14.25">
      <c r="A7" s="177" t="s">
        <v>332</v>
      </c>
      <c r="B7" s="178">
        <f>F7+L7</f>
        <v>537000</v>
      </c>
      <c r="C7" s="178">
        <f>B7</f>
        <v>537000</v>
      </c>
      <c r="D7" s="178"/>
      <c r="E7" s="178"/>
      <c r="F7" s="178">
        <f>G7</f>
        <v>530000</v>
      </c>
      <c r="G7" s="178">
        <f>H7+J7</f>
        <v>530000</v>
      </c>
      <c r="H7" s="178">
        <f>I7</f>
        <v>130000</v>
      </c>
      <c r="I7" s="178">
        <v>130000</v>
      </c>
      <c r="J7" s="178">
        <f>K7</f>
        <v>400000</v>
      </c>
      <c r="K7" s="178">
        <v>400000</v>
      </c>
      <c r="L7" s="180">
        <f>M7</f>
        <v>7000</v>
      </c>
      <c r="M7" s="180">
        <v>7000</v>
      </c>
    </row>
    <row r="8" spans="1:13" ht="14.25">
      <c r="A8" s="177"/>
      <c r="B8" s="178"/>
      <c r="C8" s="178"/>
      <c r="D8" s="178"/>
      <c r="E8" s="178"/>
      <c r="F8" s="178"/>
      <c r="G8" s="178"/>
      <c r="H8" s="178"/>
      <c r="I8" s="178"/>
      <c r="J8" s="178"/>
      <c r="K8" s="178"/>
      <c r="L8" s="178"/>
      <c r="M8" s="178"/>
    </row>
  </sheetData>
  <sheetProtection/>
  <mergeCells count="16">
    <mergeCell ref="A1:M1"/>
    <mergeCell ref="B4:C4"/>
    <mergeCell ref="D4:E4"/>
    <mergeCell ref="F4:K4"/>
    <mergeCell ref="L4:M4"/>
    <mergeCell ref="H5:I5"/>
    <mergeCell ref="J5:K5"/>
    <mergeCell ref="A4:A6"/>
    <mergeCell ref="B5:B6"/>
    <mergeCell ref="C5:C6"/>
    <mergeCell ref="D5:D6"/>
    <mergeCell ref="E5:E6"/>
    <mergeCell ref="F5:F6"/>
    <mergeCell ref="G5:G6"/>
    <mergeCell ref="L5:L6"/>
    <mergeCell ref="M5:M6"/>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屈开开</dc:creator>
  <cp:keywords/>
  <dc:description/>
  <cp:lastModifiedBy>在你心里流浪</cp:lastModifiedBy>
  <cp:lastPrinted>2018-01-30T06:41:23Z</cp:lastPrinted>
  <dcterms:created xsi:type="dcterms:W3CDTF">2016-01-06T09:18:10Z</dcterms:created>
  <dcterms:modified xsi:type="dcterms:W3CDTF">2021-06-09T08:52:10Z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FD8CFEDA62E747E195878E341414EAD9</vt:lpwstr>
  </property>
  <property fmtid="{D5CDD505-2E9C-101B-9397-08002B2CF9AE}" pid="4" name="KSOProductBuildV">
    <vt:lpwstr>2052-11.1.0.10577</vt:lpwstr>
  </property>
</Properties>
</file>