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28" activeTab="0"/>
  </bookViews>
  <sheets>
    <sheet name="2021年收支预算总表（全口径）-1" sheetId="1" r:id="rId1"/>
    <sheet name="2021年收入预算总表-2" sheetId="2" r:id="rId2"/>
    <sheet name="2021年支出预算总表（全口径）-3" sheetId="3" r:id="rId3"/>
    <sheet name="2021年财政拨款收支预算总表-4" sheetId="4" r:id="rId4"/>
    <sheet name="2021年财政拨款收入预算总表-5" sheetId="5" r:id="rId5"/>
    <sheet name="2021年一般公共预算财政拨款支出表-6" sheetId="6" r:id="rId6"/>
    <sheet name="2021年一般公共预算财政拨款基本支出预算明细表-7" sheetId="7" r:id="rId7"/>
    <sheet name="2021年一般公共预算财政拨款项目支出预算明细表-8" sheetId="8" r:id="rId8"/>
    <sheet name="2021年政府性基金预算财政拨款支出表-9" sheetId="9" r:id="rId9"/>
    <sheet name="2021年政府性基金预算支出明细表-10" sheetId="10" r:id="rId10"/>
    <sheet name="2021年国有资本经营预算财政拨款支出表-11" sheetId="11" r:id="rId11"/>
    <sheet name="2021年国有资本经营算支出明细表-12" sheetId="12" r:id="rId12"/>
    <sheet name="2021年一般预算财政拨款基本支出明细表（政府经济）-13" sheetId="13" r:id="rId13"/>
    <sheet name="2021年一般预算财政拨款项目支出明细（政府经济）-14" sheetId="14" r:id="rId14"/>
    <sheet name="2021年政府性基金预算（政府经济）-15" sheetId="15" r:id="rId15"/>
    <sheet name="2021年国有资本经营预算（政府经济）-16" sheetId="16" r:id="rId16"/>
    <sheet name="2021年一般公共预算财政拨款三公经费支出预算表-17" sheetId="17" r:id="rId17"/>
    <sheet name="2021年政府采购预算表-18" sheetId="18" r:id="rId18"/>
    <sheet name="政策及项目绩效目标表-19-1" sheetId="19" r:id="rId19"/>
    <sheet name="政策及项目绩效目标表-19-2" sheetId="20" r:id="rId20"/>
    <sheet name="政策及项目绩效目标表-19-3" sheetId="21" r:id="rId21"/>
    <sheet name="政策及项目绩效目标表-19-4" sheetId="22" r:id="rId22"/>
    <sheet name="政策及项目绩效目标表-19-5" sheetId="23" r:id="rId23"/>
    <sheet name="政策及项目绩效目标表-19-6" sheetId="24" r:id="rId24"/>
    <sheet name="政策及项目绩效目标表-19-7" sheetId="25" r:id="rId25"/>
    <sheet name="政策及项目绩效目标表-19-8" sheetId="26" r:id="rId26"/>
    <sheet name="政策及项目绩效目标表-19-9" sheetId="27" r:id="rId27"/>
    <sheet name="政策及项目绩效目标表-19-10" sheetId="28" r:id="rId28"/>
    <sheet name="政策及项目绩效目标表-19-11" sheetId="29" r:id="rId29"/>
    <sheet name="政策及项目绩效目标表-19-12" sheetId="30" r:id="rId30"/>
    <sheet name="政策及项目绩效目标表-19-13" sheetId="31" r:id="rId31"/>
    <sheet name="政策及项目绩效目标表-19-14" sheetId="32" r:id="rId32"/>
    <sheet name="政策及项目绩效目标表-19-15" sheetId="33" r:id="rId33"/>
    <sheet name="政策及项目绩效目标表-19-16" sheetId="34" r:id="rId34"/>
    <sheet name="政策及项目绩效目标表-19-17" sheetId="35" r:id="rId35"/>
    <sheet name="政策及项目绩效目标表-19-18" sheetId="36" r:id="rId36"/>
    <sheet name="政策及项目绩效目标表-19-19" sheetId="37" r:id="rId37"/>
    <sheet name="政策及项目绩效目标表-19-20" sheetId="38" r:id="rId38"/>
    <sheet name="政策及项目绩效目标表-19-21" sheetId="39" r:id="rId39"/>
    <sheet name="政策及项目绩效目标表-19-22" sheetId="40" r:id="rId40"/>
    <sheet name="政策及项目绩效目标表-19-23" sheetId="41" r:id="rId41"/>
    <sheet name="政策及项目绩效目标表-19-24" sheetId="42" r:id="rId42"/>
    <sheet name="政策及项目绩效目标表-19-25" sheetId="43" r:id="rId43"/>
    <sheet name="政策及项目绩效目标表-19-26" sheetId="44" r:id="rId44"/>
    <sheet name="政策及项目绩效目标表-19-27" sheetId="45" r:id="rId45"/>
    <sheet name="政策及项目绩效目标表-28" sheetId="46" r:id="rId46"/>
    <sheet name="政策及项目绩效目标表-19-29" sheetId="47" r:id="rId47"/>
    <sheet name="政策及项目绩效目标表-19-30" sheetId="48" r:id="rId48"/>
  </sheets>
  <definedNames>
    <definedName name="_xlnm._FilterDatabase" localSheetId="7" hidden="1">'2021年一般公共预算财政拨款项目支出预算明细表-8'!$B$5:$D$51</definedName>
  </definedNames>
  <calcPr fullCalcOnLoad="1"/>
</workbook>
</file>

<file path=xl/sharedStrings.xml><?xml version="1.0" encoding="utf-8"?>
<sst xmlns="http://schemas.openxmlformats.org/spreadsheetml/2006/main" count="3217" uniqueCount="692">
  <si>
    <t>表一</t>
  </si>
  <si>
    <t>北辰区西堤头镇人民政府部门2021年收支预算总表（全口径）</t>
  </si>
  <si>
    <t>单位：元</t>
  </si>
  <si>
    <t>收入预算</t>
  </si>
  <si>
    <t>支出预算</t>
  </si>
  <si>
    <t>项目</t>
  </si>
  <si>
    <t>2021年预算</t>
  </si>
  <si>
    <t>一、财政拨款</t>
  </si>
  <si>
    <t>一、一般公共服务</t>
  </si>
  <si>
    <t>　　其中：一般公共预算</t>
  </si>
  <si>
    <t>二、公共安全</t>
  </si>
  <si>
    <t>　　      政府性基金</t>
  </si>
  <si>
    <t>三、教育</t>
  </si>
  <si>
    <t xml:space="preserve">          国有资本经营</t>
  </si>
  <si>
    <t>四、科学技术</t>
  </si>
  <si>
    <t>二、上级转移支付资金</t>
  </si>
  <si>
    <t>五、文化旅游体育与传媒</t>
  </si>
  <si>
    <t>三、事业收入</t>
  </si>
  <si>
    <t>六、社会保障和就业</t>
  </si>
  <si>
    <t>四、经营收入</t>
  </si>
  <si>
    <t>七、卫生健康</t>
  </si>
  <si>
    <t>五、上级补助收入</t>
  </si>
  <si>
    <t>八、节能环保</t>
  </si>
  <si>
    <t>六、下级单位上缴收入</t>
  </si>
  <si>
    <t>九、城乡社区</t>
  </si>
  <si>
    <t>七、其他收入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</si>
  <si>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</si>
  <si>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</si>
  <si>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</si>
  <si>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</si>
  <si>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</si>
  <si>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</si>
  <si>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</si>
  <si>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</si>
  <si>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</si>
  <si>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十九、国有资本经营预算</t>
  </si>
  <si>
    <t>二十、灾害防治及应急管理</t>
  </si>
  <si>
    <t>二十一、其他支出</t>
  </si>
  <si>
    <t>二十二、债务还本</t>
  </si>
  <si>
    <t>二十三、债务付息</t>
  </si>
  <si>
    <t>二十四、债务发行费用</t>
  </si>
  <si>
    <t>二十五、抗疫特别国债安排</t>
  </si>
  <si>
    <t>本年收入合计</t>
  </si>
  <si>
    <t>本年支出合计</t>
  </si>
  <si>
    <t>八、使用非财政拨款结余</t>
  </si>
  <si>
    <t>二十五、结转下年</t>
  </si>
  <si>
    <t>九、用事业基金弥补收支差额</t>
  </si>
  <si>
    <t>十、上年结转和结余</t>
  </si>
  <si>
    <t>收入总计</t>
  </si>
  <si>
    <t>支出合计</t>
  </si>
  <si>
    <t>表二</t>
  </si>
  <si>
    <t>北辰区西堤头镇人民政府部门2021年收入预算总表</t>
  </si>
  <si>
    <t>单位名称</t>
  </si>
  <si>
    <t>合计</t>
  </si>
  <si>
    <t>上年结转
和结余</t>
  </si>
  <si>
    <t>财政拨款收入</t>
  </si>
  <si>
    <t>上级转移支付
资金收入</t>
  </si>
  <si>
    <t>事业收入</t>
  </si>
  <si>
    <t>经营收入</t>
  </si>
  <si>
    <t>上级补助收入</t>
  </si>
  <si>
    <t>下级单位
上缴收入</t>
  </si>
  <si>
    <t>其他收入</t>
  </si>
  <si>
    <t>使用非财政
拨款结余</t>
  </si>
  <si>
    <t>用事业基金
弥补收支差额</t>
  </si>
  <si>
    <t>预算单位</t>
  </si>
  <si>
    <t>财政经费拨款</t>
  </si>
  <si>
    <t>政府性基金预算拨款</t>
  </si>
  <si>
    <t>财政拨款收入
（小计）</t>
  </si>
  <si>
    <t>一般公共
预算收入</t>
  </si>
  <si>
    <t>政府性基金
预算收入</t>
  </si>
  <si>
    <t>国有资本经营
预算收入</t>
  </si>
  <si>
    <t>西堤头镇</t>
  </si>
  <si>
    <t>表三</t>
  </si>
  <si>
    <t>北辰区西堤头镇人民政府部门2021年支出预算总表（全口径）</t>
  </si>
  <si>
    <t>支出功能分类科目编码</t>
  </si>
  <si>
    <t>财政拨款支出</t>
  </si>
  <si>
    <t>上级转移支付资金</t>
  </si>
  <si>
    <t>事业支出</t>
  </si>
  <si>
    <t>经营支出</t>
  </si>
  <si>
    <t>上级补助
支出</t>
  </si>
  <si>
    <t>下级单位
上缴支出</t>
  </si>
  <si>
    <t>其他支出</t>
  </si>
  <si>
    <t>使用非财政
拨款结余
支出</t>
  </si>
  <si>
    <t>用事业基金
弥补收支差额支出</t>
  </si>
  <si>
    <t>财政拨款
支出
（小计）</t>
  </si>
  <si>
    <t>一般公共预算支出</t>
  </si>
  <si>
    <t>政府性基金
预算支出</t>
  </si>
  <si>
    <t>国有资本经营
预算支出</t>
  </si>
  <si>
    <t>类</t>
  </si>
  <si>
    <t>款</t>
  </si>
  <si>
    <t>项</t>
  </si>
  <si>
    <t>基本支出</t>
  </si>
  <si>
    <t>项目支出</t>
  </si>
  <si>
    <t>基金预算支出</t>
  </si>
  <si>
    <t>201 - 一般公共服务支出</t>
  </si>
  <si>
    <t>20103 - 政府办公厅（室）及相关机构事务</t>
  </si>
  <si>
    <t>2010301 - 行政运行</t>
  </si>
  <si>
    <t>2010350 - 事业运行</t>
  </si>
  <si>
    <t>212 - 城乡社区支出</t>
  </si>
  <si>
    <t>21201 - 城乡社区管理事务</t>
  </si>
  <si>
    <t>2120101 - 行政运行</t>
  </si>
  <si>
    <t>213 - 农林水支出</t>
  </si>
  <si>
    <t>21301 - 农业农村</t>
  </si>
  <si>
    <t>2130104 - 事业运行</t>
  </si>
  <si>
    <t>220 - 自然资源海洋气象等支出</t>
  </si>
  <si>
    <t>22005 - 气象事务</t>
  </si>
  <si>
    <t>2200504 - 气象事业机构</t>
  </si>
  <si>
    <t>210 - 卫生健康支出</t>
  </si>
  <si>
    <t>21011 - 行政事业单位医疗</t>
  </si>
  <si>
    <t>2101101 - 行政单位医疗</t>
  </si>
  <si>
    <t>2101102 - 事业单位医疗</t>
  </si>
  <si>
    <t>2101103 - 公务员医疗补助</t>
  </si>
  <si>
    <t>2101199 - 其他行政事业单位医疗支出</t>
  </si>
  <si>
    <t>2120104 - 城管执法</t>
  </si>
  <si>
    <t>2010399 - 其他政府办公厅（室）及相关机构事务支出</t>
  </si>
  <si>
    <t>20105 - 统计信息事务</t>
  </si>
  <si>
    <t>2010505 - 专项统计业务</t>
  </si>
  <si>
    <t>208 - 社会保障和就业支出</t>
  </si>
  <si>
    <t>20820 - 临时救助</t>
  </si>
  <si>
    <t>2082001 - 临时救助支出</t>
  </si>
  <si>
    <t>20810 - 社会福利</t>
  </si>
  <si>
    <t>2081002 - 老年福利</t>
  </si>
  <si>
    <t>2081004 - 殡葬</t>
  </si>
  <si>
    <t>20802 - 民政管理事务</t>
  </si>
  <si>
    <t>2080202 - 一般行政管理事务</t>
  </si>
  <si>
    <t>2080299 - 其他民政管理事务支出</t>
  </si>
  <si>
    <t>20807 - 就业补助</t>
  </si>
  <si>
    <t>2080705 - 公益性岗位补贴</t>
  </si>
  <si>
    <t>20808 - 抚恤</t>
  </si>
  <si>
    <t>2080805 - 义务兵优待</t>
  </si>
  <si>
    <t>20819 - 最低生活保障</t>
  </si>
  <si>
    <t>2081902 - 农村最低生活保障金支出</t>
  </si>
  <si>
    <t>20821 - 特困人员救助供养</t>
  </si>
  <si>
    <t>2082102 - 农村特困人员救助供养支出</t>
  </si>
  <si>
    <t>21007 - 计划生育事务</t>
  </si>
  <si>
    <t>2100717 - 计划生育服务</t>
  </si>
  <si>
    <t>211 - 节能环保支出</t>
  </si>
  <si>
    <t>21103 - 污染防治</t>
  </si>
  <si>
    <t>2110301 - 大气</t>
  </si>
  <si>
    <t>2120199 - 其他城乡社区管理事务支出</t>
  </si>
  <si>
    <t>21205 - 城乡社区环境卫生</t>
  </si>
  <si>
    <t>2120501 - 城乡社区环境卫生</t>
  </si>
  <si>
    <t>21203 - 城乡社区公共设施</t>
  </si>
  <si>
    <t>2120399 - 其他城乡社区公共设施支出</t>
  </si>
  <si>
    <t>2130110 - 执法监管</t>
  </si>
  <si>
    <t>2130135 - 农业资源保护修复与利用</t>
  </si>
  <si>
    <t>21307 - 农村综合改革</t>
  </si>
  <si>
    <t>2130705 - 对村民委员会和村党支部的补助</t>
  </si>
  <si>
    <t>221 - 住房保障支出</t>
  </si>
  <si>
    <t>22101 - 保障性安居工程支出</t>
  </si>
  <si>
    <t>2210105 - 农村危房改造</t>
  </si>
  <si>
    <t>224 - 灾害防治及应急管理支出</t>
  </si>
  <si>
    <t>22401 - 应急管理事务</t>
  </si>
  <si>
    <t>2240106 - 安全监管</t>
  </si>
  <si>
    <t>表四</t>
  </si>
  <si>
    <t>北辰区西堤头镇人民政府部门2021年财政拨款收支预算总表</t>
  </si>
  <si>
    <t>一、一般公共预算财政拨款</t>
  </si>
  <si>
    <t>二、政府性基金预算财政拨款</t>
  </si>
  <si>
    <t>三、国有资本经营预算财政拨款</t>
  </si>
  <si>
    <t>上年结转和结余</t>
  </si>
  <si>
    <t>年末财政拨款结转和结余</t>
  </si>
  <si>
    <t>基本支出结转</t>
  </si>
  <si>
    <t>项目支出结转和结余</t>
  </si>
  <si>
    <t>表五</t>
  </si>
  <si>
    <t>北辰区西堤头镇人民政府部门2021年财政拨款收入预算总表</t>
  </si>
  <si>
    <t>上年结转和结余收入</t>
  </si>
  <si>
    <t>上级转移支付资金收入</t>
  </si>
  <si>
    <t>上年结转和
结余收入
（小计）</t>
  </si>
  <si>
    <t>上级转移支付
资金
（小计）</t>
  </si>
  <si>
    <t>表六</t>
  </si>
  <si>
    <t>北辰区西堤头镇人民政府部门2021年一般公共预算财政拨款支出表</t>
  </si>
  <si>
    <t>功能科目</t>
  </si>
  <si>
    <t>小计</t>
  </si>
  <si>
    <t>人员经费</t>
  </si>
  <si>
    <t>日常公用
经费</t>
  </si>
  <si>
    <t>其中：基本
建设资金
支出</t>
  </si>
  <si>
    <t>表七</t>
  </si>
  <si>
    <t>北辰区西堤头镇人民政府部门2021年一般公共预算财政拨款基本支出预算明细表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</si>
  <si>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</si>
  <si>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</si>
  <si>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</si>
  <si>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</si>
  <si>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</si>
  <si>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</si>
  <si>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</si>
  <si>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</si>
  <si>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</si>
  <si>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</si>
  <si>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</si>
  <si>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</si>
  <si>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</si>
  <si>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</si>
  <si>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</si>
  <si>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</si>
  <si>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</si>
  <si>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</si>
  <si>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</si>
  <si>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</si>
  <si>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</si>
  <si>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</si>
  <si>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</si>
  <si>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</si>
  <si>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</si>
  <si>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</si>
  <si>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</si>
  <si>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</si>
  <si>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</si>
  <si>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</si>
  <si>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</si>
  <si>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</si>
  <si>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</si>
  <si>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</si>
  <si>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</si>
  <si>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</si>
  <si>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</si>
  <si>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</si>
  <si>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</si>
  <si>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</si>
  <si>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</si>
  <si>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</si>
  <si>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</si>
  <si>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</si>
  <si>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</si>
  <si>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</si>
  <si>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</si>
  <si>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</si>
  <si>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</si>
  <si>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</si>
  <si>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</si>
  <si>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</si>
  <si>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</si>
  <si>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</si>
  <si>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</si>
  <si>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</si>
  <si>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</si>
  <si>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</si>
  <si>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</si>
  <si>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</si>
  <si>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</si>
  <si>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</si>
  <si>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</si>
  <si>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</si>
  <si>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</si>
  <si>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</si>
  <si>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</si>
  <si>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</si>
  <si>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</si>
  <si>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</si>
  <si>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</si>
  <si>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</si>
  <si>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</si>
  <si>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</si>
  <si>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</si>
  <si>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</si>
  <si>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</si>
  <si>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</si>
  <si>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</si>
  <si>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</si>
  <si>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</si>
  <si>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</si>
  <si>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</si>
  <si>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</si>
  <si>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</si>
  <si>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</si>
  <si>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</si>
  <si>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</si>
  <si>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</si>
  <si>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</si>
  <si>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赠与</t>
  </si>
  <si>
    <t>国家赔偿费用支出</t>
  </si>
  <si>
    <t>对民间非盈利组织和群众性自治组织补贴</t>
  </si>
  <si>
    <t>表八</t>
  </si>
  <si>
    <t>北辰区西堤头镇人民政府部门2021年一般公共预算财政拨款项目支出预算明细表</t>
  </si>
  <si>
    <t>项目名称</t>
  </si>
  <si>
    <t>保安服务</t>
  </si>
  <si>
    <t>食堂经费</t>
  </si>
  <si>
    <t>安全环保专项经费</t>
  </si>
  <si>
    <t>市容专项经费</t>
  </si>
  <si>
    <t>综合执法专项经费</t>
  </si>
  <si>
    <t>农业经济服务中心专项经费</t>
  </si>
  <si>
    <t>煤改电专项经费</t>
  </si>
  <si>
    <t>户厕改造专项经费</t>
  </si>
  <si>
    <t>全域清洁化专项经费</t>
  </si>
  <si>
    <t>护路经费</t>
  </si>
  <si>
    <t>伟强保洁人员经费</t>
  </si>
  <si>
    <t>辅助人员工作经费</t>
  </si>
  <si>
    <t>社区工作者经费</t>
  </si>
  <si>
    <t>环保网格员工作经费</t>
  </si>
  <si>
    <t>文化中心社工经费</t>
  </si>
  <si>
    <t>卫计经费</t>
  </si>
  <si>
    <t>丧葬补助（火化车）</t>
  </si>
  <si>
    <t>春节领导帮扶慰问</t>
  </si>
  <si>
    <t>春节慰问困难群众</t>
  </si>
  <si>
    <t>镇临时救助</t>
  </si>
  <si>
    <t>春节、八一期间慰问部队</t>
  </si>
  <si>
    <t>春节慰问退役军人</t>
  </si>
  <si>
    <t>老年人生活补助</t>
  </si>
  <si>
    <t>城乡养老保险一次性补贴</t>
  </si>
  <si>
    <t>危房改造</t>
  </si>
  <si>
    <t>季庄子螃蟹池治理</t>
  </si>
  <si>
    <t>杨北消防站建设</t>
  </si>
  <si>
    <t>居（村）委会兼职统计员工作补贴-下划</t>
  </si>
  <si>
    <t>8023残疾子女生活补助-下划</t>
  </si>
  <si>
    <t>试点行政村劳动保障协管员工资补贴-下划</t>
  </si>
  <si>
    <t>义务兵家属优待金-下划</t>
  </si>
  <si>
    <t>无丧葬补助居民丧葬补贴-下划</t>
  </si>
  <si>
    <t>城乡低保标准一体化调标-下划</t>
  </si>
  <si>
    <t>农村五保对象供养资金-下划</t>
  </si>
  <si>
    <t>普查费-下划</t>
  </si>
  <si>
    <t>计划生育家庭特别扶助金-下划</t>
  </si>
  <si>
    <t>计划生育家庭奖励扶助金-下划</t>
  </si>
  <si>
    <t>计划生育手术费-下划</t>
  </si>
  <si>
    <t>环保大气专职网格监督员-下划</t>
  </si>
  <si>
    <t>执法队参公21人基本支出经费-下划</t>
  </si>
  <si>
    <t>执法队合同制302人服装费、误餐费-下划</t>
  </si>
  <si>
    <t>环卫工人节经费-下划</t>
  </si>
  <si>
    <t>垃圾清运费-下划</t>
  </si>
  <si>
    <t>免征农业税转移支付资金-下划</t>
  </si>
  <si>
    <t>垃圾清运费</t>
  </si>
  <si>
    <t>表九</t>
  </si>
  <si>
    <t>北辰区西堤头镇人民政府部门2021年政府性基金财政拨款支出表</t>
  </si>
  <si>
    <t>备注：此表为空表。</t>
  </si>
  <si>
    <t>表十</t>
  </si>
  <si>
    <t>北辰区西堤头镇人民政府部门2021年政府性基金预算支出表</t>
  </si>
  <si>
    <t>表十一</t>
  </si>
  <si>
    <t>北辰区西堤头镇人民政府部门2021年国有资本经营财政拨款支出表</t>
  </si>
  <si>
    <t>表十二</t>
  </si>
  <si>
    <t>北辰区西堤头镇人民政府部门2021年国有资本经营预算支出表</t>
  </si>
  <si>
    <t>表十三</t>
  </si>
  <si>
    <t>北辰区西堤头镇人民政府部门2021年一般公共预算财政拨款基本支出预算明细表（政府预算支出经济分类科目)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</si>
  <si>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</si>
  <si>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</si>
  <si>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</si>
  <si>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</si>
  <si>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</si>
  <si>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</si>
  <si>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</si>
  <si>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</si>
  <si>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</si>
  <si>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</si>
  <si>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</si>
  <si>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</si>
  <si>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</si>
  <si>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</si>
  <si>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</si>
  <si>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</si>
  <si>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</si>
  <si>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</si>
  <si>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</si>
  <si>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</si>
  <si>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</si>
  <si>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</si>
  <si>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</si>
  <si>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</si>
  <si>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</si>
  <si>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</si>
  <si>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</si>
  <si>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</si>
  <si>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</si>
  <si>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</si>
  <si>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</si>
  <si>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</si>
  <si>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</si>
  <si>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</si>
  <si>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</si>
  <si>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</si>
  <si>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</si>
  <si>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</si>
  <si>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</si>
  <si>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对民间非营利组织和群众性自治组织补贴</t>
  </si>
  <si>
    <t>表十四</t>
  </si>
  <si>
    <t>北辰区西堤头镇人民政府部门2021年一般公共预算财政拨款项目支出预算明细表（政府预算支出经济分类科目）</t>
  </si>
  <si>
    <t>表十五</t>
  </si>
  <si>
    <t>北辰区西堤头镇人民政府部门2021年政府性基金预算支出明细表（政府预算支出经济分类科目）</t>
  </si>
  <si>
    <t>表十六</t>
  </si>
  <si>
    <t>北辰区西堤头镇人民政府部门2021年国有资本经营预算支出明细表（政府预算支出经济分类科目）</t>
  </si>
  <si>
    <t>表十七</t>
  </si>
  <si>
    <t>北辰区西堤头镇人民政府部门2021年一般公共预算财政拨款三公经费支出预算表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</si>
  <si>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</si>
  <si>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</si>
  <si>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</si>
  <si>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</si>
  <si>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</si>
  <si>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表十八</t>
  </si>
  <si>
    <t>北辰区西堤头镇人民政府部门2021年政府采购预算表</t>
  </si>
  <si>
    <t>采购名称</t>
  </si>
  <si>
    <t>政府采购年度</t>
  </si>
  <si>
    <t>采购金额</t>
  </si>
  <si>
    <t>办公用纸</t>
  </si>
  <si>
    <t>租车服务</t>
  </si>
  <si>
    <t>表十九</t>
  </si>
  <si>
    <t>政策及项目绩效目标表</t>
  </si>
  <si>
    <t>（2021年度）</t>
  </si>
  <si>
    <t>区级主管部门</t>
  </si>
  <si>
    <t>西堤头镇人民政府</t>
  </si>
  <si>
    <t>项目实施单位</t>
  </si>
  <si>
    <t>项目资金
（万元）</t>
  </si>
  <si>
    <t>其中：市级补助</t>
  </si>
  <si>
    <r>
      <rPr>
        <sz val="11"/>
        <color indexed="9"/>
        <rFont val="宋体"/>
        <family val="0"/>
      </rPr>
      <t>其中：</t>
    </r>
    <r>
      <rPr>
        <sz val="11"/>
        <rFont val="宋体"/>
        <family val="0"/>
      </rPr>
      <t>区级资金</t>
    </r>
  </si>
  <si>
    <r>
      <rPr>
        <sz val="11"/>
        <color indexed="9"/>
        <rFont val="宋体"/>
        <family val="0"/>
      </rPr>
      <t>其中：</t>
    </r>
    <r>
      <rPr>
        <sz val="11"/>
        <rFont val="宋体"/>
        <family val="0"/>
      </rPr>
      <t>其他资金</t>
    </r>
  </si>
  <si>
    <t>35.8万元</t>
  </si>
  <si>
    <t>绩效目标</t>
  </si>
  <si>
    <t xml:space="preserve">用于机关安保服务，保证机关内的安全稳定。
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</si>
  <si>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</si>
  <si>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</si>
  <si>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</si>
  <si>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</si>
  <si>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</si>
  <si>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</si>
  <si>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</si>
  <si>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 xml:space="preserve">目标人数
</t>
  </si>
  <si>
    <t>6人</t>
  </si>
  <si>
    <t>质量指标</t>
  </si>
  <si>
    <t>资金使用合格率</t>
  </si>
  <si>
    <t>时效指标</t>
  </si>
  <si>
    <t>支付频次</t>
  </si>
  <si>
    <t>按月</t>
  </si>
  <si>
    <t>成本指标</t>
  </si>
  <si>
    <t>工资标准</t>
  </si>
  <si>
    <t>4800元/人/月</t>
  </si>
  <si>
    <t>效益
指标</t>
  </si>
  <si>
    <t>社会效益
指标</t>
  </si>
  <si>
    <t>保障机关内停车、出入人员等的安全</t>
  </si>
  <si>
    <t>有效保障</t>
  </si>
  <si>
    <t>满意度
指标</t>
  </si>
  <si>
    <t>服务对象
满意度指标</t>
  </si>
  <si>
    <t>服务对象满意度</t>
  </si>
  <si>
    <t>&gt;=95%</t>
  </si>
  <si>
    <t>132万元</t>
  </si>
  <si>
    <t>保障机关工作人员合理用餐需求，节省用餐时间，保障工作顺利开展</t>
  </si>
  <si>
    <t>食堂工作人员</t>
  </si>
  <si>
    <t>干净卫生</t>
  </si>
  <si>
    <t>良好</t>
  </si>
  <si>
    <t>完成时间</t>
  </si>
  <si>
    <t>2021年12月31日前</t>
  </si>
  <si>
    <t>管理服务费</t>
  </si>
  <si>
    <t>32522元/月</t>
  </si>
  <si>
    <t>月采购经费</t>
  </si>
  <si>
    <t>75000元/月</t>
  </si>
  <si>
    <t>效
益
指
标</t>
  </si>
  <si>
    <t>为机关工作人员提供良好的用餐保障</t>
  </si>
  <si>
    <r>
      <rPr>
        <sz val="11"/>
        <color indexed="9"/>
        <rFont val="宋体"/>
        <family val="0"/>
      </rPr>
      <t>其中：</t>
    </r>
    <r>
      <rPr>
        <sz val="11"/>
        <rFont val="宋体"/>
        <family val="0"/>
      </rPr>
      <t>其他资金</t>
    </r>
  </si>
  <si>
    <t>33.6万元</t>
  </si>
  <si>
    <t>做好安全环保巡查工作，保证企业安全生产。</t>
  </si>
  <si>
    <t>检查生产企业及小商铺</t>
  </si>
  <si>
    <t>550个</t>
  </si>
  <si>
    <t>检查覆盖率</t>
  </si>
  <si>
    <t>检查、复查时间</t>
  </si>
  <si>
    <t>按照全年工作计划进行2次检查，按照检查记录要求时间定期复查</t>
  </si>
  <si>
    <t>聘请第三方检查成本</t>
  </si>
  <si>
    <t>1500元/家</t>
  </si>
  <si>
    <t>提高企业及村民安全意识，保障安全无事故</t>
  </si>
  <si>
    <t>服务满意度</t>
  </si>
  <si>
    <t>12万元</t>
  </si>
  <si>
    <t>日常市容巡查，定期清理点位，保证市容环境整洁，提高村民居住环境质量。</t>
  </si>
  <si>
    <t>日常巡查覆盖率</t>
  </si>
  <si>
    <t>点位治理合格率</t>
  </si>
  <si>
    <t>2021年</t>
  </si>
  <si>
    <t>机械租赁</t>
  </si>
  <si>
    <t>2200元/台班</t>
  </si>
  <si>
    <t>效益指标</t>
  </si>
  <si>
    <t>提升乡村环境卫生质量</t>
  </si>
  <si>
    <t>有效提升</t>
  </si>
  <si>
    <t>群众满意度</t>
  </si>
  <si>
    <t>15.6万元</t>
  </si>
  <si>
    <t>做好国土执法巡查治理工作，发现违规、违建及时处理，维护好道路、市场环境秩序管控及大气污染防治，建设美丽乡村。</t>
  </si>
  <si>
    <t>巡查范围覆盖率</t>
  </si>
  <si>
    <t>建设用地</t>
  </si>
  <si>
    <t>是否具符合建设规划审批程序</t>
  </si>
  <si>
    <t>基本农田、一般耕地</t>
  </si>
  <si>
    <t>是否压占基本农田、一般耕地违法占地</t>
  </si>
  <si>
    <t>使用期限</t>
  </si>
  <si>
    <t>雇佣人工</t>
  </si>
  <si>
    <t>150元/人/天</t>
  </si>
  <si>
    <t>发现违法用地、违法建设及时拆除，保障生态用地整体环境</t>
  </si>
  <si>
    <t>做好农林水及问题点位巡查，防汛减灾，农业技术推广和技术服务等工作，促进农业农村发展。</t>
  </si>
  <si>
    <t>租用车辆</t>
  </si>
  <si>
    <t>2辆</t>
  </si>
  <si>
    <t>车辆质量</t>
  </si>
  <si>
    <t>2021.1.1-2021.12.31</t>
  </si>
  <si>
    <t>电车租赁费</t>
  </si>
  <si>
    <t>3180元/月</t>
  </si>
  <si>
    <t>油车租赁费</t>
  </si>
  <si>
    <t>6000元/月</t>
  </si>
  <si>
    <t>农业生产</t>
  </si>
  <si>
    <t>4.2万元</t>
  </si>
  <si>
    <t>方便推进煤改电工作，做好煤改电工作后续保障。</t>
  </si>
  <si>
    <t>1辆</t>
  </si>
  <si>
    <t>租金</t>
  </si>
  <si>
    <t>3500元/月</t>
  </si>
  <si>
    <t>保障村民顺利使用电取暖，减少污染排放</t>
  </si>
  <si>
    <t>便于推动工作，改善户厕情况，推进乡村振兴，建设美丽乡村。</t>
  </si>
  <si>
    <t>车辆故障率</t>
  </si>
  <si>
    <t>&lt;10%</t>
  </si>
  <si>
    <t>减少旱厕，改善环境</t>
  </si>
  <si>
    <t>有效改善</t>
  </si>
  <si>
    <t>便于推动工作，保证镇域内环境卫生清整、保护河滩垃圾治理及维护，保障镇内环境整洁。</t>
  </si>
  <si>
    <t>提高镇内环境整洁程度</t>
  </si>
  <si>
    <t>5.4万元</t>
  </si>
  <si>
    <t>1、扩充铁路护路联防专职队伍建设，为护路人员提供车辆保障，排查大北环铁路安全隐患，保障铁路运行安全。</t>
  </si>
  <si>
    <t>发放人数</t>
  </si>
  <si>
    <t>3人</t>
  </si>
  <si>
    <t>工资发放率</t>
  </si>
  <si>
    <t>巡查到位率</t>
  </si>
  <si>
    <t>资金发放及时率</t>
  </si>
  <si>
    <t>工资标准（镇）</t>
  </si>
  <si>
    <t>1500元/月</t>
  </si>
  <si>
    <t>车辆租金</t>
  </si>
  <si>
    <t>保障铁路运行安全</t>
  </si>
  <si>
    <t>84.8721万元</t>
  </si>
  <si>
    <t>扩充政府各项职能工作队伍，完成镇政府交办的各项工作</t>
  </si>
  <si>
    <t>26人</t>
  </si>
  <si>
    <t>工资发放频次</t>
  </si>
  <si>
    <t>4500元/月</t>
  </si>
  <si>
    <t>全心全意为村民办实事，提高村民幸福感、满足感，提升工作效果</t>
  </si>
  <si>
    <t>伟强保洁人员满意度</t>
  </si>
  <si>
    <t>辅助人员工资经费</t>
  </si>
  <si>
    <t>90万元</t>
  </si>
  <si>
    <t>15人</t>
  </si>
  <si>
    <t>辅助人员满意度</t>
  </si>
  <si>
    <t>其中：区级资金</t>
  </si>
  <si>
    <t>其中：其他资金</t>
  </si>
  <si>
    <t>15万</t>
  </si>
  <si>
    <t>扩充社会工作队伍，完成镇政府及上级部门交办的各项工作</t>
  </si>
  <si>
    <t>2人</t>
  </si>
  <si>
    <t>6250元/月</t>
  </si>
  <si>
    <t>融洽居民关系，服务居民日常，提升工作效果</t>
  </si>
  <si>
    <t>社区工作者满意度</t>
  </si>
  <si>
    <t>扩充环保工作队伍，完成镇政府及上级生态环境部门交办的各项工作</t>
  </si>
  <si>
    <t>5人</t>
  </si>
  <si>
    <t>镇负担工资</t>
  </si>
  <si>
    <t>3000元/月</t>
  </si>
  <si>
    <t>提高居民满意度，改善生活环境</t>
  </si>
  <si>
    <t>网格员满意度</t>
  </si>
  <si>
    <t>10万元</t>
  </si>
  <si>
    <t>扩充文化队伍，保障镇文体中心日常开放运转，丰富村民业余文化生活。</t>
  </si>
  <si>
    <t>工资发放时间</t>
  </si>
  <si>
    <t>每月5号发放</t>
  </si>
  <si>
    <t>2700元/月</t>
  </si>
  <si>
    <t>推进文体事业发展，保障文体中心正常运转，丰富村民业余文化生活</t>
  </si>
  <si>
    <t>文化社工满意度</t>
  </si>
  <si>
    <t xml:space="preserve">1、保证奖扶特扶补助金的发放、安康保险保费及协管员工资及奖励等
2、保证失独家庭和育龄妇女的体检及孕前免筛绩效奖励
3、保证重要节日失独家庭慰问及困难家庭的春节慰问
</t>
  </si>
  <si>
    <t>指标1：国家计生帮扶政策落实</t>
  </si>
  <si>
    <t>850人</t>
  </si>
  <si>
    <t>指标2：关爱计生家庭</t>
  </si>
  <si>
    <t>指标3：关爱育龄妇女</t>
  </si>
  <si>
    <t>2800人</t>
  </si>
  <si>
    <t>政策落实到位</t>
  </si>
  <si>
    <t>卫计经费发放到位</t>
  </si>
  <si>
    <t>计生协管员工资及奖金</t>
  </si>
  <si>
    <t>奖扶、特扶补助</t>
  </si>
  <si>
    <t>安康保险，失独家庭和育龄妇女的体检及孕前免筛绩效奖励</t>
  </si>
  <si>
    <t>节日慰问失独家庭、计生困难户、离职老专干等</t>
  </si>
  <si>
    <t>落实国家计生帮扶政策，关爱计生家庭及妇女</t>
  </si>
  <si>
    <t>减轻群众丧葬费用支出，树立文明治丧理念</t>
  </si>
  <si>
    <t xml:space="preserve">预计目标覆盖（死亡）人数
</t>
  </si>
  <si>
    <t>&gt;=266人</t>
  </si>
  <si>
    <t>补助发放合格率</t>
  </si>
  <si>
    <t>发放补助及时率</t>
  </si>
  <si>
    <t>补贴标准</t>
  </si>
  <si>
    <t>450元/人/次</t>
  </si>
  <si>
    <t>减轻治丧群众丧葬费用，提升群众思想认识</t>
  </si>
  <si>
    <t>春节帮扶慰问</t>
  </si>
  <si>
    <t>1.5万元</t>
  </si>
  <si>
    <t>春节期间镇领导帮扶慰问重残重病低保边缘户，保障困难家庭采购节日物资，使困难家庭度过一个祥和的春节。</t>
  </si>
  <si>
    <t>帮扶慰问户数</t>
  </si>
  <si>
    <t>15户</t>
  </si>
  <si>
    <t>发放合格率</t>
  </si>
  <si>
    <t>2021年春节前</t>
  </si>
  <si>
    <t>慰问金标准</t>
  </si>
  <si>
    <t>1000元/每户</t>
  </si>
  <si>
    <t>困难家庭春节期间生活支出压力</t>
  </si>
  <si>
    <t>有效缓解</t>
  </si>
  <si>
    <t>春节期间采购物资慰问低保边缘困难家庭</t>
  </si>
  <si>
    <t>春节慰问低保边缘户困难家庭</t>
  </si>
  <si>
    <t>550户</t>
  </si>
  <si>
    <t>完成时限</t>
  </si>
  <si>
    <t>慰问标准</t>
  </si>
  <si>
    <t>每户发放大米/面粉各一袋</t>
  </si>
  <si>
    <t>缓解低保边缘户困难家庭节日采购物资困难,体现党和政府对困难群众家庭的亲切关怀和慰问</t>
  </si>
  <si>
    <t>15万元</t>
  </si>
  <si>
    <t>西堤头镇户籍人员家庭因病支出、自然灾害等造成家庭生活困难，给予临时救助，使被救助群众及家庭缓解生活困难。</t>
  </si>
  <si>
    <t>预计救助户数</t>
  </si>
  <si>
    <t>&gt;=50户</t>
  </si>
  <si>
    <t>救助资金发放合格率</t>
  </si>
  <si>
    <t>完成时现</t>
  </si>
  <si>
    <t>支出型救助本月申请下月10号前前发放救助资金；急难型24小时以内发放救助资金</t>
  </si>
  <si>
    <t>救助标准</t>
  </si>
  <si>
    <t>1、因病个人支付费用&gt;=3000元给予自费金额10%救助比例，最高上限不超过3000元的一次性救助。
2、对未住院但符合社保报销门诊自费金额&gt;=5000元的给予自费金额10%救助比例，最高不超过2000元的一次性救助。
3、因突发意外、火灾、水灾、被盗及不可抗拒等原因造成损失&gt;=5000元的给予最高不超过4000元的一次性救助。
4、因其他特殊原因造成冬季取暖和春节期间存在困难的家庭，给予现金或实物最高不超过折合人民币1000元的一次性救助。</t>
  </si>
  <si>
    <t>改善救助对象生活</t>
  </si>
  <si>
    <t>救助对象满意度</t>
  </si>
  <si>
    <t>5万元</t>
  </si>
  <si>
    <t>完成慰问部队工作，巩固军政军民团结，营造全镇拥军用属氛围</t>
  </si>
  <si>
    <t>驻镇部队</t>
  </si>
  <si>
    <t>2支</t>
  </si>
  <si>
    <t>节日慰问完成率</t>
  </si>
  <si>
    <t>慰问频次</t>
  </si>
  <si>
    <t>春节、八一各一次</t>
  </si>
  <si>
    <t>慰问品金额</t>
  </si>
  <si>
    <t>50000元</t>
  </si>
  <si>
    <t>保证军政军民团结</t>
  </si>
  <si>
    <t>有效保证</t>
  </si>
  <si>
    <t>慰问对象满意度</t>
  </si>
  <si>
    <t>&gt;=99%</t>
  </si>
  <si>
    <t>11万元</t>
  </si>
  <si>
    <t>1、保障退役军人春节慰问工作</t>
  </si>
  <si>
    <t>慰问人数</t>
  </si>
  <si>
    <t>1100人</t>
  </si>
  <si>
    <t>100元/人</t>
  </si>
  <si>
    <t>营造关心关爱尊重尊崇退役军人的氛围</t>
  </si>
  <si>
    <t>显著改善</t>
  </si>
  <si>
    <t>4.8万元</t>
  </si>
  <si>
    <t>缓解老年人生活压力，使更多的百姓生活有保障</t>
  </si>
  <si>
    <t>预计补助惠及人员</t>
  </si>
  <si>
    <t>100人</t>
  </si>
  <si>
    <t>补贴发放率</t>
  </si>
  <si>
    <t>补贴发放周期</t>
  </si>
  <si>
    <t>每半年</t>
  </si>
  <si>
    <t>补助金额</t>
  </si>
  <si>
    <t>40元/人/月</t>
  </si>
  <si>
    <t>保障老年人生活</t>
  </si>
  <si>
    <t>老年人满意度</t>
  </si>
  <si>
    <t>13万元</t>
  </si>
  <si>
    <t>鼓励群众参加城乡居民养老保险，使更多的老年人60岁后享受养老保险一次性补贴，提高居民幸福指数。</t>
  </si>
  <si>
    <t>补贴合规率</t>
  </si>
  <si>
    <t>补助完成时间</t>
  </si>
  <si>
    <t>享受补贴标准</t>
  </si>
  <si>
    <t>5000元/人</t>
  </si>
  <si>
    <t>鼓励群众参加城乡居民养老保险，提高居民幸福指数</t>
  </si>
  <si>
    <t>有效提高</t>
  </si>
  <si>
    <t>解决困难群众危房问题，保障百姓房屋安全。</t>
  </si>
  <si>
    <t>危房改造户数</t>
  </si>
  <si>
    <t>50户</t>
  </si>
  <si>
    <t>鉴定验收方资质</t>
  </si>
  <si>
    <t>天津北方首创建筑工程试验检测有限公司（津建检字第2006045号）</t>
  </si>
  <si>
    <t>困难户危险房屋治理</t>
  </si>
  <si>
    <t>房屋鉴定费用</t>
  </si>
  <si>
    <t>1000元/户</t>
  </si>
  <si>
    <t>房屋验收费用</t>
  </si>
  <si>
    <t>困难群众危房得到改善</t>
  </si>
  <si>
    <t>危改户满意率</t>
  </si>
  <si>
    <t>186.7509万元</t>
  </si>
  <si>
    <t>螃蟹池治理，有效改善耕作土地质量，确保基本农田的恢复。</t>
  </si>
  <si>
    <t>占地面积</t>
  </si>
  <si>
    <t>20亩</t>
  </si>
  <si>
    <t>国土部门验收合格率</t>
  </si>
  <si>
    <t>螃蟹池治理完成时间</t>
  </si>
  <si>
    <t>人工机械</t>
  </si>
  <si>
    <t>233200元</t>
  </si>
  <si>
    <t>地上物赔偿款</t>
  </si>
  <si>
    <t>489510元</t>
  </si>
  <si>
    <t>土方款</t>
  </si>
  <si>
    <t>886621.01元</t>
  </si>
  <si>
    <t>螃蟹池款及其他</t>
  </si>
  <si>
    <t>258177.99元</t>
  </si>
  <si>
    <t>保障基本农田恢复</t>
  </si>
  <si>
    <t>300万元</t>
  </si>
  <si>
    <t>1、建成消防站，保障杨北公路两侧村庄消防安全。</t>
  </si>
  <si>
    <t>8000平方米</t>
  </si>
  <si>
    <t>工程验收合格率</t>
  </si>
  <si>
    <t>项目完成及时率</t>
  </si>
  <si>
    <t>一类费用</t>
  </si>
  <si>
    <t>285万元</t>
  </si>
  <si>
    <t>二类费用</t>
  </si>
  <si>
    <t>保障北六村消防安全</t>
  </si>
  <si>
    <t>60万元</t>
  </si>
  <si>
    <t>1、保证镇域内垃圾清整，保证清洁，使居民人居环境得到改善。</t>
  </si>
  <si>
    <t>预计上缴</t>
  </si>
  <si>
    <t>60万</t>
  </si>
  <si>
    <t>垃圾清运频次</t>
  </si>
  <si>
    <t>每日</t>
  </si>
  <si>
    <t>垃圾处理费上缴时间</t>
  </si>
  <si>
    <t>垃圾清运标准</t>
  </si>
  <si>
    <t>260元/吨</t>
  </si>
  <si>
    <t>改善居民人居环境</t>
  </si>
  <si>
    <t>&gt;90%</t>
  </si>
  <si>
    <t>保工资下划项目</t>
  </si>
  <si>
    <t>50.2679万元</t>
  </si>
  <si>
    <t>1、保障镇域内城管执法、环保等工作正常运转。</t>
  </si>
  <si>
    <t>人数</t>
  </si>
  <si>
    <t>16人</t>
  </si>
  <si>
    <t>资金拨付合格率</t>
  </si>
  <si>
    <t>使用时间</t>
  </si>
  <si>
    <t>下划金额</t>
  </si>
  <si>
    <t>保障镇域内城管执法、环保等工作正常运转</t>
  </si>
  <si>
    <t>保民生类下划</t>
  </si>
  <si>
    <t>285.9563万元</t>
  </si>
  <si>
    <t>改善和保障民生，保证工作的正常运转</t>
  </si>
  <si>
    <t>目标人群覆盖率</t>
  </si>
  <si>
    <t>下划补助合规率</t>
  </si>
  <si>
    <t>改善和保障民生</t>
  </si>
  <si>
    <t>&gt;95%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</si>
</sst>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_ "/>
    <numFmt numFmtId="181" formatCode="_(* #,##0_);_(* \(#,##0\);_(* &quot;-&quot;??_);_(@_)"/>
    <numFmt numFmtId="182" formatCode="#,##0_ "/>
    <numFmt numFmtId="183" formatCode="#,##0.00_ "/>
    <numFmt numFmtId="184" formatCode="0_ 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黑体"/>
      <family val="3"/>
    </font>
    <font>
      <sz val="16"/>
      <name val="黑体"/>
      <family val="3"/>
    </font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等线"/>
      <family val="0"/>
    </font>
    <font>
      <sz val="10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6"/>
      <color indexed="8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8"/>
      <color theme="1"/>
      <name val="Calibri"/>
      <family val="0"/>
    </font>
    <font>
      <sz val="10"/>
      <color rgb="FFFF0000"/>
      <name val="宋体"/>
      <family val="0"/>
    </font>
    <font>
      <sz val="11"/>
      <color rgb="FFFFFFFF"/>
      <name val="宋体"/>
      <family val="0"/>
    </font>
    <font>
      <sz val="10"/>
      <color rgb="FF000000"/>
      <name val="宋体"/>
      <family val="0"/>
    </font>
    <font>
      <b/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>
      <alignment vertical="center"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0" fillId="9" borderId="0" applyNumberFormat="0" applyBorder="0" applyAlignment="0" applyProtection="0"/>
    <xf numFmtId="0" fontId="45" fillId="0" borderId="5" applyNumberFormat="0" applyFill="0" applyAlignment="0" applyProtection="0"/>
    <xf numFmtId="0" fontId="40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40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54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54" fillId="27" borderId="0" applyNumberFormat="0" applyBorder="0" applyAlignment="0" applyProtection="0"/>
    <xf numFmtId="0" fontId="4" fillId="0" borderId="0">
      <alignment/>
      <protection/>
    </xf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>
      <alignment/>
      <protection/>
    </xf>
  </cellStyleXfs>
  <cellXfs count="406">
    <xf numFmtId="0" fontId="0" fillId="0" borderId="0" xfId="0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65" applyFont="1" applyFill="1" applyBorder="1" applyAlignment="1">
      <alignment horizontal="center" vertical="center" wrapText="1"/>
      <protection/>
    </xf>
    <xf numFmtId="0" fontId="4" fillId="0" borderId="0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/>
    </xf>
    <xf numFmtId="0" fontId="5" fillId="0" borderId="10" xfId="65" applyFont="1" applyFill="1" applyBorder="1" applyAlignment="1">
      <alignment horizontal="right" vertical="center" wrapText="1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9" fontId="5" fillId="0" borderId="12" xfId="65" applyNumberFormat="1" applyFont="1" applyFill="1" applyBorder="1" applyAlignment="1">
      <alignment horizontal="center" vertical="center" wrapText="1"/>
      <protection/>
    </xf>
    <xf numFmtId="9" fontId="5" fillId="0" borderId="13" xfId="65" applyNumberFormat="1" applyFont="1" applyFill="1" applyBorder="1" applyAlignment="1">
      <alignment horizontal="center" vertical="center" wrapText="1"/>
      <protection/>
    </xf>
    <xf numFmtId="0" fontId="5" fillId="0" borderId="15" xfId="65" applyFont="1" applyFill="1" applyBorder="1" applyAlignment="1">
      <alignment horizontal="center" vertical="center" wrapText="1"/>
      <protection/>
    </xf>
    <xf numFmtId="0" fontId="5" fillId="0" borderId="0" xfId="65" applyFont="1" applyFill="1" applyBorder="1" applyAlignment="1">
      <alignment horizontal="center" vertical="center" wrapText="1"/>
      <protection/>
    </xf>
    <xf numFmtId="0" fontId="5" fillId="0" borderId="16" xfId="65" applyFont="1" applyFill="1" applyBorder="1" applyAlignment="1">
      <alignment horizontal="center" vertical="center" wrapText="1"/>
      <protection/>
    </xf>
    <xf numFmtId="9" fontId="5" fillId="0" borderId="15" xfId="65" applyNumberFormat="1" applyFont="1" applyFill="1" applyBorder="1" applyAlignment="1">
      <alignment horizontal="center" vertical="center" wrapText="1"/>
      <protection/>
    </xf>
    <xf numFmtId="9" fontId="5" fillId="0" borderId="0" xfId="65" applyNumberFormat="1" applyFont="1" applyFill="1" applyBorder="1" applyAlignment="1">
      <alignment horizontal="center" vertical="center" wrapText="1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0" fontId="5" fillId="0" borderId="18" xfId="65" applyFont="1" applyFill="1" applyBorder="1" applyAlignment="1">
      <alignment horizontal="center" vertical="center" wrapText="1"/>
      <protection/>
    </xf>
    <xf numFmtId="0" fontId="5" fillId="0" borderId="19" xfId="65" applyFont="1" applyFill="1" applyBorder="1" applyAlignment="1">
      <alignment horizontal="center" vertical="center" wrapText="1"/>
      <protection/>
    </xf>
    <xf numFmtId="9" fontId="5" fillId="0" borderId="17" xfId="65" applyNumberFormat="1" applyFont="1" applyFill="1" applyBorder="1" applyAlignment="1">
      <alignment horizontal="center" vertical="center" wrapText="1"/>
      <protection/>
    </xf>
    <xf numFmtId="9" fontId="5" fillId="0" borderId="18" xfId="65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/>
    </xf>
    <xf numFmtId="9" fontId="5" fillId="0" borderId="14" xfId="65" applyNumberFormat="1" applyFont="1" applyFill="1" applyBorder="1" applyAlignment="1">
      <alignment horizontal="center" vertical="center" wrapText="1"/>
      <protection/>
    </xf>
    <xf numFmtId="9" fontId="5" fillId="0" borderId="16" xfId="65" applyNumberFormat="1" applyFont="1" applyFill="1" applyBorder="1" applyAlignment="1">
      <alignment horizontal="center" vertical="center" wrapText="1"/>
      <protection/>
    </xf>
    <xf numFmtId="9" fontId="5" fillId="0" borderId="19" xfId="6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59" fillId="0" borderId="0" xfId="65" applyFont="1" applyFill="1" applyBorder="1" applyAlignment="1">
      <alignment/>
      <protection/>
    </xf>
    <xf numFmtId="0" fontId="0" fillId="0" borderId="0" xfId="65" applyFont="1" applyFill="1" applyBorder="1" applyAlignment="1">
      <alignment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0" fontId="5" fillId="0" borderId="10" xfId="59" applyFont="1" applyFill="1" applyBorder="1" applyAlignment="1">
      <alignment horizontal="right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9" fontId="5" fillId="0" borderId="12" xfId="59" applyNumberFormat="1" applyFont="1" applyFill="1" applyBorder="1" applyAlignment="1">
      <alignment horizontal="center" vertical="center" wrapText="1"/>
      <protection/>
    </xf>
    <xf numFmtId="9" fontId="5" fillId="0" borderId="13" xfId="59" applyNumberFormat="1" applyFont="1" applyFill="1" applyBorder="1" applyAlignment="1">
      <alignment horizontal="center" vertical="center" wrapText="1"/>
      <protection/>
    </xf>
    <xf numFmtId="0" fontId="5" fillId="0" borderId="15" xfId="59" applyFont="1" applyFill="1" applyBorder="1" applyAlignment="1">
      <alignment horizontal="center" vertical="center" wrapText="1"/>
      <protection/>
    </xf>
    <xf numFmtId="0" fontId="5" fillId="0" borderId="0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 wrapText="1"/>
      <protection/>
    </xf>
    <xf numFmtId="9" fontId="5" fillId="0" borderId="15" xfId="59" applyNumberFormat="1" applyFont="1" applyFill="1" applyBorder="1" applyAlignment="1">
      <alignment horizontal="center" vertical="center" wrapText="1"/>
      <protection/>
    </xf>
    <xf numFmtId="9" fontId="5" fillId="0" borderId="0" xfId="59" applyNumberFormat="1" applyFont="1" applyFill="1" applyBorder="1" applyAlignment="1">
      <alignment horizontal="center" vertical="center" wrapText="1"/>
      <protection/>
    </xf>
    <xf numFmtId="0" fontId="5" fillId="0" borderId="17" xfId="59" applyFont="1" applyFill="1" applyBorder="1" applyAlignment="1">
      <alignment horizontal="center" vertical="center" wrapText="1"/>
      <protection/>
    </xf>
    <xf numFmtId="0" fontId="5" fillId="0" borderId="18" xfId="59" applyFont="1" applyFill="1" applyBorder="1" applyAlignment="1">
      <alignment horizontal="center" vertical="center" wrapText="1"/>
      <protection/>
    </xf>
    <xf numFmtId="0" fontId="5" fillId="0" borderId="19" xfId="59" applyFont="1" applyFill="1" applyBorder="1" applyAlignment="1">
      <alignment horizontal="center" vertical="center" wrapText="1"/>
      <protection/>
    </xf>
    <xf numFmtId="9" fontId="5" fillId="0" borderId="17" xfId="59" applyNumberFormat="1" applyFont="1" applyFill="1" applyBorder="1" applyAlignment="1">
      <alignment horizontal="center" vertical="center" wrapText="1"/>
      <protection/>
    </xf>
    <xf numFmtId="9" fontId="5" fillId="0" borderId="18" xfId="59" applyNumberFormat="1" applyFont="1" applyFill="1" applyBorder="1" applyAlignment="1">
      <alignment horizontal="center" vertical="center" wrapText="1"/>
      <protection/>
    </xf>
    <xf numFmtId="0" fontId="0" fillId="0" borderId="13" xfId="65" applyFont="1" applyFill="1" applyBorder="1" applyAlignment="1">
      <alignment horizontal="left" vertical="center" wrapText="1"/>
      <protection/>
    </xf>
    <xf numFmtId="9" fontId="5" fillId="0" borderId="14" xfId="59" applyNumberFormat="1" applyFont="1" applyFill="1" applyBorder="1" applyAlignment="1">
      <alignment horizontal="center" vertical="center" wrapText="1"/>
      <protection/>
    </xf>
    <xf numFmtId="9" fontId="5" fillId="0" borderId="16" xfId="59" applyNumberFormat="1" applyFont="1" applyFill="1" applyBorder="1" applyAlignment="1">
      <alignment horizontal="center" vertical="center" wrapText="1"/>
      <protection/>
    </xf>
    <xf numFmtId="9" fontId="5" fillId="0" borderId="19" xfId="59" applyNumberFormat="1" applyFont="1" applyFill="1" applyBorder="1" applyAlignment="1">
      <alignment horizontal="center" vertical="center" wrapText="1"/>
      <protection/>
    </xf>
    <xf numFmtId="0" fontId="1" fillId="0" borderId="0" xfId="65" applyFont="1" applyFill="1" applyBorder="1" applyAlignment="1">
      <alignment/>
      <protection/>
    </xf>
    <xf numFmtId="0" fontId="0" fillId="0" borderId="0" xfId="65" applyFont="1" applyFill="1" applyBorder="1" applyAlignment="1">
      <alignment/>
      <protection/>
    </xf>
    <xf numFmtId="0" fontId="60" fillId="0" borderId="12" xfId="59" applyFont="1" applyFill="1" applyBorder="1" applyAlignment="1">
      <alignment horizontal="center" vertical="center" wrapText="1"/>
      <protection/>
    </xf>
    <xf numFmtId="0" fontId="60" fillId="0" borderId="13" xfId="59" applyFont="1" applyFill="1" applyBorder="1" applyAlignment="1">
      <alignment horizontal="center" vertical="center" wrapText="1"/>
      <protection/>
    </xf>
    <xf numFmtId="0" fontId="60" fillId="0" borderId="14" xfId="59" applyFont="1" applyFill="1" applyBorder="1" applyAlignment="1">
      <alignment horizontal="center" vertical="center" wrapText="1"/>
      <protection/>
    </xf>
    <xf numFmtId="9" fontId="60" fillId="0" borderId="12" xfId="59" applyNumberFormat="1" applyFont="1" applyFill="1" applyBorder="1" applyAlignment="1">
      <alignment horizontal="center" vertical="center" wrapText="1"/>
      <protection/>
    </xf>
    <xf numFmtId="9" fontId="60" fillId="0" borderId="13" xfId="59" applyNumberFormat="1" applyFont="1" applyFill="1" applyBorder="1" applyAlignment="1">
      <alignment horizontal="center" vertical="center" wrapText="1"/>
      <protection/>
    </xf>
    <xf numFmtId="0" fontId="60" fillId="0" borderId="15" xfId="59" applyFont="1" applyFill="1" applyBorder="1" applyAlignment="1">
      <alignment horizontal="center" vertical="center" wrapText="1"/>
      <protection/>
    </xf>
    <xf numFmtId="0" fontId="60" fillId="0" borderId="0" xfId="59" applyFont="1" applyFill="1" applyBorder="1" applyAlignment="1">
      <alignment horizontal="center" vertical="center" wrapText="1"/>
      <protection/>
    </xf>
    <xf numFmtId="0" fontId="60" fillId="0" borderId="16" xfId="59" applyFont="1" applyFill="1" applyBorder="1" applyAlignment="1">
      <alignment horizontal="center" vertical="center" wrapText="1"/>
      <protection/>
    </xf>
    <xf numFmtId="9" fontId="60" fillId="0" borderId="15" xfId="59" applyNumberFormat="1" applyFont="1" applyFill="1" applyBorder="1" applyAlignment="1">
      <alignment horizontal="center" vertical="center" wrapText="1"/>
      <protection/>
    </xf>
    <xf numFmtId="9" fontId="60" fillId="0" borderId="0" xfId="59" applyNumberFormat="1" applyFont="1" applyFill="1" applyBorder="1" applyAlignment="1">
      <alignment horizontal="center" vertical="center" wrapText="1"/>
      <protection/>
    </xf>
    <xf numFmtId="0" fontId="60" fillId="0" borderId="17" xfId="59" applyFont="1" applyFill="1" applyBorder="1" applyAlignment="1">
      <alignment horizontal="center" vertical="center" wrapText="1"/>
      <protection/>
    </xf>
    <xf numFmtId="0" fontId="60" fillId="0" borderId="18" xfId="59" applyFont="1" applyFill="1" applyBorder="1" applyAlignment="1">
      <alignment horizontal="center" vertical="center" wrapText="1"/>
      <protection/>
    </xf>
    <xf numFmtId="0" fontId="60" fillId="0" borderId="19" xfId="59" applyFont="1" applyFill="1" applyBorder="1" applyAlignment="1">
      <alignment horizontal="center" vertical="center" wrapText="1"/>
      <protection/>
    </xf>
    <xf numFmtId="9" fontId="60" fillId="0" borderId="17" xfId="59" applyNumberFormat="1" applyFont="1" applyFill="1" applyBorder="1" applyAlignment="1">
      <alignment horizontal="center" vertical="center" wrapText="1"/>
      <protection/>
    </xf>
    <xf numFmtId="9" fontId="60" fillId="0" borderId="18" xfId="59" applyNumberFormat="1" applyFont="1" applyFill="1" applyBorder="1" applyAlignment="1">
      <alignment horizontal="center" vertical="center" wrapText="1"/>
      <protection/>
    </xf>
    <xf numFmtId="9" fontId="5" fillId="0" borderId="12" xfId="59" applyNumberFormat="1" applyFont="1" applyFill="1" applyBorder="1" applyAlignment="1" applyProtection="1">
      <alignment horizontal="center" vertical="center" wrapText="1"/>
      <protection/>
    </xf>
    <xf numFmtId="9" fontId="5" fillId="0" borderId="10" xfId="59" applyNumberFormat="1" applyFont="1" applyFill="1" applyBorder="1" applyAlignment="1">
      <alignment horizontal="center" vertical="center" wrapText="1"/>
      <protection/>
    </xf>
    <xf numFmtId="9" fontId="60" fillId="0" borderId="14" xfId="59" applyNumberFormat="1" applyFont="1" applyFill="1" applyBorder="1" applyAlignment="1">
      <alignment horizontal="center" vertical="center" wrapText="1"/>
      <protection/>
    </xf>
    <xf numFmtId="9" fontId="60" fillId="0" borderId="16" xfId="59" applyNumberFormat="1" applyFont="1" applyFill="1" applyBorder="1" applyAlignment="1">
      <alignment horizontal="center" vertical="center" wrapText="1"/>
      <protection/>
    </xf>
    <xf numFmtId="9" fontId="60" fillId="0" borderId="19" xfId="59" applyNumberFormat="1" applyFont="1" applyFill="1" applyBorder="1" applyAlignment="1">
      <alignment horizontal="center" vertical="center" wrapText="1"/>
      <protection/>
    </xf>
    <xf numFmtId="0" fontId="61" fillId="0" borderId="0" xfId="65" applyFont="1" applyFill="1" applyBorder="1" applyAlignment="1">
      <alignment vertical="center"/>
      <protection/>
    </xf>
    <xf numFmtId="9" fontId="0" fillId="0" borderId="0" xfId="65" applyNumberFormat="1" applyFont="1" applyFill="1" applyBorder="1" applyAlignment="1">
      <alignment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9" fontId="5" fillId="0" borderId="12" xfId="59" applyNumberFormat="1" applyFont="1" applyFill="1" applyBorder="1" applyAlignment="1">
      <alignment horizontal="left" vertical="center" wrapText="1"/>
      <protection/>
    </xf>
    <xf numFmtId="9" fontId="5" fillId="0" borderId="13" xfId="59" applyNumberFormat="1" applyFont="1" applyFill="1" applyBorder="1" applyAlignment="1">
      <alignment horizontal="left" vertical="center" wrapText="1"/>
      <protection/>
    </xf>
    <xf numFmtId="9" fontId="5" fillId="0" borderId="15" xfId="59" applyNumberFormat="1" applyFont="1" applyFill="1" applyBorder="1" applyAlignment="1">
      <alignment horizontal="left" vertical="center" wrapText="1"/>
      <protection/>
    </xf>
    <xf numFmtId="9" fontId="5" fillId="0" borderId="0" xfId="59" applyNumberFormat="1" applyFont="1" applyFill="1" applyBorder="1" applyAlignment="1">
      <alignment horizontal="left" vertical="center" wrapText="1"/>
      <protection/>
    </xf>
    <xf numFmtId="9" fontId="5" fillId="0" borderId="17" xfId="59" applyNumberFormat="1" applyFont="1" applyFill="1" applyBorder="1" applyAlignment="1">
      <alignment horizontal="left" vertical="center" wrapText="1"/>
      <protection/>
    </xf>
    <xf numFmtId="9" fontId="5" fillId="0" borderId="18" xfId="59" applyNumberFormat="1" applyFont="1" applyFill="1" applyBorder="1" applyAlignment="1">
      <alignment horizontal="left" vertical="center" wrapText="1"/>
      <protection/>
    </xf>
    <xf numFmtId="0" fontId="5" fillId="0" borderId="20" xfId="59" applyFont="1" applyFill="1" applyBorder="1" applyAlignment="1">
      <alignment horizontal="center" vertical="center" wrapText="1"/>
      <protection/>
    </xf>
    <xf numFmtId="9" fontId="5" fillId="0" borderId="14" xfId="59" applyNumberFormat="1" applyFont="1" applyFill="1" applyBorder="1" applyAlignment="1">
      <alignment horizontal="left" vertical="center" wrapText="1"/>
      <protection/>
    </xf>
    <xf numFmtId="9" fontId="5" fillId="0" borderId="16" xfId="59" applyNumberFormat="1" applyFont="1" applyFill="1" applyBorder="1" applyAlignment="1">
      <alignment horizontal="left" vertical="center" wrapText="1"/>
      <protection/>
    </xf>
    <xf numFmtId="9" fontId="5" fillId="0" borderId="19" xfId="59" applyNumberFormat="1" applyFont="1" applyFill="1" applyBorder="1" applyAlignment="1">
      <alignment horizontal="left" vertical="center" wrapText="1"/>
      <protection/>
    </xf>
    <xf numFmtId="0" fontId="5" fillId="0" borderId="12" xfId="59" applyFont="1" applyFill="1" applyBorder="1" applyAlignment="1">
      <alignment horizontal="center" wrapText="1"/>
      <protection/>
    </xf>
    <xf numFmtId="0" fontId="5" fillId="0" borderId="13" xfId="59" applyFont="1" applyFill="1" applyBorder="1" applyAlignment="1">
      <alignment horizontal="center" wrapText="1"/>
      <protection/>
    </xf>
    <xf numFmtId="0" fontId="5" fillId="0" borderId="14" xfId="59" applyFont="1" applyFill="1" applyBorder="1" applyAlignment="1">
      <alignment horizontal="center" wrapText="1"/>
      <protection/>
    </xf>
    <xf numFmtId="0" fontId="5" fillId="0" borderId="15" xfId="59" applyFont="1" applyFill="1" applyBorder="1" applyAlignment="1">
      <alignment horizontal="center" wrapText="1"/>
      <protection/>
    </xf>
    <xf numFmtId="0" fontId="5" fillId="0" borderId="0" xfId="59" applyFont="1" applyFill="1" applyBorder="1" applyAlignment="1">
      <alignment horizontal="center" wrapText="1"/>
      <protection/>
    </xf>
    <xf numFmtId="0" fontId="5" fillId="0" borderId="16" xfId="59" applyFont="1" applyFill="1" applyBorder="1" applyAlignment="1">
      <alignment horizontal="center" wrapText="1"/>
      <protection/>
    </xf>
    <xf numFmtId="0" fontId="5" fillId="0" borderId="17" xfId="59" applyFont="1" applyFill="1" applyBorder="1" applyAlignment="1">
      <alignment horizontal="center" wrapText="1"/>
      <protection/>
    </xf>
    <xf numFmtId="0" fontId="5" fillId="0" borderId="18" xfId="59" applyFont="1" applyFill="1" applyBorder="1" applyAlignment="1">
      <alignment horizontal="center" wrapText="1"/>
      <protection/>
    </xf>
    <xf numFmtId="0" fontId="5" fillId="0" borderId="19" xfId="59" applyFont="1" applyFill="1" applyBorder="1" applyAlignment="1">
      <alignment horizontal="center" wrapText="1"/>
      <protection/>
    </xf>
    <xf numFmtId="0" fontId="5" fillId="0" borderId="21" xfId="59" applyFont="1" applyFill="1" applyBorder="1" applyAlignment="1">
      <alignment horizontal="center" vertical="center" wrapText="1"/>
      <protection/>
    </xf>
    <xf numFmtId="0" fontId="62" fillId="0" borderId="0" xfId="65" applyFont="1" applyFill="1" applyBorder="1" applyAlignment="1">
      <alignment/>
      <protection/>
    </xf>
    <xf numFmtId="0" fontId="40" fillId="0" borderId="1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2" xfId="59" applyNumberFormat="1" applyFont="1" applyFill="1" applyBorder="1" applyAlignment="1" applyProtection="1">
      <alignment horizontal="center" vertical="center" wrapText="1"/>
      <protection/>
    </xf>
    <xf numFmtId="0" fontId="5" fillId="0" borderId="10" xfId="59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63" fillId="0" borderId="10" xfId="59" applyFont="1" applyFill="1" applyBorder="1" applyAlignment="1">
      <alignment horizontal="left" vertical="center" wrapText="1"/>
      <protection/>
    </xf>
    <xf numFmtId="0" fontId="5" fillId="0" borderId="13" xfId="59" applyNumberFormat="1" applyFont="1" applyFill="1" applyBorder="1" applyAlignment="1" applyProtection="1">
      <alignment horizontal="center" vertical="center" wrapText="1"/>
      <protection/>
    </xf>
    <xf numFmtId="0" fontId="5" fillId="0" borderId="15" xfId="59" applyNumberFormat="1" applyFont="1" applyFill="1" applyBorder="1" applyAlignment="1" applyProtection="1">
      <alignment horizontal="center" vertical="center" wrapText="1"/>
      <protection/>
    </xf>
    <xf numFmtId="0" fontId="5" fillId="0" borderId="0" xfId="59" applyNumberFormat="1" applyFont="1" applyFill="1" applyBorder="1" applyAlignment="1" applyProtection="1">
      <alignment horizontal="center" vertical="center" wrapText="1"/>
      <protection/>
    </xf>
    <xf numFmtId="0" fontId="5" fillId="0" borderId="17" xfId="59" applyNumberFormat="1" applyFont="1" applyFill="1" applyBorder="1" applyAlignment="1" applyProtection="1">
      <alignment horizontal="center" vertical="center" wrapText="1"/>
      <protection/>
    </xf>
    <xf numFmtId="0" fontId="5" fillId="0" borderId="18" xfId="59" applyNumberFormat="1" applyFont="1" applyFill="1" applyBorder="1" applyAlignment="1" applyProtection="1">
      <alignment horizontal="center" vertical="center" wrapText="1"/>
      <protection/>
    </xf>
    <xf numFmtId="0" fontId="4" fillId="0" borderId="0" xfId="65" applyFont="1" applyFill="1" applyBorder="1" applyAlignment="1">
      <alignment vertical="center"/>
      <protection/>
    </xf>
    <xf numFmtId="0" fontId="1" fillId="0" borderId="0" xfId="65" applyFont="1" applyFill="1" applyBorder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5" fillId="0" borderId="14" xfId="59" applyNumberFormat="1" applyFont="1" applyFill="1" applyBorder="1" applyAlignment="1" applyProtection="1">
      <alignment horizontal="center" vertical="center" wrapText="1"/>
      <protection/>
    </xf>
    <xf numFmtId="0" fontId="5" fillId="0" borderId="16" xfId="59" applyNumberFormat="1" applyFont="1" applyFill="1" applyBorder="1" applyAlignment="1" applyProtection="1">
      <alignment horizontal="center" vertical="center" wrapText="1"/>
      <protection/>
    </xf>
    <xf numFmtId="0" fontId="5" fillId="0" borderId="19" xfId="59" applyNumberFormat="1" applyFont="1" applyFill="1" applyBorder="1" applyAlignment="1" applyProtection="1">
      <alignment horizontal="center" vertical="center" wrapText="1"/>
      <protection/>
    </xf>
    <xf numFmtId="0" fontId="5" fillId="0" borderId="23" xfId="59" applyFont="1" applyFill="1" applyBorder="1" applyAlignment="1">
      <alignment horizontal="center" vertical="center" wrapText="1"/>
      <protection/>
    </xf>
    <xf numFmtId="0" fontId="5" fillId="0" borderId="24" xfId="59" applyFont="1" applyFill="1" applyBorder="1" applyAlignment="1">
      <alignment horizontal="center" vertical="center" wrapText="1"/>
      <protection/>
    </xf>
    <xf numFmtId="0" fontId="5" fillId="0" borderId="22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left" vertical="center" wrapText="1"/>
      <protection/>
    </xf>
    <xf numFmtId="0" fontId="5" fillId="0" borderId="13" xfId="59" applyFont="1" applyFill="1" applyBorder="1" applyAlignment="1">
      <alignment horizontal="left" vertical="center" wrapText="1"/>
      <protection/>
    </xf>
    <xf numFmtId="0" fontId="5" fillId="0" borderId="14" xfId="59" applyFont="1" applyFill="1" applyBorder="1" applyAlignment="1">
      <alignment horizontal="left" vertical="center" wrapText="1"/>
      <protection/>
    </xf>
    <xf numFmtId="0" fontId="5" fillId="0" borderId="15" xfId="59" applyFont="1" applyFill="1" applyBorder="1" applyAlignment="1">
      <alignment horizontal="left" vertical="center" wrapText="1"/>
      <protection/>
    </xf>
    <xf numFmtId="0" fontId="5" fillId="0" borderId="0" xfId="59" applyFont="1" applyFill="1" applyBorder="1" applyAlignment="1">
      <alignment horizontal="left" vertical="center" wrapText="1"/>
      <protection/>
    </xf>
    <xf numFmtId="0" fontId="5" fillId="0" borderId="16" xfId="59" applyFont="1" applyFill="1" applyBorder="1" applyAlignment="1">
      <alignment horizontal="left" vertical="center" wrapText="1"/>
      <protection/>
    </xf>
    <xf numFmtId="0" fontId="5" fillId="0" borderId="17" xfId="59" applyFont="1" applyFill="1" applyBorder="1" applyAlignment="1">
      <alignment horizontal="left" vertical="center" wrapText="1"/>
      <protection/>
    </xf>
    <xf numFmtId="0" fontId="5" fillId="0" borderId="18" xfId="59" applyFont="1" applyFill="1" applyBorder="1" applyAlignment="1">
      <alignment horizontal="left" vertical="center" wrapText="1"/>
      <protection/>
    </xf>
    <xf numFmtId="0" fontId="5" fillId="0" borderId="19" xfId="59" applyFont="1" applyFill="1" applyBorder="1" applyAlignment="1">
      <alignment horizontal="left" vertical="center" wrapText="1"/>
      <protection/>
    </xf>
    <xf numFmtId="0" fontId="5" fillId="0" borderId="0" xfId="59" applyFont="1" applyFill="1" applyBorder="1" applyAlignment="1">
      <alignment vertical="center" wrapText="1"/>
      <protection/>
    </xf>
    <xf numFmtId="0" fontId="1" fillId="0" borderId="12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left" vertical="center" wrapText="1"/>
      <protection/>
    </xf>
    <xf numFmtId="0" fontId="5" fillId="0" borderId="22" xfId="59" applyFont="1" applyFill="1" applyBorder="1" applyAlignment="1">
      <alignment horizontal="left" vertical="center" wrapText="1"/>
      <protection/>
    </xf>
    <xf numFmtId="0" fontId="5" fillId="0" borderId="20" xfId="59" applyFont="1" applyFill="1" applyBorder="1" applyAlignment="1">
      <alignment horizontal="lef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/>
      <protection/>
    </xf>
    <xf numFmtId="177" fontId="12" fillId="0" borderId="10" xfId="22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49" fontId="13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25" xfId="0" applyNumberFormat="1" applyFont="1" applyBorder="1" applyAlignment="1" applyProtection="1">
      <alignment horizontal="right" vertical="center" wrapText="1"/>
      <protection/>
    </xf>
    <xf numFmtId="49" fontId="15" fillId="0" borderId="26" xfId="0" applyNumberFormat="1" applyFont="1" applyFill="1" applyBorder="1" applyAlignment="1" applyProtection="1">
      <alignment horizontal="center" vertical="center" wrapText="1"/>
      <protection/>
    </xf>
    <xf numFmtId="49" fontId="12" fillId="0" borderId="26" xfId="0" applyNumberFormat="1" applyFont="1" applyBorder="1" applyAlignment="1" applyProtection="1">
      <alignment vertical="center" wrapText="1"/>
      <protection/>
    </xf>
    <xf numFmtId="177" fontId="12" fillId="0" borderId="26" xfId="22" applyNumberFormat="1" applyFont="1" applyBorder="1" applyAlignment="1" applyProtection="1">
      <alignment horizontal="right" vertical="center" wrapText="1"/>
      <protection/>
    </xf>
    <xf numFmtId="177" fontId="12" fillId="0" borderId="26" xfId="22" applyNumberFormat="1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2" fillId="0" borderId="25" xfId="0" applyNumberFormat="1" applyFont="1" applyFill="1" applyBorder="1" applyAlignment="1" applyProtection="1">
      <alignment horizontal="right" vertical="center" wrapText="1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2" fontId="12" fillId="0" borderId="26" xfId="0" applyNumberFormat="1" applyFont="1" applyFill="1" applyBorder="1" applyAlignment="1" applyProtection="1">
      <alignment horizontal="right" vertical="center" wrapText="1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2" fontId="12" fillId="0" borderId="27" xfId="0" applyNumberFormat="1" applyFont="1" applyFill="1" applyBorder="1" applyAlignment="1" applyProtection="1">
      <alignment horizontal="right" vertical="center" wrapText="1"/>
      <protection/>
    </xf>
    <xf numFmtId="0" fontId="12" fillId="0" borderId="1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49" fontId="15" fillId="33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center" wrapText="1"/>
      <protection/>
    </xf>
    <xf numFmtId="2" fontId="12" fillId="0" borderId="26" xfId="0" applyNumberFormat="1" applyFont="1" applyBorder="1" applyAlignment="1" applyProtection="1">
      <alignment horizontal="right" vertical="center" wrapText="1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2" fontId="12" fillId="0" borderId="27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 horizontal="right"/>
      <protection/>
    </xf>
    <xf numFmtId="180" fontId="16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Alignment="1">
      <alignment/>
    </xf>
    <xf numFmtId="180" fontId="12" fillId="0" borderId="0" xfId="0" applyNumberFormat="1" applyFont="1" applyBorder="1" applyAlignment="1" applyProtection="1">
      <alignment horizontal="left" vertical="center"/>
      <protection/>
    </xf>
    <xf numFmtId="180" fontId="13" fillId="0" borderId="0" xfId="0" applyNumberFormat="1" applyFont="1" applyBorder="1" applyAlignment="1" applyProtection="1">
      <alignment horizontal="center" vertical="center" wrapText="1"/>
      <protection/>
    </xf>
    <xf numFmtId="180" fontId="12" fillId="0" borderId="25" xfId="0" applyNumberFormat="1" applyFont="1" applyBorder="1" applyAlignment="1" applyProtection="1">
      <alignment horizontal="right" vertical="center" wrapText="1"/>
      <protection/>
    </xf>
    <xf numFmtId="180" fontId="15" fillId="0" borderId="26" xfId="0" applyNumberFormat="1" applyFont="1" applyFill="1" applyBorder="1" applyAlignment="1" applyProtection="1">
      <alignment horizontal="center" vertical="center" wrapText="1"/>
      <protection/>
    </xf>
    <xf numFmtId="180" fontId="15" fillId="0" borderId="26" xfId="0" applyNumberFormat="1" applyFont="1" applyBorder="1" applyAlignment="1" applyProtection="1">
      <alignment horizontal="center" vertical="center"/>
      <protection/>
    </xf>
    <xf numFmtId="180" fontId="15" fillId="0" borderId="26" xfId="0" applyNumberFormat="1" applyFont="1" applyBorder="1" applyAlignment="1" applyProtection="1">
      <alignment horizontal="center" vertical="center" wrapText="1"/>
      <protection/>
    </xf>
    <xf numFmtId="180" fontId="12" fillId="0" borderId="26" xfId="0" applyNumberFormat="1" applyFont="1" applyFill="1" applyBorder="1" applyAlignment="1" applyProtection="1">
      <alignment horizontal="left" vertical="center" wrapText="1"/>
      <protection/>
    </xf>
    <xf numFmtId="180" fontId="12" fillId="0" borderId="26" xfId="0" applyNumberFormat="1" applyFont="1" applyFill="1" applyBorder="1" applyAlignment="1" applyProtection="1">
      <alignment horizontal="right" vertical="center" wrapText="1"/>
      <protection/>
    </xf>
    <xf numFmtId="180" fontId="12" fillId="0" borderId="26" xfId="0" applyNumberFormat="1" applyFont="1" applyFill="1" applyBorder="1" applyAlignment="1" applyProtection="1">
      <alignment horizontal="right" vertical="center" wrapText="1"/>
      <protection/>
    </xf>
    <xf numFmtId="180" fontId="12" fillId="0" borderId="26" xfId="0" applyNumberFormat="1" applyFont="1" applyBorder="1" applyAlignment="1" applyProtection="1">
      <alignment horizontal="right" vertical="center" wrapText="1"/>
      <protection/>
    </xf>
    <xf numFmtId="180" fontId="12" fillId="0" borderId="26" xfId="0" applyNumberFormat="1" applyFont="1" applyFill="1" applyBorder="1" applyAlignment="1" applyProtection="1">
      <alignment vertical="center" wrapText="1"/>
      <protection/>
    </xf>
    <xf numFmtId="180" fontId="40" fillId="0" borderId="10" xfId="0" applyNumberFormat="1" applyFont="1" applyFill="1" applyBorder="1" applyAlignment="1">
      <alignment horizontal="left" vertical="center"/>
    </xf>
    <xf numFmtId="180" fontId="12" fillId="0" borderId="26" xfId="22" applyNumberFormat="1" applyFont="1" applyBorder="1" applyAlignment="1" applyProtection="1">
      <alignment horizontal="right" vertical="center" wrapText="1"/>
      <protection/>
    </xf>
    <xf numFmtId="180" fontId="40" fillId="0" borderId="10" xfId="0" applyNumberFormat="1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left" vertical="center" shrinkToFit="1"/>
    </xf>
    <xf numFmtId="180" fontId="40" fillId="0" borderId="10" xfId="0" applyNumberFormat="1" applyFont="1" applyFill="1" applyBorder="1" applyAlignment="1">
      <alignment vertical="center"/>
    </xf>
    <xf numFmtId="180" fontId="12" fillId="0" borderId="26" xfId="22" applyNumberFormat="1" applyFont="1" applyFill="1" applyBorder="1" applyAlignment="1" applyProtection="1">
      <alignment horizontal="right" vertical="center" wrapText="1"/>
      <protection/>
    </xf>
    <xf numFmtId="180" fontId="12" fillId="0" borderId="0" xfId="0" applyNumberFormat="1" applyFont="1" applyFill="1" applyBorder="1" applyAlignment="1" applyProtection="1">
      <alignment horizontal="left" vertical="center"/>
      <protection/>
    </xf>
    <xf numFmtId="180" fontId="13" fillId="0" borderId="0" xfId="0" applyNumberFormat="1" applyFont="1" applyFill="1" applyBorder="1" applyAlignment="1" applyProtection="1">
      <alignment horizontal="center" vertical="center" wrapText="1"/>
      <protection/>
    </xf>
    <xf numFmtId="180" fontId="12" fillId="0" borderId="25" xfId="0" applyNumberFormat="1" applyFont="1" applyFill="1" applyBorder="1" applyAlignment="1" applyProtection="1">
      <alignment horizontal="right" vertical="center" wrapText="1"/>
      <protection/>
    </xf>
    <xf numFmtId="180" fontId="15" fillId="0" borderId="26" xfId="0" applyNumberFormat="1" applyFont="1" applyFill="1" applyBorder="1" applyAlignment="1" applyProtection="1">
      <alignment horizontal="center" vertical="center"/>
      <protection/>
    </xf>
    <xf numFmtId="180" fontId="15" fillId="0" borderId="27" xfId="0" applyNumberFormat="1" applyFont="1" applyBorder="1" applyAlignment="1" applyProtection="1">
      <alignment horizontal="center" vertical="center"/>
      <protection/>
    </xf>
    <xf numFmtId="180" fontId="15" fillId="0" borderId="28" xfId="0" applyNumberFormat="1" applyFont="1" applyBorder="1" applyAlignment="1" applyProtection="1">
      <alignment horizontal="center" vertical="center"/>
      <protection/>
    </xf>
    <xf numFmtId="180" fontId="15" fillId="0" borderId="29" xfId="0" applyNumberFormat="1" applyFont="1" applyBorder="1" applyAlignment="1" applyProtection="1">
      <alignment horizontal="center" vertical="center"/>
      <protection/>
    </xf>
    <xf numFmtId="180" fontId="12" fillId="0" borderId="30" xfId="0" applyNumberFormat="1" applyFont="1" applyBorder="1" applyAlignment="1" applyProtection="1">
      <alignment horizontal="right" vertical="center" wrapText="1"/>
      <protection/>
    </xf>
    <xf numFmtId="180" fontId="12" fillId="0" borderId="26" xfId="0" applyNumberFormat="1" applyFont="1" applyBorder="1" applyAlignment="1" applyProtection="1">
      <alignment horizontal="right" vertical="center" wrapText="1"/>
      <protection/>
    </xf>
    <xf numFmtId="180" fontId="12" fillId="0" borderId="27" xfId="0" applyNumberFormat="1" applyFont="1" applyBorder="1" applyAlignment="1" applyProtection="1">
      <alignment horizontal="right" vertical="center" wrapText="1"/>
      <protection/>
    </xf>
    <xf numFmtId="180" fontId="12" fillId="0" borderId="10" xfId="0" applyNumberFormat="1" applyFont="1" applyBorder="1" applyAlignment="1" applyProtection="1">
      <alignment/>
      <protection/>
    </xf>
    <xf numFmtId="180" fontId="64" fillId="0" borderId="0" xfId="0" applyNumberFormat="1" applyFont="1" applyBorder="1" applyAlignment="1" applyProtection="1">
      <alignment horizontal="left"/>
      <protection/>
    </xf>
    <xf numFmtId="180" fontId="65" fillId="0" borderId="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/>
      <protection/>
    </xf>
    <xf numFmtId="180" fontId="15" fillId="0" borderId="30" xfId="0" applyNumberFormat="1" applyFont="1" applyBorder="1" applyAlignment="1" applyProtection="1">
      <alignment horizontal="center" vertical="center"/>
      <protection/>
    </xf>
    <xf numFmtId="180" fontId="15" fillId="0" borderId="31" xfId="0" applyNumberFormat="1" applyFont="1" applyBorder="1" applyAlignment="1" applyProtection="1">
      <alignment horizontal="center" vertical="center"/>
      <protection/>
    </xf>
    <xf numFmtId="180" fontId="15" fillId="0" borderId="32" xfId="0" applyNumberFormat="1" applyFont="1" applyBorder="1" applyAlignment="1" applyProtection="1">
      <alignment horizontal="center" vertical="center"/>
      <protection/>
    </xf>
    <xf numFmtId="180" fontId="15" fillId="0" borderId="30" xfId="0" applyNumberFormat="1" applyFont="1" applyBorder="1" applyAlignment="1" applyProtection="1">
      <alignment horizontal="center" vertical="center" wrapText="1"/>
      <protection/>
    </xf>
    <xf numFmtId="180" fontId="12" fillId="0" borderId="26" xfId="0" applyNumberFormat="1" applyFont="1" applyBorder="1" applyAlignment="1" applyProtection="1">
      <alignment horizontal="left" vertical="center" wrapText="1"/>
      <protection/>
    </xf>
    <xf numFmtId="180" fontId="15" fillId="0" borderId="30" xfId="0" applyNumberFormat="1" applyFont="1" applyBorder="1" applyAlignment="1" applyProtection="1">
      <alignment horizontal="center" vertical="center" wrapText="1"/>
      <protection/>
    </xf>
    <xf numFmtId="180" fontId="12" fillId="0" borderId="26" xfId="22" applyNumberFormat="1" applyFont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vertical="center"/>
      <protection locked="0"/>
    </xf>
    <xf numFmtId="180" fontId="4" fillId="0" borderId="30" xfId="0" applyNumberFormat="1" applyFont="1" applyFill="1" applyBorder="1" applyAlignment="1" applyProtection="1">
      <alignment vertical="center"/>
      <protection locked="0"/>
    </xf>
    <xf numFmtId="180" fontId="4" fillId="0" borderId="10" xfId="0" applyNumberFormat="1" applyFont="1" applyFill="1" applyBorder="1" applyAlignment="1" applyProtection="1">
      <alignment vertical="center"/>
      <protection locked="0"/>
    </xf>
    <xf numFmtId="180" fontId="4" fillId="0" borderId="26" xfId="0" applyNumberFormat="1" applyFont="1" applyFill="1" applyBorder="1" applyAlignment="1" applyProtection="1">
      <alignment vertical="center"/>
      <protection locked="0"/>
    </xf>
    <xf numFmtId="180" fontId="17" fillId="0" borderId="26" xfId="22" applyNumberFormat="1" applyFont="1" applyBorder="1" applyAlignment="1" applyProtection="1">
      <alignment horizontal="center" vertical="center" wrapText="1"/>
      <protection/>
    </xf>
    <xf numFmtId="180" fontId="15" fillId="0" borderId="26" xfId="22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right" vertical="center" wrapText="1"/>
      <protection/>
    </xf>
    <xf numFmtId="49" fontId="12" fillId="0" borderId="26" xfId="0" applyNumberFormat="1" applyFont="1" applyFill="1" applyBorder="1" applyAlignment="1" applyProtection="1">
      <alignment vertical="center" wrapText="1"/>
      <protection/>
    </xf>
    <xf numFmtId="2" fontId="12" fillId="0" borderId="26" xfId="0" applyNumberFormat="1" applyFont="1" applyFill="1" applyBorder="1" applyAlignment="1" applyProtection="1">
      <alignment horizontal="right" vertical="center"/>
      <protection/>
    </xf>
    <xf numFmtId="49" fontId="15" fillId="0" borderId="27" xfId="0" applyNumberFormat="1" applyFont="1" applyFill="1" applyBorder="1" applyAlignment="1" applyProtection="1">
      <alignment horizontal="center" vertical="center" wrapText="1"/>
      <protection/>
    </xf>
    <xf numFmtId="49" fontId="15" fillId="0" borderId="28" xfId="0" applyNumberFormat="1" applyFont="1" applyFill="1" applyBorder="1" applyAlignment="1" applyProtection="1">
      <alignment horizontal="center" vertical="center" wrapText="1"/>
      <protection/>
    </xf>
    <xf numFmtId="49" fontId="15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right" vertical="center"/>
      <protection/>
    </xf>
    <xf numFmtId="0" fontId="12" fillId="0" borderId="26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right" vertical="center" wrapText="1"/>
      <protection/>
    </xf>
    <xf numFmtId="49" fontId="17" fillId="0" borderId="26" xfId="0" applyNumberFormat="1" applyFont="1" applyFill="1" applyBorder="1" applyAlignment="1" applyProtection="1">
      <alignment horizontal="center" vertical="center" wrapText="1"/>
      <protection/>
    </xf>
    <xf numFmtId="2" fontId="12" fillId="0" borderId="26" xfId="0" applyNumberFormat="1" applyFont="1" applyBorder="1" applyAlignment="1" applyProtection="1">
      <alignment horizontal="right" vertical="center"/>
      <protection/>
    </xf>
    <xf numFmtId="49" fontId="17" fillId="0" borderId="27" xfId="0" applyNumberFormat="1" applyFont="1" applyFill="1" applyBorder="1" applyAlignment="1" applyProtection="1">
      <alignment horizontal="center" vertical="center" wrapText="1"/>
      <protection/>
    </xf>
    <xf numFmtId="49" fontId="17" fillId="0" borderId="28" xfId="0" applyNumberFormat="1" applyFont="1" applyFill="1" applyBorder="1" applyAlignment="1" applyProtection="1">
      <alignment horizontal="center" vertical="center" wrapText="1"/>
      <protection/>
    </xf>
    <xf numFmtId="49" fontId="17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1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 applyProtection="1">
      <alignment horizontal="right"/>
      <protection/>
    </xf>
    <xf numFmtId="180" fontId="11" fillId="0" borderId="0" xfId="22" applyNumberFormat="1" applyFont="1" applyFill="1" applyBorder="1" applyAlignment="1" applyProtection="1">
      <alignment/>
      <protection/>
    </xf>
    <xf numFmtId="180" fontId="0" fillId="0" borderId="0" xfId="0" applyNumberFormat="1" applyFill="1" applyAlignment="1">
      <alignment/>
    </xf>
    <xf numFmtId="180" fontId="12" fillId="0" borderId="0" xfId="0" applyNumberFormat="1" applyFont="1" applyFill="1" applyBorder="1" applyAlignment="1" applyProtection="1">
      <alignment horizontal="left" vertical="center"/>
      <protection/>
    </xf>
    <xf numFmtId="180" fontId="13" fillId="0" borderId="0" xfId="0" applyNumberFormat="1" applyFont="1" applyFill="1" applyBorder="1" applyAlignment="1" applyProtection="1">
      <alignment horizontal="center" vertical="center" wrapText="1"/>
      <protection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180" fontId="12" fillId="0" borderId="26" xfId="0" applyNumberFormat="1" applyFont="1" applyFill="1" applyBorder="1" applyAlignment="1" applyProtection="1">
      <alignment horizontal="left" vertical="center" wrapText="1"/>
      <protection/>
    </xf>
    <xf numFmtId="180" fontId="12" fillId="0" borderId="26" xfId="22" applyNumberFormat="1" applyFont="1" applyFill="1" applyBorder="1" applyAlignment="1" applyProtection="1">
      <alignment horizontal="right" vertical="center"/>
      <protection/>
    </xf>
    <xf numFmtId="180" fontId="12" fillId="0" borderId="26" xfId="0" applyNumberFormat="1" applyFont="1" applyFill="1" applyBorder="1" applyAlignment="1" applyProtection="1">
      <alignment horizontal="right" vertical="center"/>
      <protection/>
    </xf>
    <xf numFmtId="180" fontId="12" fillId="0" borderId="0" xfId="22" applyNumberFormat="1" applyFont="1" applyFill="1" applyBorder="1" applyAlignment="1" applyProtection="1">
      <alignment horizontal="left" vertical="center"/>
      <protection/>
    </xf>
    <xf numFmtId="180" fontId="13" fillId="0" borderId="0" xfId="22" applyNumberFormat="1" applyFont="1" applyFill="1" applyBorder="1" applyAlignment="1" applyProtection="1">
      <alignment horizontal="center" vertical="center" wrapText="1"/>
      <protection/>
    </xf>
    <xf numFmtId="180" fontId="12" fillId="0" borderId="0" xfId="22" applyNumberFormat="1" applyFont="1" applyFill="1" applyBorder="1" applyAlignment="1" applyProtection="1">
      <alignment horizontal="right" vertical="center" wrapText="1"/>
      <protection/>
    </xf>
    <xf numFmtId="180" fontId="15" fillId="0" borderId="26" xfId="22" applyNumberFormat="1" applyFont="1" applyFill="1" applyBorder="1" applyAlignment="1" applyProtection="1">
      <alignment horizontal="center" vertical="center" wrapText="1"/>
      <protection/>
    </xf>
    <xf numFmtId="180" fontId="1" fillId="0" borderId="10" xfId="22" applyNumberFormat="1" applyFont="1" applyBorder="1" applyAlignment="1" applyProtection="1">
      <alignment vertical="center"/>
      <protection hidden="1"/>
    </xf>
    <xf numFmtId="180" fontId="1" fillId="0" borderId="10" xfId="22" applyNumberFormat="1" applyFont="1" applyBorder="1" applyAlignment="1" applyProtection="1">
      <alignment horizontal="center" vertical="center"/>
      <protection locked="0"/>
    </xf>
    <xf numFmtId="180" fontId="12" fillId="0" borderId="26" xfId="22" applyNumberFormat="1" applyFont="1" applyFill="1" applyBorder="1" applyAlignment="1" applyProtection="1">
      <alignment horizontal="right" vertical="center"/>
      <protection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180" fontId="12" fillId="0" borderId="26" xfId="0" applyNumberFormat="1" applyFont="1" applyFill="1" applyBorder="1" applyAlignment="1" applyProtection="1">
      <alignment horizontal="right" vertical="center"/>
      <protection/>
    </xf>
    <xf numFmtId="180" fontId="15" fillId="0" borderId="27" xfId="0" applyNumberFormat="1" applyFont="1" applyFill="1" applyBorder="1" applyAlignment="1" applyProtection="1">
      <alignment horizontal="center" vertical="center" wrapText="1"/>
      <protection/>
    </xf>
    <xf numFmtId="180" fontId="15" fillId="0" borderId="28" xfId="0" applyNumberFormat="1" applyFont="1" applyFill="1" applyBorder="1" applyAlignment="1" applyProtection="1">
      <alignment horizontal="center" vertical="center" wrapText="1"/>
      <protection/>
    </xf>
    <xf numFmtId="180" fontId="15" fillId="0" borderId="29" xfId="0" applyNumberFormat="1" applyFont="1" applyFill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/>
      <protection/>
    </xf>
    <xf numFmtId="180" fontId="0" fillId="0" borderId="0" xfId="0" applyNumberFormat="1" applyFont="1" applyAlignment="1">
      <alignment/>
    </xf>
    <xf numFmtId="180" fontId="12" fillId="0" borderId="0" xfId="0" applyNumberFormat="1" applyFont="1" applyFill="1" applyBorder="1" applyAlignment="1" applyProtection="1">
      <alignment horizontal="left" vertical="center" wrapText="1"/>
      <protection/>
    </xf>
    <xf numFmtId="180" fontId="17" fillId="0" borderId="0" xfId="0" applyNumberFormat="1" applyFont="1" applyFill="1" applyBorder="1" applyAlignment="1" applyProtection="1">
      <alignment horizontal="center" vertical="center" wrapText="1"/>
      <protection/>
    </xf>
    <xf numFmtId="180" fontId="12" fillId="0" borderId="25" xfId="0" applyNumberFormat="1" applyFont="1" applyFill="1" applyBorder="1" applyAlignment="1" applyProtection="1">
      <alignment horizontal="right" vertical="center" wrapText="1"/>
      <protection/>
    </xf>
    <xf numFmtId="180" fontId="17" fillId="0" borderId="26" xfId="0" applyNumberFormat="1" applyFont="1" applyFill="1" applyBorder="1" applyAlignment="1" applyProtection="1">
      <alignment horizontal="center" vertical="center" wrapText="1"/>
      <protection/>
    </xf>
    <xf numFmtId="180" fontId="17" fillId="0" borderId="33" xfId="0" applyNumberFormat="1" applyFont="1" applyFill="1" applyBorder="1" applyAlignment="1" applyProtection="1">
      <alignment horizontal="center" vertical="center" wrapText="1"/>
      <protection/>
    </xf>
    <xf numFmtId="180" fontId="17" fillId="0" borderId="34" xfId="0" applyNumberFormat="1" applyFont="1" applyFill="1" applyBorder="1" applyAlignment="1" applyProtection="1">
      <alignment horizontal="center" vertical="center" wrapText="1"/>
      <protection/>
    </xf>
    <xf numFmtId="180" fontId="17" fillId="0" borderId="35" xfId="0" applyNumberFormat="1" applyFont="1" applyFill="1" applyBorder="1" applyAlignment="1" applyProtection="1">
      <alignment horizontal="center" vertical="center" wrapText="1"/>
      <protection/>
    </xf>
    <xf numFmtId="180" fontId="17" fillId="0" borderId="36" xfId="0" applyNumberFormat="1" applyFont="1" applyFill="1" applyBorder="1" applyAlignment="1" applyProtection="1">
      <alignment horizontal="center" vertical="center" wrapText="1"/>
      <protection/>
    </xf>
    <xf numFmtId="180" fontId="17" fillId="0" borderId="24" xfId="0" applyNumberFormat="1" applyFont="1" applyFill="1" applyBorder="1" applyAlignment="1" applyProtection="1">
      <alignment horizontal="center" vertical="center" wrapText="1"/>
      <protection/>
    </xf>
    <xf numFmtId="180" fontId="17" fillId="0" borderId="23" xfId="0" applyNumberFormat="1" applyFont="1" applyFill="1" applyBorder="1" applyAlignment="1" applyProtection="1">
      <alignment horizontal="center" vertical="center" wrapText="1"/>
      <protection/>
    </xf>
    <xf numFmtId="180" fontId="17" fillId="0" borderId="37" xfId="0" applyNumberFormat="1" applyFont="1" applyFill="1" applyBorder="1" applyAlignment="1" applyProtection="1">
      <alignment horizontal="center" vertical="center" wrapText="1"/>
      <protection/>
    </xf>
    <xf numFmtId="180" fontId="17" fillId="0" borderId="30" xfId="0" applyNumberFormat="1" applyFont="1" applyFill="1" applyBorder="1" applyAlignment="1" applyProtection="1">
      <alignment horizontal="center" vertical="center" wrapText="1"/>
      <protection/>
    </xf>
    <xf numFmtId="180" fontId="17" fillId="0" borderId="38" xfId="0" applyNumberFormat="1" applyFont="1" applyFill="1" applyBorder="1" applyAlignment="1" applyProtection="1">
      <alignment horizontal="center" vertical="center" wrapText="1"/>
      <protection/>
    </xf>
    <xf numFmtId="180" fontId="17" fillId="0" borderId="10" xfId="0" applyNumberFormat="1" applyFont="1" applyFill="1" applyBorder="1" applyAlignment="1" applyProtection="1">
      <alignment horizontal="center" vertical="center" wrapText="1"/>
      <protection/>
    </xf>
    <xf numFmtId="180" fontId="12" fillId="0" borderId="10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 applyProtection="1">
      <alignment vertical="center"/>
      <protection locked="0"/>
    </xf>
    <xf numFmtId="180" fontId="1" fillId="0" borderId="36" xfId="0" applyNumberFormat="1" applyFont="1" applyFill="1" applyBorder="1" applyAlignment="1" applyProtection="1">
      <alignment vertical="center"/>
      <protection locked="0"/>
    </xf>
    <xf numFmtId="180" fontId="12" fillId="0" borderId="39" xfId="22" applyNumberFormat="1" applyFont="1" applyFill="1" applyBorder="1" applyAlignment="1" applyProtection="1">
      <alignment horizontal="right" vertical="center"/>
      <protection/>
    </xf>
    <xf numFmtId="180" fontId="1" fillId="0" borderId="10" xfId="22" applyNumberFormat="1" applyFont="1" applyFill="1" applyBorder="1" applyAlignment="1" applyProtection="1">
      <alignment wrapText="1"/>
      <protection hidden="1"/>
    </xf>
    <xf numFmtId="180" fontId="1" fillId="0" borderId="30" xfId="0" applyNumberFormat="1" applyFont="1" applyFill="1" applyBorder="1" applyAlignment="1" applyProtection="1">
      <alignment vertical="center"/>
      <protection locked="0"/>
    </xf>
    <xf numFmtId="180" fontId="1" fillId="0" borderId="10" xfId="0" applyNumberFormat="1" applyFont="1" applyFill="1" applyBorder="1" applyAlignment="1" applyProtection="1">
      <alignment vertical="center"/>
      <protection locked="0"/>
    </xf>
    <xf numFmtId="180" fontId="1" fillId="0" borderId="26" xfId="0" applyNumberFormat="1" applyFont="1" applyFill="1" applyBorder="1" applyAlignment="1" applyProtection="1">
      <alignment vertical="center"/>
      <protection locked="0"/>
    </xf>
    <xf numFmtId="180" fontId="1" fillId="0" borderId="11" xfId="0" applyNumberFormat="1" applyFont="1" applyFill="1" applyBorder="1" applyAlignment="1" applyProtection="1">
      <alignment vertical="center"/>
      <protection locked="0"/>
    </xf>
    <xf numFmtId="180" fontId="1" fillId="0" borderId="30" xfId="0" applyNumberFormat="1" applyFont="1" applyFill="1" applyBorder="1" applyAlignment="1" applyProtection="1">
      <alignment vertical="center"/>
      <protection locked="0"/>
    </xf>
    <xf numFmtId="180" fontId="17" fillId="0" borderId="26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22" applyNumberFormat="1" applyFont="1" applyFill="1" applyBorder="1" applyAlignment="1" applyProtection="1">
      <alignment wrapText="1"/>
      <protection hidden="1"/>
    </xf>
    <xf numFmtId="180" fontId="1" fillId="0" borderId="10" xfId="22" applyNumberFormat="1" applyFont="1" applyFill="1" applyBorder="1" applyAlignment="1" applyProtection="1">
      <alignment vertical="center"/>
      <protection locked="0"/>
    </xf>
    <xf numFmtId="180" fontId="17" fillId="0" borderId="27" xfId="0" applyNumberFormat="1" applyFont="1" applyFill="1" applyBorder="1" applyAlignment="1" applyProtection="1">
      <alignment horizontal="center" vertical="center" wrapText="1"/>
      <protection/>
    </xf>
    <xf numFmtId="180" fontId="17" fillId="0" borderId="28" xfId="0" applyNumberFormat="1" applyFont="1" applyFill="1" applyBorder="1" applyAlignment="1" applyProtection="1">
      <alignment horizontal="center" vertical="center" wrapText="1"/>
      <protection/>
    </xf>
    <xf numFmtId="180" fontId="17" fillId="0" borderId="29" xfId="0" applyNumberFormat="1" applyFont="1" applyFill="1" applyBorder="1" applyAlignment="1" applyProtection="1">
      <alignment horizontal="center" vertical="center" wrapText="1"/>
      <protection/>
    </xf>
    <xf numFmtId="180" fontId="17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right" vertical="center"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40" xfId="0" applyFont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horizontal="center" vertical="center" wrapText="1"/>
      <protection/>
    </xf>
    <xf numFmtId="0" fontId="15" fillId="0" borderId="4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6" fillId="0" borderId="10" xfId="0" applyFont="1" applyBorder="1" applyAlignment="1" applyProtection="1">
      <alignment/>
      <protection/>
    </xf>
    <xf numFmtId="177" fontId="12" fillId="0" borderId="10" xfId="22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>
      <alignment horizontal="center" vertical="center" shrinkToFit="1"/>
    </xf>
    <xf numFmtId="177" fontId="1" fillId="0" borderId="10" xfId="22" applyNumberFormat="1" applyFont="1" applyFill="1" applyBorder="1" applyAlignment="1">
      <alignment/>
    </xf>
    <xf numFmtId="177" fontId="12" fillId="0" borderId="10" xfId="22" applyNumberFormat="1" applyFont="1" applyFill="1" applyBorder="1" applyAlignment="1" applyProtection="1">
      <alignment/>
      <protection/>
    </xf>
    <xf numFmtId="177" fontId="1" fillId="0" borderId="20" xfId="22" applyNumberFormat="1" applyFont="1" applyFill="1" applyBorder="1" applyAlignment="1" applyProtection="1">
      <alignment wrapText="1"/>
      <protection hidden="1"/>
    </xf>
    <xf numFmtId="177" fontId="1" fillId="0" borderId="10" xfId="22" applyNumberFormat="1" applyFont="1" applyFill="1" applyBorder="1" applyAlignment="1">
      <alignment horizontal="left" vertical="center" shrinkToFit="1"/>
    </xf>
    <xf numFmtId="177" fontId="1" fillId="0" borderId="10" xfId="22" applyNumberFormat="1" applyFont="1" applyFill="1" applyBorder="1" applyAlignment="1">
      <alignment/>
    </xf>
    <xf numFmtId="0" fontId="11" fillId="0" borderId="10" xfId="0" applyFont="1" applyBorder="1" applyAlignment="1" applyProtection="1">
      <alignment/>
      <protection/>
    </xf>
    <xf numFmtId="49" fontId="1" fillId="0" borderId="10" xfId="0" applyNumberFormat="1" applyFont="1" applyFill="1" applyBorder="1" applyAlignment="1">
      <alignment horizontal="center" vertical="center" shrinkToFit="1"/>
    </xf>
    <xf numFmtId="177" fontId="1" fillId="0" borderId="10" xfId="22" applyNumberFormat="1" applyFont="1" applyFill="1" applyBorder="1" applyAlignment="1">
      <alignment horizontal="right" vertical="center" shrinkToFit="1"/>
    </xf>
    <xf numFmtId="0" fontId="12" fillId="0" borderId="0" xfId="0" applyFont="1" applyBorder="1" applyAlignment="1" applyProtection="1">
      <alignment horizontal="left" vertical="center" wrapText="1"/>
      <protection/>
    </xf>
    <xf numFmtId="49" fontId="15" fillId="0" borderId="42" xfId="0" applyNumberFormat="1" applyFont="1" applyFill="1" applyBorder="1" applyAlignment="1" applyProtection="1">
      <alignment horizontal="center" vertical="center" wrapText="1"/>
      <protection/>
    </xf>
    <xf numFmtId="49" fontId="15" fillId="0" borderId="43" xfId="0" applyNumberFormat="1" applyFont="1" applyFill="1" applyBorder="1" applyAlignment="1" applyProtection="1">
      <alignment horizontal="center" vertical="center" wrapText="1"/>
      <protection/>
    </xf>
    <xf numFmtId="181" fontId="1" fillId="0" borderId="26" xfId="22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9" fontId="1" fillId="0" borderId="25" xfId="0" applyNumberFormat="1" applyFont="1" applyFill="1" applyBorder="1" applyAlignment="1" applyProtection="1">
      <alignment horizontal="right" vertical="center" wrapText="1"/>
      <protection/>
    </xf>
    <xf numFmtId="49" fontId="20" fillId="0" borderId="27" xfId="0" applyNumberFormat="1" applyFont="1" applyFill="1" applyBorder="1" applyAlignment="1" applyProtection="1">
      <alignment horizontal="center" vertical="center" wrapText="1"/>
      <protection/>
    </xf>
    <xf numFmtId="49" fontId="20" fillId="0" borderId="29" xfId="0" applyNumberFormat="1" applyFont="1" applyFill="1" applyBorder="1" applyAlignment="1" applyProtection="1">
      <alignment horizontal="center" vertical="center" wrapText="1"/>
      <protection/>
    </xf>
    <xf numFmtId="49" fontId="20" fillId="0" borderId="26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left" vertical="center" wrapText="1"/>
      <protection/>
    </xf>
    <xf numFmtId="182" fontId="1" fillId="0" borderId="10" xfId="0" applyNumberFormat="1" applyFont="1" applyFill="1" applyBorder="1" applyAlignment="1" applyProtection="1">
      <alignment/>
      <protection/>
    </xf>
    <xf numFmtId="2" fontId="1" fillId="0" borderId="26" xfId="0" applyNumberFormat="1" applyFont="1" applyFill="1" applyBorder="1" applyAlignment="1" applyProtection="1">
      <alignment horizontal="right" vertical="center" wrapText="1"/>
      <protection/>
    </xf>
    <xf numFmtId="2" fontId="1" fillId="0" borderId="26" xfId="0" applyNumberFormat="1" applyFont="1" applyFill="1" applyBorder="1" applyAlignment="1" applyProtection="1">
      <alignment horizontal="right" vertical="center" wrapText="1"/>
      <protection/>
    </xf>
    <xf numFmtId="181" fontId="1" fillId="0" borderId="40" xfId="22" applyNumberFormat="1" applyFont="1" applyFill="1" applyBorder="1" applyAlignment="1" applyProtection="1">
      <alignment horizontal="right" vertical="center" wrapText="1"/>
      <protection/>
    </xf>
    <xf numFmtId="181" fontId="1" fillId="0" borderId="10" xfId="22" applyNumberFormat="1" applyFont="1" applyFill="1" applyBorder="1" applyAlignment="1" applyProtection="1">
      <alignment horizontal="right" vertical="center" wrapText="1"/>
      <protection/>
    </xf>
    <xf numFmtId="181" fontId="11" fillId="0" borderId="10" xfId="0" applyNumberFormat="1" applyFont="1" applyBorder="1" applyAlignment="1" applyProtection="1">
      <alignment/>
      <protection/>
    </xf>
    <xf numFmtId="181" fontId="1" fillId="0" borderId="39" xfId="22" applyNumberFormat="1" applyFont="1" applyFill="1" applyBorder="1" applyAlignment="1" applyProtection="1">
      <alignment horizontal="right" vertical="center" wrapText="1"/>
      <protection/>
    </xf>
    <xf numFmtId="181" fontId="1" fillId="0" borderId="39" xfId="0" applyNumberFormat="1" applyFont="1" applyFill="1" applyBorder="1" applyAlignment="1" applyProtection="1">
      <alignment horizontal="right" vertical="center" wrapText="1"/>
      <protection/>
    </xf>
    <xf numFmtId="181" fontId="1" fillId="0" borderId="26" xfId="0" applyNumberFormat="1" applyFont="1" applyFill="1" applyBorder="1" applyAlignment="1" applyProtection="1">
      <alignment horizontal="right" vertical="center" wrapText="1"/>
      <protection/>
    </xf>
    <xf numFmtId="181" fontId="1" fillId="0" borderId="26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center"/>
      <protection/>
    </xf>
    <xf numFmtId="177" fontId="11" fillId="0" borderId="0" xfId="22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77" fontId="1" fillId="0" borderId="0" xfId="22" applyNumberFormat="1" applyFont="1" applyBorder="1" applyAlignment="1" applyProtection="1">
      <alignment horizontal="left" vertical="center" wrapText="1"/>
      <protection/>
    </xf>
    <xf numFmtId="49" fontId="19" fillId="0" borderId="0" xfId="0" applyNumberFormat="1" applyFont="1" applyBorder="1" applyAlignment="1" applyProtection="1">
      <alignment horizontal="center" vertical="center" wrapText="1"/>
      <protection/>
    </xf>
    <xf numFmtId="177" fontId="19" fillId="0" borderId="0" xfId="22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righ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177" fontId="1" fillId="0" borderId="0" xfId="22" applyNumberFormat="1" applyFont="1" applyBorder="1" applyAlignment="1" applyProtection="1">
      <alignment horizontal="right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44" xfId="0" applyNumberFormat="1" applyFont="1" applyFill="1" applyBorder="1" applyAlignment="1" applyProtection="1">
      <alignment horizontal="center" vertical="center" wrapText="1"/>
      <protection/>
    </xf>
    <xf numFmtId="49" fontId="20" fillId="0" borderId="45" xfId="0" applyNumberFormat="1" applyFont="1" applyFill="1" applyBorder="1" applyAlignment="1" applyProtection="1">
      <alignment horizontal="center" vertical="center" wrapText="1"/>
      <protection/>
    </xf>
    <xf numFmtId="49" fontId="20" fillId="0" borderId="46" xfId="0" applyNumberFormat="1" applyFont="1" applyFill="1" applyBorder="1" applyAlignment="1" applyProtection="1">
      <alignment horizontal="center" vertical="center" wrapText="1"/>
      <protection/>
    </xf>
    <xf numFmtId="177" fontId="20" fillId="0" borderId="10" xfId="22" applyNumberFormat="1" applyFont="1" applyFill="1" applyBorder="1" applyAlignment="1" applyProtection="1">
      <alignment horizontal="center" vertical="center" wrapText="1"/>
      <protection/>
    </xf>
    <xf numFmtId="177" fontId="20" fillId="0" borderId="10" xfId="22" applyNumberFormat="1" applyFont="1" applyFill="1" applyBorder="1" applyAlignment="1" applyProtection="1">
      <alignment horizontal="center" vertical="center" wrapText="1"/>
      <protection/>
    </xf>
    <xf numFmtId="49" fontId="20" fillId="0" borderId="47" xfId="0" applyNumberFormat="1" applyFont="1" applyFill="1" applyBorder="1" applyAlignment="1" applyProtection="1">
      <alignment horizontal="center" vertical="center" wrapText="1"/>
      <protection/>
    </xf>
    <xf numFmtId="49" fontId="20" fillId="0" borderId="48" xfId="0" applyNumberFormat="1" applyFont="1" applyFill="1" applyBorder="1" applyAlignment="1" applyProtection="1">
      <alignment horizontal="center" vertical="center" wrapText="1"/>
      <protection/>
    </xf>
    <xf numFmtId="49" fontId="20" fillId="0" borderId="49" xfId="0" applyNumberFormat="1" applyFont="1" applyFill="1" applyBorder="1" applyAlignment="1" applyProtection="1">
      <alignment horizontal="center" vertical="center" wrapText="1"/>
      <protection/>
    </xf>
    <xf numFmtId="49" fontId="20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22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center"/>
      <protection/>
    </xf>
    <xf numFmtId="177" fontId="1" fillId="0" borderId="10" xfId="22" applyNumberFormat="1" applyFont="1" applyFill="1" applyBorder="1" applyAlignment="1">
      <alignment horizontal="left" vertical="center" shrinkToFit="1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51" xfId="0" applyNumberFormat="1" applyFont="1" applyFill="1" applyBorder="1" applyAlignment="1" applyProtection="1">
      <alignment horizontal="center" vertical="center" wrapText="1"/>
      <protection/>
    </xf>
    <xf numFmtId="49" fontId="20" fillId="0" borderId="52" xfId="0" applyNumberFormat="1" applyFont="1" applyFill="1" applyBorder="1" applyAlignment="1" applyProtection="1">
      <alignment horizontal="center" vertical="center" wrapText="1"/>
      <protection/>
    </xf>
    <xf numFmtId="49" fontId="20" fillId="0" borderId="53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49" fontId="20" fillId="0" borderId="42" xfId="0" applyNumberFormat="1" applyFont="1" applyFill="1" applyBorder="1" applyAlignment="1" applyProtection="1">
      <alignment horizontal="center" vertical="center" wrapText="1"/>
      <protection/>
    </xf>
    <xf numFmtId="49" fontId="20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Font="1" applyBorder="1" applyAlignment="1">
      <alignment horizontal="center" vertical="center" shrinkToFit="1"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 applyProtection="1">
      <alignment/>
      <protection/>
    </xf>
    <xf numFmtId="177" fontId="1" fillId="0" borderId="26" xfId="22" applyNumberFormat="1" applyFont="1" applyFill="1" applyBorder="1" applyAlignment="1" applyProtection="1">
      <alignment horizontal="right" vertical="center" wrapText="1"/>
      <protection/>
    </xf>
    <xf numFmtId="177" fontId="1" fillId="0" borderId="40" xfId="22" applyNumberFormat="1" applyFont="1" applyFill="1" applyBorder="1" applyAlignment="1" applyProtection="1">
      <alignment horizontal="right" vertical="center" wrapText="1"/>
      <protection/>
    </xf>
    <xf numFmtId="49" fontId="1" fillId="0" borderId="54" xfId="0" applyNumberFormat="1" applyFont="1" applyFill="1" applyBorder="1" applyAlignment="1" applyProtection="1">
      <alignment horizontal="left" vertical="center" wrapText="1"/>
      <protection/>
    </xf>
    <xf numFmtId="177" fontId="1" fillId="0" borderId="39" xfId="22" applyNumberFormat="1" applyFont="1" applyFill="1" applyBorder="1" applyAlignment="1" applyProtection="1">
      <alignment horizontal="right" vertical="center" wrapText="1"/>
      <protection/>
    </xf>
    <xf numFmtId="2" fontId="1" fillId="0" borderId="39" xfId="0" applyNumberFormat="1" applyFont="1" applyFill="1" applyBorder="1" applyAlignment="1" applyProtection="1">
      <alignment horizontal="right" vertical="center" wrapText="1"/>
      <protection/>
    </xf>
    <xf numFmtId="177" fontId="1" fillId="0" borderId="26" xfId="22" applyNumberFormat="1" applyFont="1" applyFill="1" applyBorder="1" applyAlignment="1" applyProtection="1">
      <alignment horizontal="righ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dxfs count="4">
    <dxf>
      <font>
        <b val="0"/>
        <color rgb="FF800000"/>
      </font>
      <border/>
    </dxf>
    <dxf>
      <font>
        <b/>
        <i val="0"/>
        <strike val="0"/>
        <color rgb="FFFF0000"/>
      </font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numFmt numFmtId="184" formatCode="0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tabSelected="1" workbookViewId="0" topLeftCell="A1">
      <selection activeCell="I13" sqref="I13"/>
    </sheetView>
  </sheetViews>
  <sheetFormatPr defaultColWidth="9.140625" defaultRowHeight="12.75" customHeight="1"/>
  <cols>
    <col min="1" max="1" width="35.7109375" style="141" customWidth="1"/>
    <col min="2" max="2" width="21.421875" style="141" customWidth="1"/>
    <col min="3" max="3" width="35.7109375" style="141" customWidth="1"/>
    <col min="4" max="4" width="21.421875" style="141" customWidth="1"/>
    <col min="5" max="6" width="9.140625" style="141" customWidth="1"/>
  </cols>
  <sheetData>
    <row r="1" spans="1:4" s="141" customFormat="1" ht="15" customHeight="1">
      <c r="A1" s="341" t="s">
        <v>0</v>
      </c>
      <c r="B1" s="341"/>
      <c r="C1" s="341"/>
      <c r="D1" s="341"/>
    </row>
    <row r="2" spans="1:5" s="141" customFormat="1" ht="18.75" customHeight="1">
      <c r="A2" s="343" t="s">
        <v>1</v>
      </c>
      <c r="B2" s="344"/>
      <c r="C2" s="344"/>
      <c r="D2" s="344"/>
      <c r="E2" s="345"/>
    </row>
    <row r="3" spans="1:4" s="141" customFormat="1" ht="15" customHeight="1">
      <c r="A3" s="398" t="s">
        <v>2</v>
      </c>
      <c r="B3" s="398"/>
      <c r="C3" s="398"/>
      <c r="D3" s="398"/>
    </row>
    <row r="4" spans="1:4" s="141" customFormat="1" ht="14.25" customHeight="1">
      <c r="A4" s="347" t="s">
        <v>3</v>
      </c>
      <c r="B4" s="348"/>
      <c r="C4" s="347" t="s">
        <v>4</v>
      </c>
      <c r="D4" s="348"/>
    </row>
    <row r="5" spans="1:4" s="141" customFormat="1" ht="14.25" customHeight="1">
      <c r="A5" s="349" t="s">
        <v>5</v>
      </c>
      <c r="B5" s="349" t="s">
        <v>6</v>
      </c>
      <c r="C5" s="349" t="s">
        <v>5</v>
      </c>
      <c r="D5" s="349" t="s">
        <v>6</v>
      </c>
    </row>
    <row r="6" spans="1:4" s="141" customFormat="1" ht="15" customHeight="1">
      <c r="A6" s="350" t="s">
        <v>7</v>
      </c>
      <c r="B6" s="399">
        <v>40275109</v>
      </c>
      <c r="C6" s="350" t="s">
        <v>8</v>
      </c>
      <c r="D6" s="400">
        <v>20876074</v>
      </c>
    </row>
    <row r="7" spans="1:4" s="141" customFormat="1" ht="15" customHeight="1">
      <c r="A7" s="350" t="s">
        <v>9</v>
      </c>
      <c r="B7" s="399">
        <v>40275109</v>
      </c>
      <c r="C7" s="350" t="s">
        <v>10</v>
      </c>
      <c r="D7" s="400"/>
    </row>
    <row r="8" spans="1:4" s="141" customFormat="1" ht="15" customHeight="1">
      <c r="A8" s="350" t="s">
        <v>11</v>
      </c>
      <c r="B8" s="353"/>
      <c r="C8" s="350" t="s">
        <v>12</v>
      </c>
      <c r="D8" s="400"/>
    </row>
    <row r="9" spans="1:4" s="141" customFormat="1" ht="15" customHeight="1">
      <c r="A9" s="350" t="s">
        <v>13</v>
      </c>
      <c r="B9" s="352"/>
      <c r="C9" s="350" t="s">
        <v>14</v>
      </c>
      <c r="D9" s="400"/>
    </row>
    <row r="10" spans="1:4" s="141" customFormat="1" ht="15" customHeight="1">
      <c r="A10" s="350" t="s">
        <v>15</v>
      </c>
      <c r="B10" s="353"/>
      <c r="C10" s="350" t="s">
        <v>16</v>
      </c>
      <c r="D10" s="400"/>
    </row>
    <row r="11" spans="1:4" s="141" customFormat="1" ht="15" customHeight="1">
      <c r="A11" s="350" t="s">
        <v>17</v>
      </c>
      <c r="B11" s="353"/>
      <c r="C11" s="350" t="s">
        <v>18</v>
      </c>
      <c r="D11" s="400">
        <v>2666972</v>
      </c>
    </row>
    <row r="12" spans="1:4" s="141" customFormat="1" ht="15" customHeight="1">
      <c r="A12" s="350" t="s">
        <v>19</v>
      </c>
      <c r="B12" s="353"/>
      <c r="C12" s="350" t="s">
        <v>20</v>
      </c>
      <c r="D12" s="400">
        <v>2769327</v>
      </c>
    </row>
    <row r="13" spans="1:4" s="141" customFormat="1" ht="15" customHeight="1">
      <c r="A13" s="350" t="s">
        <v>21</v>
      </c>
      <c r="B13" s="352"/>
      <c r="C13" s="350" t="s">
        <v>22</v>
      </c>
      <c r="D13" s="400">
        <v>114000</v>
      </c>
    </row>
    <row r="14" spans="1:4" s="141" customFormat="1" ht="15" customHeight="1">
      <c r="A14" s="350" t="s">
        <v>23</v>
      </c>
      <c r="B14" s="353"/>
      <c r="C14" s="350" t="s">
        <v>24</v>
      </c>
      <c r="D14" s="401">
        <v>7718881</v>
      </c>
    </row>
    <row r="15" spans="1:4" s="141" customFormat="1" ht="15" customHeight="1">
      <c r="A15" s="350" t="s">
        <v>25</v>
      </c>
      <c r="B15" s="353"/>
      <c r="C15" s="402" t="s">
        <v>26</v>
      </c>
      <c r="D15" s="383">
        <v>3796194</v>
      </c>
    </row>
    <row r="16" spans="1:4" s="141" customFormat="1" ht="15" customHeight="1">
      <c r="A16" s="157"/>
      <c r="B16" s="353"/>
      <c r="C16" s="402" t="s">
        <v>27</v>
      </c>
      <c r="D16" s="333"/>
    </row>
    <row r="17" spans="1:4" s="141" customFormat="1" ht="15" customHeight="1">
      <c r="A17" s="350"/>
      <c r="B17" s="353"/>
      <c r="C17" s="402" t="s">
        <v>28</v>
      </c>
      <c r="D17" s="383"/>
    </row>
    <row r="18" spans="1:4" s="141" customFormat="1" ht="15" customHeight="1">
      <c r="A18" s="350"/>
      <c r="B18" s="353"/>
      <c r="C18" s="350" t="s">
        <v>29</v>
      </c>
      <c r="D18" s="403"/>
    </row>
    <row r="19" spans="1:4" s="141" customFormat="1" ht="15" customHeight="1">
      <c r="A19" s="350"/>
      <c r="B19" s="353"/>
      <c r="C19" s="350" t="s">
        <v>30</v>
      </c>
      <c r="D19" s="400"/>
    </row>
    <row r="20" spans="1:4" s="141" customFormat="1" ht="15" customHeight="1">
      <c r="A20" s="350"/>
      <c r="B20" s="353"/>
      <c r="C20" s="350" t="s">
        <v>31</v>
      </c>
      <c r="D20" s="400"/>
    </row>
    <row r="21" spans="1:4" s="141" customFormat="1" ht="15" customHeight="1">
      <c r="A21" s="350"/>
      <c r="B21" s="353"/>
      <c r="C21" s="350" t="s">
        <v>32</v>
      </c>
      <c r="D21" s="400">
        <v>1897661</v>
      </c>
    </row>
    <row r="22" spans="1:4" s="141" customFormat="1" ht="15" customHeight="1">
      <c r="A22" s="350"/>
      <c r="B22" s="353"/>
      <c r="C22" s="350" t="s">
        <v>33</v>
      </c>
      <c r="D22" s="401">
        <v>100000</v>
      </c>
    </row>
    <row r="23" spans="1:4" s="141" customFormat="1" ht="15" customHeight="1">
      <c r="A23" s="350"/>
      <c r="B23" s="353"/>
      <c r="C23" s="402" t="s">
        <v>34</v>
      </c>
      <c r="D23" s="333"/>
    </row>
    <row r="24" spans="1:4" s="141" customFormat="1" ht="15" customHeight="1">
      <c r="A24" s="350"/>
      <c r="B24" s="353"/>
      <c r="C24" s="402" t="s">
        <v>35</v>
      </c>
      <c r="D24" s="383"/>
    </row>
    <row r="25" spans="1:4" s="141" customFormat="1" ht="15" customHeight="1">
      <c r="A25" s="350"/>
      <c r="B25" s="353"/>
      <c r="C25" s="402" t="s">
        <v>36</v>
      </c>
      <c r="D25" s="383">
        <v>336000</v>
      </c>
    </row>
    <row r="26" spans="1:4" s="141" customFormat="1" ht="15" customHeight="1">
      <c r="A26" s="350"/>
      <c r="B26" s="353"/>
      <c r="C26" s="350" t="s">
        <v>37</v>
      </c>
      <c r="D26" s="404"/>
    </row>
    <row r="27" spans="1:4" s="141" customFormat="1" ht="15" customHeight="1">
      <c r="A27" s="350"/>
      <c r="B27" s="353"/>
      <c r="C27" s="350" t="s">
        <v>38</v>
      </c>
      <c r="D27" s="352"/>
    </row>
    <row r="28" spans="1:4" s="141" customFormat="1" ht="15" customHeight="1">
      <c r="A28" s="350"/>
      <c r="B28" s="353"/>
      <c r="C28" s="350" t="s">
        <v>39</v>
      </c>
      <c r="D28" s="352"/>
    </row>
    <row r="29" spans="1:4" s="141" customFormat="1" ht="15" customHeight="1">
      <c r="A29" s="350"/>
      <c r="B29" s="353"/>
      <c r="C29" s="350" t="s">
        <v>40</v>
      </c>
      <c r="D29" s="352"/>
    </row>
    <row r="30" spans="1:4" s="141" customFormat="1" ht="15" customHeight="1">
      <c r="A30" s="350"/>
      <c r="B30" s="353"/>
      <c r="C30" s="350" t="s">
        <v>41</v>
      </c>
      <c r="D30" s="352"/>
    </row>
    <row r="31" spans="1:4" s="141" customFormat="1" ht="15" customHeight="1">
      <c r="A31" s="350" t="s">
        <v>42</v>
      </c>
      <c r="B31" s="400">
        <f>B7</f>
        <v>40275109</v>
      </c>
      <c r="C31" s="350" t="s">
        <v>43</v>
      </c>
      <c r="D31" s="400">
        <f>SUM(D6:D30)</f>
        <v>40275109</v>
      </c>
    </row>
    <row r="32" spans="1:4" s="141" customFormat="1" ht="15" customHeight="1">
      <c r="A32" s="350" t="s">
        <v>44</v>
      </c>
      <c r="B32" s="400"/>
      <c r="C32" s="350" t="s">
        <v>45</v>
      </c>
      <c r="D32" s="352"/>
    </row>
    <row r="33" spans="1:4" s="141" customFormat="1" ht="15" customHeight="1">
      <c r="A33" s="350" t="s">
        <v>46</v>
      </c>
      <c r="B33" s="405"/>
      <c r="C33" s="157"/>
      <c r="D33" s="353"/>
    </row>
    <row r="34" spans="1:4" s="141" customFormat="1" ht="15" customHeight="1">
      <c r="A34" s="350" t="s">
        <v>47</v>
      </c>
      <c r="B34" s="400"/>
      <c r="C34" s="350"/>
      <c r="D34" s="353"/>
    </row>
    <row r="35" spans="1:4" s="141" customFormat="1" ht="15" customHeight="1">
      <c r="A35" s="350" t="s">
        <v>48</v>
      </c>
      <c r="B35" s="400">
        <f>B31</f>
        <v>40275109</v>
      </c>
      <c r="C35" s="350" t="s">
        <v>49</v>
      </c>
      <c r="D35" s="400">
        <f>D31</f>
        <v>40275109</v>
      </c>
    </row>
    <row r="36" spans="1:4" s="141" customFormat="1" ht="15" customHeight="1">
      <c r="A36" s="361"/>
      <c r="B36" s="157"/>
      <c r="C36" s="361"/>
      <c r="D36" s="157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9" bottom="0.79" header="0.5" footer="0.5"/>
  <pageSetup fitToHeight="1" fitToWidth="1" horizontalDpi="300" verticalDpi="3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"/>
  <sheetViews>
    <sheetView showGridLines="0" workbookViewId="0" topLeftCell="CU1">
      <selection activeCell="DH18" sqref="DH18:DH19"/>
    </sheetView>
  </sheetViews>
  <sheetFormatPr defaultColWidth="9.140625" defaultRowHeight="12.75" customHeight="1"/>
  <cols>
    <col min="1" max="1" width="9.8515625" style="174" customWidth="1"/>
    <col min="2" max="4" width="3.00390625" style="174" customWidth="1"/>
    <col min="5" max="5" width="9.8515625" style="174" customWidth="1"/>
    <col min="6" max="7" width="5.28125" style="174" customWidth="1"/>
    <col min="8" max="9" width="9.8515625" style="174" customWidth="1"/>
    <col min="10" max="10" width="5.28125" style="174" customWidth="1"/>
    <col min="11" max="11" width="12.140625" style="174" customWidth="1"/>
    <col min="12" max="12" width="9.8515625" style="174" customWidth="1"/>
    <col min="13" max="18" width="12.140625" style="174" customWidth="1"/>
    <col min="19" max="19" width="7.57421875" style="174" customWidth="1"/>
    <col min="20" max="20" width="12.140625" style="174" customWidth="1"/>
    <col min="21" max="21" width="5.28125" style="174" customWidth="1"/>
    <col min="22" max="25" width="7.57421875" style="174" customWidth="1"/>
    <col min="26" max="27" width="5.28125" style="174" customWidth="1"/>
    <col min="28" max="29" width="7.57421875" style="174" customWidth="1"/>
    <col min="30" max="30" width="12.140625" style="174" customWidth="1"/>
    <col min="31" max="31" width="7.57421875" style="174" customWidth="1"/>
    <col min="32" max="33" width="12.140625" style="174" customWidth="1"/>
    <col min="34" max="36" width="7.57421875" style="174" customWidth="1"/>
    <col min="37" max="40" width="12.140625" style="174" customWidth="1"/>
    <col min="41" max="41" width="7.57421875" style="174" customWidth="1"/>
    <col min="42" max="42" width="12.140625" style="174" customWidth="1"/>
    <col min="43" max="43" width="9.8515625" style="174" customWidth="1"/>
    <col min="44" max="44" width="7.57421875" style="174" customWidth="1"/>
    <col min="45" max="48" width="12.140625" style="174" customWidth="1"/>
    <col min="49" max="49" width="5.28125" style="174" customWidth="1"/>
    <col min="50" max="51" width="7.57421875" style="174" customWidth="1"/>
    <col min="52" max="52" width="12.140625" style="174" customWidth="1"/>
    <col min="53" max="53" width="7.57421875" style="174" customWidth="1"/>
    <col min="54" max="54" width="9.8515625" style="174" customWidth="1"/>
    <col min="55" max="55" width="7.57421875" style="174" customWidth="1"/>
    <col min="56" max="56" width="12.140625" style="174" customWidth="1"/>
    <col min="57" max="58" width="7.57421875" style="174" customWidth="1"/>
    <col min="59" max="61" width="12.140625" style="174" customWidth="1"/>
    <col min="62" max="62" width="5.28125" style="174" customWidth="1"/>
    <col min="63" max="66" width="12.140625" style="174" customWidth="1"/>
    <col min="67" max="67" width="5.28125" style="174" customWidth="1"/>
    <col min="68" max="71" width="12.140625" style="174" customWidth="1"/>
    <col min="72" max="72" width="9.8515625" style="174" customWidth="1"/>
    <col min="73" max="73" width="12.140625" style="174" customWidth="1"/>
    <col min="74" max="74" width="9.8515625" style="174" customWidth="1"/>
    <col min="75" max="79" width="12.140625" style="174" customWidth="1"/>
    <col min="80" max="80" width="5.28125" style="174" customWidth="1"/>
    <col min="81" max="84" width="12.140625" style="174" customWidth="1"/>
    <col min="85" max="85" width="9.8515625" style="174" customWidth="1"/>
    <col min="86" max="86" width="12.140625" style="174" customWidth="1"/>
    <col min="87" max="89" width="9.8515625" style="174" customWidth="1"/>
    <col min="90" max="90" width="12.140625" style="174" customWidth="1"/>
    <col min="91" max="91" width="9.8515625" style="174" customWidth="1"/>
    <col min="92" max="96" width="12.140625" style="174" customWidth="1"/>
    <col min="97" max="97" width="5.28125" style="174" customWidth="1"/>
    <col min="98" max="99" width="12.140625" style="174" customWidth="1"/>
    <col min="100" max="100" width="5.28125" style="174" customWidth="1"/>
    <col min="101" max="102" width="12.140625" style="174" customWidth="1"/>
    <col min="103" max="104" width="9.8515625" style="174" customWidth="1"/>
    <col min="105" max="105" width="12.140625" style="174" customWidth="1"/>
    <col min="106" max="106" width="5.28125" style="174" customWidth="1"/>
    <col min="107" max="109" width="12.140625" style="174" customWidth="1"/>
    <col min="110" max="111" width="5.28125" style="174" customWidth="1"/>
    <col min="112" max="112" width="12.140625" style="174" customWidth="1"/>
    <col min="113" max="113" width="14.421875" style="174" customWidth="1"/>
    <col min="114" max="114" width="9.8515625" style="174" customWidth="1"/>
    <col min="115" max="16384" width="9.140625" style="141" customWidth="1"/>
  </cols>
  <sheetData>
    <row r="1" spans="1:256" ht="15" customHeight="1">
      <c r="A1" s="150" t="s">
        <v>322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  <c r="FG1" s="256"/>
      <c r="FH1" s="256"/>
      <c r="FI1" s="256"/>
      <c r="FJ1" s="256"/>
      <c r="FK1" s="256"/>
      <c r="FL1" s="256"/>
      <c r="FM1" s="256"/>
      <c r="FN1" s="256"/>
      <c r="FO1" s="256"/>
      <c r="FP1" s="256"/>
      <c r="FQ1" s="256"/>
      <c r="FR1" s="256"/>
      <c r="FS1" s="256"/>
      <c r="FT1" s="256"/>
      <c r="FU1" s="256"/>
      <c r="FV1" s="256"/>
      <c r="FW1" s="256"/>
      <c r="FX1" s="256"/>
      <c r="FY1" s="256"/>
      <c r="FZ1" s="256"/>
      <c r="GA1" s="256"/>
      <c r="GB1" s="256"/>
      <c r="GC1" s="256"/>
      <c r="GD1" s="256"/>
      <c r="GE1" s="256"/>
      <c r="GF1" s="256"/>
      <c r="GG1" s="256"/>
      <c r="GH1" s="256"/>
      <c r="GI1" s="256"/>
      <c r="GJ1" s="256"/>
      <c r="GK1" s="256"/>
      <c r="GL1" s="256"/>
      <c r="GM1" s="256"/>
      <c r="GN1" s="256"/>
      <c r="GO1" s="256"/>
      <c r="GP1" s="256"/>
      <c r="GQ1" s="256"/>
      <c r="GR1" s="256"/>
      <c r="GS1" s="256"/>
      <c r="GT1" s="256"/>
      <c r="GU1" s="256"/>
      <c r="GV1" s="256"/>
      <c r="GW1" s="256"/>
      <c r="GX1" s="256"/>
      <c r="GY1" s="256"/>
      <c r="GZ1" s="256"/>
      <c r="HA1" s="256"/>
      <c r="HB1" s="256"/>
      <c r="HC1" s="256"/>
      <c r="HD1" s="256"/>
      <c r="HE1" s="256"/>
      <c r="HF1" s="256"/>
      <c r="HG1" s="256"/>
      <c r="HH1" s="256"/>
      <c r="HI1" s="256"/>
      <c r="HJ1" s="256"/>
      <c r="HK1" s="256"/>
      <c r="HL1" s="256"/>
      <c r="HM1" s="256"/>
      <c r="HN1" s="256"/>
      <c r="HO1" s="256"/>
      <c r="HP1" s="256"/>
      <c r="HQ1" s="256"/>
      <c r="HR1" s="256"/>
      <c r="HS1" s="256"/>
      <c r="HT1" s="256"/>
      <c r="HU1" s="256"/>
      <c r="HV1" s="256"/>
      <c r="HW1" s="256"/>
      <c r="HX1" s="256"/>
      <c r="HY1" s="256"/>
      <c r="HZ1" s="256"/>
      <c r="IA1" s="256"/>
      <c r="IB1" s="256"/>
      <c r="IC1" s="256"/>
      <c r="ID1" s="256"/>
      <c r="IE1" s="256"/>
      <c r="IF1" s="256"/>
      <c r="IG1" s="256"/>
      <c r="IH1" s="256"/>
      <c r="II1" s="256"/>
      <c r="IJ1" s="256"/>
      <c r="IK1" s="256"/>
      <c r="IL1" s="256"/>
      <c r="IM1" s="256"/>
      <c r="IN1" s="256"/>
      <c r="IO1" s="256"/>
      <c r="IP1" s="256"/>
      <c r="IQ1" s="256"/>
      <c r="IR1" s="256"/>
      <c r="IS1" s="256"/>
      <c r="IT1" s="256"/>
      <c r="IU1" s="256"/>
      <c r="IV1" s="256"/>
    </row>
    <row r="2" spans="1:256" s="248" customFormat="1" ht="18.75" customHeight="1">
      <c r="A2" s="249" t="s">
        <v>323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57"/>
      <c r="DL2" s="257"/>
      <c r="DM2" s="257"/>
      <c r="DN2" s="257"/>
      <c r="DO2" s="257"/>
      <c r="DP2" s="257"/>
      <c r="DQ2" s="257"/>
      <c r="DR2" s="257"/>
      <c r="DS2" s="257"/>
      <c r="DT2" s="257"/>
      <c r="DU2" s="257"/>
      <c r="DV2" s="257"/>
      <c r="DW2" s="257"/>
      <c r="DX2" s="257"/>
      <c r="DY2" s="257"/>
      <c r="DZ2" s="257"/>
      <c r="EA2" s="257"/>
      <c r="EB2" s="257"/>
      <c r="EC2" s="257"/>
      <c r="ED2" s="257"/>
      <c r="EE2" s="257"/>
      <c r="EF2" s="257"/>
      <c r="EG2" s="257"/>
      <c r="EH2" s="257"/>
      <c r="EI2" s="257"/>
      <c r="EJ2" s="257"/>
      <c r="EK2" s="257"/>
      <c r="EL2" s="257"/>
      <c r="EM2" s="257"/>
      <c r="EN2" s="257"/>
      <c r="EO2" s="257"/>
      <c r="EP2" s="257"/>
      <c r="EQ2" s="257"/>
      <c r="ER2" s="257"/>
      <c r="ES2" s="257"/>
      <c r="ET2" s="257"/>
      <c r="EU2" s="257"/>
      <c r="EV2" s="257"/>
      <c r="EW2" s="257"/>
      <c r="EX2" s="257"/>
      <c r="EY2" s="257"/>
      <c r="EZ2" s="257"/>
      <c r="FA2" s="257"/>
      <c r="FB2" s="257"/>
      <c r="FC2" s="257"/>
      <c r="FD2" s="257"/>
      <c r="FE2" s="257"/>
      <c r="FF2" s="257"/>
      <c r="FG2" s="257"/>
      <c r="FH2" s="257"/>
      <c r="FI2" s="257"/>
      <c r="FJ2" s="257"/>
      <c r="FK2" s="257"/>
      <c r="FL2" s="257"/>
      <c r="FM2" s="257"/>
      <c r="FN2" s="257"/>
      <c r="FO2" s="257"/>
      <c r="FP2" s="257"/>
      <c r="FQ2" s="257"/>
      <c r="FR2" s="257"/>
      <c r="FS2" s="257"/>
      <c r="FT2" s="257"/>
      <c r="FU2" s="257"/>
      <c r="FV2" s="257"/>
      <c r="FW2" s="257"/>
      <c r="FX2" s="257"/>
      <c r="FY2" s="257"/>
      <c r="FZ2" s="257"/>
      <c r="GA2" s="257"/>
      <c r="GB2" s="257"/>
      <c r="GC2" s="257"/>
      <c r="GD2" s="257"/>
      <c r="GE2" s="257"/>
      <c r="GF2" s="257"/>
      <c r="GG2" s="257"/>
      <c r="GH2" s="257"/>
      <c r="GI2" s="257"/>
      <c r="GJ2" s="257"/>
      <c r="GK2" s="257"/>
      <c r="GL2" s="257"/>
      <c r="GM2" s="257"/>
      <c r="GN2" s="257"/>
      <c r="GO2" s="257"/>
      <c r="GP2" s="257"/>
      <c r="GQ2" s="257"/>
      <c r="GR2" s="257"/>
      <c r="GS2" s="257"/>
      <c r="GT2" s="257"/>
      <c r="GU2" s="257"/>
      <c r="GV2" s="257"/>
      <c r="GW2" s="257"/>
      <c r="GX2" s="257"/>
      <c r="GY2" s="257"/>
      <c r="GZ2" s="257"/>
      <c r="HA2" s="257"/>
      <c r="HB2" s="257"/>
      <c r="HC2" s="257"/>
      <c r="HD2" s="257"/>
      <c r="HE2" s="257"/>
      <c r="HF2" s="257"/>
      <c r="HG2" s="257"/>
      <c r="HH2" s="257"/>
      <c r="HI2" s="257"/>
      <c r="HJ2" s="257"/>
      <c r="HK2" s="257"/>
      <c r="HL2" s="257"/>
      <c r="HM2" s="257"/>
      <c r="HN2" s="257"/>
      <c r="HO2" s="257"/>
      <c r="HP2" s="257"/>
      <c r="HQ2" s="257"/>
      <c r="HR2" s="257"/>
      <c r="HS2" s="257"/>
      <c r="HT2" s="257"/>
      <c r="HU2" s="257"/>
      <c r="HV2" s="257"/>
      <c r="HW2" s="257"/>
      <c r="HX2" s="257"/>
      <c r="HY2" s="257"/>
      <c r="HZ2" s="257"/>
      <c r="IA2" s="257"/>
      <c r="IB2" s="257"/>
      <c r="IC2" s="257"/>
      <c r="ID2" s="257"/>
      <c r="IE2" s="257"/>
      <c r="IF2" s="257"/>
      <c r="IG2" s="257"/>
      <c r="IH2" s="257"/>
      <c r="II2" s="257"/>
      <c r="IJ2" s="257"/>
      <c r="IK2" s="257"/>
      <c r="IL2" s="257"/>
      <c r="IM2" s="257"/>
      <c r="IN2" s="257"/>
      <c r="IO2" s="257"/>
      <c r="IP2" s="257"/>
      <c r="IQ2" s="257"/>
      <c r="IR2" s="257"/>
      <c r="IS2" s="257"/>
      <c r="IT2" s="257"/>
      <c r="IU2" s="257"/>
      <c r="IV2" s="257"/>
    </row>
    <row r="3" spans="1:256" ht="15" customHeight="1">
      <c r="A3" s="250" t="s">
        <v>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6"/>
      <c r="GL3" s="256"/>
      <c r="GM3" s="256"/>
      <c r="GN3" s="256"/>
      <c r="GO3" s="256"/>
      <c r="GP3" s="256"/>
      <c r="GQ3" s="256"/>
      <c r="GR3" s="256"/>
      <c r="GS3" s="256"/>
      <c r="GT3" s="256"/>
      <c r="GU3" s="256"/>
      <c r="GV3" s="256"/>
      <c r="GW3" s="256"/>
      <c r="GX3" s="256"/>
      <c r="GY3" s="256"/>
      <c r="GZ3" s="256"/>
      <c r="HA3" s="256"/>
      <c r="HB3" s="256"/>
      <c r="HC3" s="256"/>
      <c r="HD3" s="256"/>
      <c r="HE3" s="256"/>
      <c r="HF3" s="256"/>
      <c r="HG3" s="256"/>
      <c r="HH3" s="256"/>
      <c r="HI3" s="256"/>
      <c r="HJ3" s="256"/>
      <c r="HK3" s="256"/>
      <c r="HL3" s="256"/>
      <c r="HM3" s="256"/>
      <c r="HN3" s="256"/>
      <c r="HO3" s="256"/>
      <c r="HP3" s="256"/>
      <c r="HQ3" s="256"/>
      <c r="HR3" s="256"/>
      <c r="HS3" s="256"/>
      <c r="HT3" s="256"/>
      <c r="HU3" s="256"/>
      <c r="HV3" s="256"/>
      <c r="HW3" s="256"/>
      <c r="HX3" s="256"/>
      <c r="HY3" s="256"/>
      <c r="HZ3" s="256"/>
      <c r="IA3" s="256"/>
      <c r="IB3" s="256"/>
      <c r="IC3" s="256"/>
      <c r="ID3" s="256"/>
      <c r="IE3" s="256"/>
      <c r="IF3" s="256"/>
      <c r="IG3" s="256"/>
      <c r="IH3" s="256"/>
      <c r="II3" s="256"/>
      <c r="IJ3" s="256"/>
      <c r="IK3" s="256"/>
      <c r="IL3" s="256"/>
      <c r="IM3" s="256"/>
      <c r="IN3" s="256"/>
      <c r="IO3" s="256"/>
      <c r="IP3" s="256"/>
      <c r="IQ3" s="256"/>
      <c r="IR3" s="256"/>
      <c r="IS3" s="256"/>
      <c r="IT3" s="256"/>
      <c r="IU3" s="256"/>
      <c r="IV3" s="256"/>
    </row>
    <row r="4" spans="1:114" s="157" customFormat="1" ht="15" customHeight="1">
      <c r="A4" s="251" t="s">
        <v>52</v>
      </c>
      <c r="B4" s="251" t="s">
        <v>171</v>
      </c>
      <c r="C4" s="251"/>
      <c r="D4" s="251"/>
      <c r="E4" s="251" t="s">
        <v>273</v>
      </c>
      <c r="F4" s="251" t="s">
        <v>53</v>
      </c>
      <c r="G4" s="251" t="s">
        <v>178</v>
      </c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 t="s">
        <v>179</v>
      </c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 t="s">
        <v>180</v>
      </c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 t="s">
        <v>181</v>
      </c>
      <c r="BK4" s="251"/>
      <c r="BL4" s="251"/>
      <c r="BM4" s="251"/>
      <c r="BN4" s="251"/>
      <c r="BO4" s="251" t="s">
        <v>182</v>
      </c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 t="s">
        <v>183</v>
      </c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 t="s">
        <v>184</v>
      </c>
      <c r="CT4" s="251"/>
      <c r="CU4" s="251"/>
      <c r="CV4" s="251" t="s">
        <v>185</v>
      </c>
      <c r="CW4" s="251"/>
      <c r="CX4" s="251"/>
      <c r="CY4" s="251"/>
      <c r="CZ4" s="251"/>
      <c r="DA4" s="251"/>
      <c r="DB4" s="253" t="s">
        <v>186</v>
      </c>
      <c r="DC4" s="254"/>
      <c r="DD4" s="254"/>
      <c r="DE4" s="255"/>
      <c r="DF4" s="251" t="s">
        <v>81</v>
      </c>
      <c r="DG4" s="251"/>
      <c r="DH4" s="251"/>
      <c r="DI4" s="251"/>
      <c r="DJ4" s="251"/>
    </row>
    <row r="5" spans="1:114" s="157" customFormat="1" ht="48.75" customHeight="1">
      <c r="A5" s="251" t="s">
        <v>52</v>
      </c>
      <c r="B5" s="251" t="s">
        <v>88</v>
      </c>
      <c r="C5" s="251" t="s">
        <v>89</v>
      </c>
      <c r="D5" s="251" t="s">
        <v>90</v>
      </c>
      <c r="E5" s="251" t="s">
        <v>273</v>
      </c>
      <c r="F5" s="251" t="s">
        <v>53</v>
      </c>
      <c r="G5" s="251" t="s">
        <v>172</v>
      </c>
      <c r="H5" s="251" t="s">
        <v>187</v>
      </c>
      <c r="I5" s="251" t="s">
        <v>188</v>
      </c>
      <c r="J5" s="251" t="s">
        <v>189</v>
      </c>
      <c r="K5" s="251" t="s">
        <v>190</v>
      </c>
      <c r="L5" s="251" t="s">
        <v>191</v>
      </c>
      <c r="M5" s="251" t="s">
        <v>192</v>
      </c>
      <c r="N5" s="251" t="s">
        <v>193</v>
      </c>
      <c r="O5" s="251" t="s">
        <v>194</v>
      </c>
      <c r="P5" s="251" t="s">
        <v>195</v>
      </c>
      <c r="Q5" s="251" t="s">
        <v>196</v>
      </c>
      <c r="R5" s="251" t="s">
        <v>197</v>
      </c>
      <c r="S5" s="251" t="s">
        <v>198</v>
      </c>
      <c r="T5" s="251" t="s">
        <v>199</v>
      </c>
      <c r="U5" s="251" t="s">
        <v>172</v>
      </c>
      <c r="V5" s="251" t="s">
        <v>200</v>
      </c>
      <c r="W5" s="251" t="s">
        <v>201</v>
      </c>
      <c r="X5" s="251" t="s">
        <v>202</v>
      </c>
      <c r="Y5" s="251" t="s">
        <v>203</v>
      </c>
      <c r="Z5" s="251" t="s">
        <v>204</v>
      </c>
      <c r="AA5" s="251" t="s">
        <v>205</v>
      </c>
      <c r="AB5" s="251" t="s">
        <v>206</v>
      </c>
      <c r="AC5" s="251" t="s">
        <v>207</v>
      </c>
      <c r="AD5" s="251" t="s">
        <v>208</v>
      </c>
      <c r="AE5" s="251" t="s">
        <v>209</v>
      </c>
      <c r="AF5" s="251" t="s">
        <v>210</v>
      </c>
      <c r="AG5" s="251" t="s">
        <v>211</v>
      </c>
      <c r="AH5" s="251" t="s">
        <v>212</v>
      </c>
      <c r="AI5" s="251" t="s">
        <v>213</v>
      </c>
      <c r="AJ5" s="251" t="s">
        <v>214</v>
      </c>
      <c r="AK5" s="251" t="s">
        <v>215</v>
      </c>
      <c r="AL5" s="251" t="s">
        <v>216</v>
      </c>
      <c r="AM5" s="251" t="s">
        <v>217</v>
      </c>
      <c r="AN5" s="251" t="s">
        <v>218</v>
      </c>
      <c r="AO5" s="251" t="s">
        <v>219</v>
      </c>
      <c r="AP5" s="251" t="s">
        <v>220</v>
      </c>
      <c r="AQ5" s="251" t="s">
        <v>221</v>
      </c>
      <c r="AR5" s="251" t="s">
        <v>222</v>
      </c>
      <c r="AS5" s="251" t="s">
        <v>223</v>
      </c>
      <c r="AT5" s="251" t="s">
        <v>224</v>
      </c>
      <c r="AU5" s="251" t="s">
        <v>225</v>
      </c>
      <c r="AV5" s="251" t="s">
        <v>226</v>
      </c>
      <c r="AW5" s="251" t="s">
        <v>172</v>
      </c>
      <c r="AX5" s="251" t="s">
        <v>227</v>
      </c>
      <c r="AY5" s="251" t="s">
        <v>228</v>
      </c>
      <c r="AZ5" s="251" t="s">
        <v>229</v>
      </c>
      <c r="BA5" s="251" t="s">
        <v>230</v>
      </c>
      <c r="BB5" s="251" t="s">
        <v>231</v>
      </c>
      <c r="BC5" s="251" t="s">
        <v>232</v>
      </c>
      <c r="BD5" s="251" t="s">
        <v>233</v>
      </c>
      <c r="BE5" s="251" t="s">
        <v>234</v>
      </c>
      <c r="BF5" s="251" t="s">
        <v>235</v>
      </c>
      <c r="BG5" s="251" t="s">
        <v>236</v>
      </c>
      <c r="BH5" s="251" t="s">
        <v>237</v>
      </c>
      <c r="BI5" s="251" t="s">
        <v>238</v>
      </c>
      <c r="BJ5" s="251" t="s">
        <v>172</v>
      </c>
      <c r="BK5" s="251" t="s">
        <v>239</v>
      </c>
      <c r="BL5" s="251" t="s">
        <v>240</v>
      </c>
      <c r="BM5" s="251" t="s">
        <v>241</v>
      </c>
      <c r="BN5" s="251" t="s">
        <v>242</v>
      </c>
      <c r="BO5" s="251" t="s">
        <v>172</v>
      </c>
      <c r="BP5" s="251" t="s">
        <v>243</v>
      </c>
      <c r="BQ5" s="251" t="s">
        <v>244</v>
      </c>
      <c r="BR5" s="251" t="s">
        <v>245</v>
      </c>
      <c r="BS5" s="251" t="s">
        <v>246</v>
      </c>
      <c r="BT5" s="251" t="s">
        <v>247</v>
      </c>
      <c r="BU5" s="251" t="s">
        <v>248</v>
      </c>
      <c r="BV5" s="251" t="s">
        <v>249</v>
      </c>
      <c r="BW5" s="251" t="s">
        <v>250</v>
      </c>
      <c r="BX5" s="251" t="s">
        <v>251</v>
      </c>
      <c r="BY5" s="251" t="s">
        <v>252</v>
      </c>
      <c r="BZ5" s="251" t="s">
        <v>253</v>
      </c>
      <c r="CA5" s="251" t="s">
        <v>254</v>
      </c>
      <c r="CB5" s="251" t="s">
        <v>172</v>
      </c>
      <c r="CC5" s="251" t="s">
        <v>243</v>
      </c>
      <c r="CD5" s="251" t="s">
        <v>244</v>
      </c>
      <c r="CE5" s="251" t="s">
        <v>245</v>
      </c>
      <c r="CF5" s="251" t="s">
        <v>246</v>
      </c>
      <c r="CG5" s="251" t="s">
        <v>247</v>
      </c>
      <c r="CH5" s="251" t="s">
        <v>248</v>
      </c>
      <c r="CI5" s="251" t="s">
        <v>249</v>
      </c>
      <c r="CJ5" s="251" t="s">
        <v>255</v>
      </c>
      <c r="CK5" s="251" t="s">
        <v>256</v>
      </c>
      <c r="CL5" s="251" t="s">
        <v>257</v>
      </c>
      <c r="CM5" s="251" t="s">
        <v>258</v>
      </c>
      <c r="CN5" s="251" t="s">
        <v>250</v>
      </c>
      <c r="CO5" s="251" t="s">
        <v>251</v>
      </c>
      <c r="CP5" s="251" t="s">
        <v>252</v>
      </c>
      <c r="CQ5" s="251" t="s">
        <v>253</v>
      </c>
      <c r="CR5" s="251" t="s">
        <v>259</v>
      </c>
      <c r="CS5" s="251" t="s">
        <v>172</v>
      </c>
      <c r="CT5" s="251" t="s">
        <v>260</v>
      </c>
      <c r="CU5" s="251" t="s">
        <v>261</v>
      </c>
      <c r="CV5" s="251" t="s">
        <v>172</v>
      </c>
      <c r="CW5" s="251" t="s">
        <v>260</v>
      </c>
      <c r="CX5" s="251" t="s">
        <v>262</v>
      </c>
      <c r="CY5" s="251" t="s">
        <v>263</v>
      </c>
      <c r="CZ5" s="251" t="s">
        <v>264</v>
      </c>
      <c r="DA5" s="251" t="s">
        <v>261</v>
      </c>
      <c r="DB5" s="251" t="s">
        <v>172</v>
      </c>
      <c r="DC5" s="251" t="s">
        <v>265</v>
      </c>
      <c r="DD5" s="251" t="s">
        <v>266</v>
      </c>
      <c r="DE5" s="251" t="s">
        <v>267</v>
      </c>
      <c r="DF5" s="251" t="s">
        <v>172</v>
      </c>
      <c r="DG5" s="251" t="s">
        <v>268</v>
      </c>
      <c r="DH5" s="251" t="s">
        <v>269</v>
      </c>
      <c r="DI5" s="251" t="s">
        <v>270</v>
      </c>
      <c r="DJ5" s="251" t="s">
        <v>81</v>
      </c>
    </row>
    <row r="6" spans="1:114" s="174" customFormat="1" ht="30" customHeight="1">
      <c r="A6" s="154"/>
      <c r="B6" s="154"/>
      <c r="C6" s="154"/>
      <c r="D6" s="154"/>
      <c r="E6" s="154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</row>
    <row r="8" ht="12.75" customHeight="1">
      <c r="CU8" s="141" t="s">
        <v>321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.79" bottom="0.79" header="0.5" footer="0.5"/>
  <pageSetup horizontalDpi="300" verticalDpi="3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workbookViewId="0" topLeftCell="A1">
      <selection activeCell="K24" sqref="K24"/>
    </sheetView>
  </sheetViews>
  <sheetFormatPr defaultColWidth="9.140625" defaultRowHeight="12.75" customHeight="1"/>
  <cols>
    <col min="1" max="1" width="28.57421875" style="141" customWidth="1"/>
    <col min="2" max="4" width="5.00390625" style="141" customWidth="1"/>
    <col min="5" max="10" width="13.57421875" style="141" customWidth="1"/>
    <col min="11" max="11" width="9.140625" style="141" customWidth="1"/>
  </cols>
  <sheetData>
    <row r="1" spans="1:10" s="141" customFormat="1" ht="15" customHeight="1">
      <c r="A1" s="150" t="s">
        <v>324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s="141" customFormat="1" ht="18.75" customHeight="1">
      <c r="A2" s="245" t="s">
        <v>325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s="141" customFormat="1" ht="15" customHeight="1">
      <c r="A3" s="246" t="s">
        <v>2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 s="141" customFormat="1" ht="26.25" customHeight="1">
      <c r="A4" s="178" t="s">
        <v>52</v>
      </c>
      <c r="B4" s="178" t="s">
        <v>171</v>
      </c>
      <c r="C4" s="178"/>
      <c r="D4" s="178"/>
      <c r="E4" s="178" t="s">
        <v>53</v>
      </c>
      <c r="F4" s="178" t="s">
        <v>91</v>
      </c>
      <c r="G4" s="178"/>
      <c r="H4" s="178"/>
      <c r="I4" s="178" t="s">
        <v>92</v>
      </c>
      <c r="J4" s="178"/>
    </row>
    <row r="5" spans="1:10" s="141" customFormat="1" ht="45" customHeight="1">
      <c r="A5" s="178" t="s">
        <v>64</v>
      </c>
      <c r="B5" s="178" t="s">
        <v>88</v>
      </c>
      <c r="C5" s="178" t="s">
        <v>89</v>
      </c>
      <c r="D5" s="178" t="s">
        <v>90</v>
      </c>
      <c r="E5" s="178" t="s">
        <v>53</v>
      </c>
      <c r="F5" s="178" t="s">
        <v>172</v>
      </c>
      <c r="G5" s="178" t="s">
        <v>173</v>
      </c>
      <c r="H5" s="178" t="s">
        <v>174</v>
      </c>
      <c r="I5" s="178" t="s">
        <v>172</v>
      </c>
      <c r="J5" s="178" t="s">
        <v>175</v>
      </c>
    </row>
    <row r="6" spans="1:10" s="174" customFormat="1" ht="30" customHeight="1">
      <c r="A6" s="247"/>
      <c r="B6" s="247"/>
      <c r="C6" s="247"/>
      <c r="D6" s="247"/>
      <c r="E6" s="180"/>
      <c r="F6" s="180"/>
      <c r="G6" s="180"/>
      <c r="H6" s="180"/>
      <c r="I6" s="180"/>
      <c r="J6" s="180"/>
    </row>
    <row r="8" ht="12.75" customHeight="1">
      <c r="A8" s="141" t="s">
        <v>321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9" bottom="0.79" header="0.5" footer="0.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8"/>
  <sheetViews>
    <sheetView showGridLines="0" workbookViewId="0" topLeftCell="A1">
      <selection activeCell="O26" sqref="O26"/>
    </sheetView>
  </sheetViews>
  <sheetFormatPr defaultColWidth="9.140625" defaultRowHeight="12.75" customHeight="1"/>
  <cols>
    <col min="1" max="1" width="9.8515625" style="157" customWidth="1"/>
    <col min="2" max="4" width="3.00390625" style="157" customWidth="1"/>
    <col min="5" max="5" width="9.8515625" style="157" customWidth="1"/>
    <col min="6" max="7" width="5.28125" style="157" customWidth="1"/>
    <col min="8" max="9" width="9.8515625" style="157" customWidth="1"/>
    <col min="10" max="10" width="5.28125" style="157" customWidth="1"/>
    <col min="11" max="11" width="12.140625" style="157" customWidth="1"/>
    <col min="12" max="12" width="9.8515625" style="157" customWidth="1"/>
    <col min="13" max="18" width="12.140625" style="157" customWidth="1"/>
    <col min="19" max="19" width="7.57421875" style="157" customWidth="1"/>
    <col min="20" max="20" width="12.140625" style="157" customWidth="1"/>
    <col min="21" max="21" width="5.28125" style="157" customWidth="1"/>
    <col min="22" max="25" width="7.57421875" style="157" customWidth="1"/>
    <col min="26" max="27" width="5.28125" style="157" customWidth="1"/>
    <col min="28" max="29" width="7.57421875" style="157" customWidth="1"/>
    <col min="30" max="30" width="12.140625" style="157" customWidth="1"/>
    <col min="31" max="31" width="7.57421875" style="157" customWidth="1"/>
    <col min="32" max="33" width="12.140625" style="157" customWidth="1"/>
    <col min="34" max="36" width="7.57421875" style="157" customWidth="1"/>
    <col min="37" max="40" width="12.140625" style="157" customWidth="1"/>
    <col min="41" max="41" width="7.57421875" style="157" customWidth="1"/>
    <col min="42" max="42" width="12.140625" style="157" customWidth="1"/>
    <col min="43" max="43" width="9.8515625" style="157" customWidth="1"/>
    <col min="44" max="44" width="7.57421875" style="157" customWidth="1"/>
    <col min="45" max="48" width="12.140625" style="157" customWidth="1"/>
    <col min="49" max="49" width="5.28125" style="157" customWidth="1"/>
    <col min="50" max="51" width="7.57421875" style="157" customWidth="1"/>
    <col min="52" max="52" width="12.140625" style="157" customWidth="1"/>
    <col min="53" max="53" width="7.57421875" style="157" customWidth="1"/>
    <col min="54" max="54" width="9.8515625" style="157" customWidth="1"/>
    <col min="55" max="55" width="7.57421875" style="157" customWidth="1"/>
    <col min="56" max="56" width="12.140625" style="157" customWidth="1"/>
    <col min="57" max="58" width="7.57421875" style="157" customWidth="1"/>
    <col min="59" max="61" width="12.140625" style="157" customWidth="1"/>
    <col min="62" max="62" width="5.28125" style="157" customWidth="1"/>
    <col min="63" max="66" width="12.140625" style="157" customWidth="1"/>
    <col min="67" max="67" width="5.28125" style="157" customWidth="1"/>
    <col min="68" max="71" width="12.140625" style="157" customWidth="1"/>
    <col min="72" max="72" width="9.8515625" style="157" customWidth="1"/>
    <col min="73" max="73" width="12.140625" style="157" customWidth="1"/>
    <col min="74" max="74" width="9.8515625" style="157" customWidth="1"/>
    <col min="75" max="79" width="12.140625" style="157" customWidth="1"/>
    <col min="80" max="80" width="5.28125" style="157" customWidth="1"/>
    <col min="81" max="84" width="12.140625" style="157" customWidth="1"/>
    <col min="85" max="85" width="9.8515625" style="157" customWidth="1"/>
    <col min="86" max="86" width="12.140625" style="157" customWidth="1"/>
    <col min="87" max="89" width="9.8515625" style="157" customWidth="1"/>
    <col min="90" max="90" width="12.140625" style="157" customWidth="1"/>
    <col min="91" max="91" width="9.8515625" style="157" customWidth="1"/>
    <col min="92" max="96" width="12.140625" style="157" customWidth="1"/>
    <col min="97" max="97" width="5.28125" style="157" customWidth="1"/>
    <col min="98" max="99" width="12.140625" style="157" customWidth="1"/>
    <col min="100" max="100" width="5.28125" style="157" customWidth="1"/>
    <col min="101" max="102" width="12.140625" style="157" customWidth="1"/>
    <col min="103" max="104" width="9.8515625" style="157" customWidth="1"/>
    <col min="105" max="105" width="12.140625" style="157" customWidth="1"/>
    <col min="106" max="106" width="5.28125" style="157" customWidth="1"/>
    <col min="107" max="109" width="12.140625" style="157" customWidth="1"/>
    <col min="110" max="111" width="5.28125" style="157" customWidth="1"/>
    <col min="112" max="112" width="12.140625" style="157" customWidth="1"/>
    <col min="113" max="113" width="14.421875" style="157" customWidth="1"/>
    <col min="114" max="114" width="9.8515625" style="157" customWidth="1"/>
    <col min="115" max="16384" width="9.140625" style="157" customWidth="1"/>
  </cols>
  <sheetData>
    <row r="1" spans="1:256" ht="15" customHeight="1">
      <c r="A1" s="236" t="s">
        <v>326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  <c r="IO1" s="243"/>
      <c r="IP1" s="243"/>
      <c r="IQ1" s="243"/>
      <c r="IR1" s="243"/>
      <c r="IS1" s="243"/>
      <c r="IT1" s="243"/>
      <c r="IU1" s="243"/>
      <c r="IV1" s="243"/>
    </row>
    <row r="2" spans="1:256" ht="18.75" customHeight="1">
      <c r="A2" s="162" t="s">
        <v>327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4"/>
      <c r="GK2" s="244"/>
      <c r="GL2" s="244"/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4"/>
      <c r="HQ2" s="244"/>
      <c r="HR2" s="244"/>
      <c r="HS2" s="244"/>
      <c r="HT2" s="244"/>
      <c r="HU2" s="244"/>
      <c r="HV2" s="244"/>
      <c r="HW2" s="244"/>
      <c r="HX2" s="244"/>
      <c r="HY2" s="244"/>
      <c r="HZ2" s="244"/>
      <c r="IA2" s="244"/>
      <c r="IB2" s="244"/>
      <c r="IC2" s="244"/>
      <c r="ID2" s="244"/>
      <c r="IE2" s="244"/>
      <c r="IF2" s="244"/>
      <c r="IG2" s="244"/>
      <c r="IH2" s="244"/>
      <c r="II2" s="244"/>
      <c r="IJ2" s="244"/>
      <c r="IK2" s="244"/>
      <c r="IL2" s="244"/>
      <c r="IM2" s="244"/>
      <c r="IN2" s="244"/>
      <c r="IO2" s="244"/>
      <c r="IP2" s="244"/>
      <c r="IQ2" s="244"/>
      <c r="IR2" s="244"/>
      <c r="IS2" s="244"/>
      <c r="IT2" s="244"/>
      <c r="IU2" s="244"/>
      <c r="IV2" s="244"/>
    </row>
    <row r="3" spans="1:256" ht="15" customHeight="1">
      <c r="A3" s="237" t="s">
        <v>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  <c r="IO3" s="243"/>
      <c r="IP3" s="243"/>
      <c r="IQ3" s="243"/>
      <c r="IR3" s="243"/>
      <c r="IS3" s="243"/>
      <c r="IT3" s="243"/>
      <c r="IU3" s="243"/>
      <c r="IV3" s="243"/>
    </row>
    <row r="4" spans="1:114" ht="15" customHeight="1">
      <c r="A4" s="153" t="s">
        <v>52</v>
      </c>
      <c r="B4" s="153" t="s">
        <v>171</v>
      </c>
      <c r="C4" s="153"/>
      <c r="D4" s="153"/>
      <c r="E4" s="153" t="s">
        <v>273</v>
      </c>
      <c r="F4" s="153" t="s">
        <v>53</v>
      </c>
      <c r="G4" s="153" t="s">
        <v>178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 t="s">
        <v>179</v>
      </c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 t="s">
        <v>180</v>
      </c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 t="s">
        <v>181</v>
      </c>
      <c r="BK4" s="153"/>
      <c r="BL4" s="153"/>
      <c r="BM4" s="153"/>
      <c r="BN4" s="153"/>
      <c r="BO4" s="153" t="s">
        <v>182</v>
      </c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 t="s">
        <v>183</v>
      </c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184</v>
      </c>
      <c r="CT4" s="153"/>
      <c r="CU4" s="153"/>
      <c r="CV4" s="153" t="s">
        <v>185</v>
      </c>
      <c r="CW4" s="153"/>
      <c r="CX4" s="153"/>
      <c r="CY4" s="153"/>
      <c r="CZ4" s="153"/>
      <c r="DA4" s="153"/>
      <c r="DB4" s="240" t="s">
        <v>186</v>
      </c>
      <c r="DC4" s="241"/>
      <c r="DD4" s="241"/>
      <c r="DE4" s="242"/>
      <c r="DF4" s="153" t="s">
        <v>81</v>
      </c>
      <c r="DG4" s="153"/>
      <c r="DH4" s="153"/>
      <c r="DI4" s="153"/>
      <c r="DJ4" s="153"/>
    </row>
    <row r="5" spans="1:114" ht="48.75" customHeight="1">
      <c r="A5" s="153" t="s">
        <v>52</v>
      </c>
      <c r="B5" s="153" t="s">
        <v>88</v>
      </c>
      <c r="C5" s="153" t="s">
        <v>89</v>
      </c>
      <c r="D5" s="153" t="s">
        <v>90</v>
      </c>
      <c r="E5" s="153" t="s">
        <v>273</v>
      </c>
      <c r="F5" s="153" t="s">
        <v>53</v>
      </c>
      <c r="G5" s="153" t="s">
        <v>172</v>
      </c>
      <c r="H5" s="153" t="s">
        <v>187</v>
      </c>
      <c r="I5" s="153" t="s">
        <v>188</v>
      </c>
      <c r="J5" s="153" t="s">
        <v>189</v>
      </c>
      <c r="K5" s="153" t="s">
        <v>190</v>
      </c>
      <c r="L5" s="153" t="s">
        <v>191</v>
      </c>
      <c r="M5" s="153" t="s">
        <v>192</v>
      </c>
      <c r="N5" s="153" t="s">
        <v>193</v>
      </c>
      <c r="O5" s="153" t="s">
        <v>194</v>
      </c>
      <c r="P5" s="153" t="s">
        <v>195</v>
      </c>
      <c r="Q5" s="153" t="s">
        <v>196</v>
      </c>
      <c r="R5" s="153" t="s">
        <v>197</v>
      </c>
      <c r="S5" s="153" t="s">
        <v>198</v>
      </c>
      <c r="T5" s="153" t="s">
        <v>199</v>
      </c>
      <c r="U5" s="153" t="s">
        <v>172</v>
      </c>
      <c r="V5" s="153" t="s">
        <v>200</v>
      </c>
      <c r="W5" s="153" t="s">
        <v>201</v>
      </c>
      <c r="X5" s="153" t="s">
        <v>202</v>
      </c>
      <c r="Y5" s="153" t="s">
        <v>203</v>
      </c>
      <c r="Z5" s="153" t="s">
        <v>204</v>
      </c>
      <c r="AA5" s="153" t="s">
        <v>205</v>
      </c>
      <c r="AB5" s="153" t="s">
        <v>206</v>
      </c>
      <c r="AC5" s="153" t="s">
        <v>207</v>
      </c>
      <c r="AD5" s="153" t="s">
        <v>208</v>
      </c>
      <c r="AE5" s="153" t="s">
        <v>209</v>
      </c>
      <c r="AF5" s="153" t="s">
        <v>210</v>
      </c>
      <c r="AG5" s="153" t="s">
        <v>211</v>
      </c>
      <c r="AH5" s="153" t="s">
        <v>212</v>
      </c>
      <c r="AI5" s="153" t="s">
        <v>213</v>
      </c>
      <c r="AJ5" s="153" t="s">
        <v>214</v>
      </c>
      <c r="AK5" s="153" t="s">
        <v>215</v>
      </c>
      <c r="AL5" s="153" t="s">
        <v>216</v>
      </c>
      <c r="AM5" s="153" t="s">
        <v>217</v>
      </c>
      <c r="AN5" s="153" t="s">
        <v>218</v>
      </c>
      <c r="AO5" s="153" t="s">
        <v>219</v>
      </c>
      <c r="AP5" s="153" t="s">
        <v>220</v>
      </c>
      <c r="AQ5" s="153" t="s">
        <v>221</v>
      </c>
      <c r="AR5" s="153" t="s">
        <v>222</v>
      </c>
      <c r="AS5" s="153" t="s">
        <v>223</v>
      </c>
      <c r="AT5" s="153" t="s">
        <v>224</v>
      </c>
      <c r="AU5" s="153" t="s">
        <v>225</v>
      </c>
      <c r="AV5" s="153" t="s">
        <v>226</v>
      </c>
      <c r="AW5" s="153" t="s">
        <v>172</v>
      </c>
      <c r="AX5" s="153" t="s">
        <v>227</v>
      </c>
      <c r="AY5" s="153" t="s">
        <v>228</v>
      </c>
      <c r="AZ5" s="153" t="s">
        <v>229</v>
      </c>
      <c r="BA5" s="153" t="s">
        <v>230</v>
      </c>
      <c r="BB5" s="153" t="s">
        <v>231</v>
      </c>
      <c r="BC5" s="153" t="s">
        <v>232</v>
      </c>
      <c r="BD5" s="153" t="s">
        <v>233</v>
      </c>
      <c r="BE5" s="153" t="s">
        <v>234</v>
      </c>
      <c r="BF5" s="153" t="s">
        <v>235</v>
      </c>
      <c r="BG5" s="153" t="s">
        <v>236</v>
      </c>
      <c r="BH5" s="153" t="s">
        <v>237</v>
      </c>
      <c r="BI5" s="153" t="s">
        <v>238</v>
      </c>
      <c r="BJ5" s="153" t="s">
        <v>172</v>
      </c>
      <c r="BK5" s="153" t="s">
        <v>239</v>
      </c>
      <c r="BL5" s="153" t="s">
        <v>240</v>
      </c>
      <c r="BM5" s="153" t="s">
        <v>241</v>
      </c>
      <c r="BN5" s="153" t="s">
        <v>242</v>
      </c>
      <c r="BO5" s="153" t="s">
        <v>172</v>
      </c>
      <c r="BP5" s="153" t="s">
        <v>243</v>
      </c>
      <c r="BQ5" s="153" t="s">
        <v>244</v>
      </c>
      <c r="BR5" s="153" t="s">
        <v>245</v>
      </c>
      <c r="BS5" s="153" t="s">
        <v>246</v>
      </c>
      <c r="BT5" s="153" t="s">
        <v>247</v>
      </c>
      <c r="BU5" s="153" t="s">
        <v>248</v>
      </c>
      <c r="BV5" s="153" t="s">
        <v>249</v>
      </c>
      <c r="BW5" s="153" t="s">
        <v>250</v>
      </c>
      <c r="BX5" s="153" t="s">
        <v>251</v>
      </c>
      <c r="BY5" s="153" t="s">
        <v>252</v>
      </c>
      <c r="BZ5" s="153" t="s">
        <v>253</v>
      </c>
      <c r="CA5" s="153" t="s">
        <v>254</v>
      </c>
      <c r="CB5" s="153" t="s">
        <v>172</v>
      </c>
      <c r="CC5" s="153" t="s">
        <v>243</v>
      </c>
      <c r="CD5" s="153" t="s">
        <v>244</v>
      </c>
      <c r="CE5" s="153" t="s">
        <v>245</v>
      </c>
      <c r="CF5" s="153" t="s">
        <v>246</v>
      </c>
      <c r="CG5" s="153" t="s">
        <v>247</v>
      </c>
      <c r="CH5" s="153" t="s">
        <v>248</v>
      </c>
      <c r="CI5" s="153" t="s">
        <v>249</v>
      </c>
      <c r="CJ5" s="153" t="s">
        <v>255</v>
      </c>
      <c r="CK5" s="153" t="s">
        <v>256</v>
      </c>
      <c r="CL5" s="153" t="s">
        <v>257</v>
      </c>
      <c r="CM5" s="153" t="s">
        <v>258</v>
      </c>
      <c r="CN5" s="153" t="s">
        <v>250</v>
      </c>
      <c r="CO5" s="153" t="s">
        <v>251</v>
      </c>
      <c r="CP5" s="153" t="s">
        <v>252</v>
      </c>
      <c r="CQ5" s="153" t="s">
        <v>253</v>
      </c>
      <c r="CR5" s="153" t="s">
        <v>259</v>
      </c>
      <c r="CS5" s="153" t="s">
        <v>172</v>
      </c>
      <c r="CT5" s="153" t="s">
        <v>260</v>
      </c>
      <c r="CU5" s="153" t="s">
        <v>261</v>
      </c>
      <c r="CV5" s="153" t="s">
        <v>172</v>
      </c>
      <c r="CW5" s="153" t="s">
        <v>260</v>
      </c>
      <c r="CX5" s="153" t="s">
        <v>262</v>
      </c>
      <c r="CY5" s="153" t="s">
        <v>263</v>
      </c>
      <c r="CZ5" s="153" t="s">
        <v>264</v>
      </c>
      <c r="DA5" s="153" t="s">
        <v>261</v>
      </c>
      <c r="DB5" s="153" t="s">
        <v>172</v>
      </c>
      <c r="DC5" s="153" t="s">
        <v>265</v>
      </c>
      <c r="DD5" s="153" t="s">
        <v>266</v>
      </c>
      <c r="DE5" s="153" t="s">
        <v>267</v>
      </c>
      <c r="DF5" s="153" t="s">
        <v>172</v>
      </c>
      <c r="DG5" s="153" t="s">
        <v>268</v>
      </c>
      <c r="DH5" s="153" t="s">
        <v>269</v>
      </c>
      <c r="DI5" s="153" t="s">
        <v>270</v>
      </c>
      <c r="DJ5" s="153" t="s">
        <v>81</v>
      </c>
    </row>
    <row r="6" spans="1:114" s="159" customFormat="1" ht="30" customHeight="1">
      <c r="A6" s="238"/>
      <c r="B6" s="238"/>
      <c r="C6" s="238"/>
      <c r="D6" s="238"/>
      <c r="E6" s="238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</row>
    <row r="8" ht="12.75" customHeight="1">
      <c r="A8" s="157" t="s">
        <v>321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.79" bottom="0.79" header="0.5" footer="0.5"/>
  <pageSetup horizontalDpi="300" verticalDpi="300" orientation="landscape" paperSize="9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E16"/>
  <sheetViews>
    <sheetView showGridLines="0" workbookViewId="0" topLeftCell="BL1">
      <selection activeCell="H33" sqref="H33"/>
    </sheetView>
  </sheetViews>
  <sheetFormatPr defaultColWidth="9.140625" defaultRowHeight="12.75" customHeight="1"/>
  <cols>
    <col min="1" max="1" width="10.8515625" style="186" customWidth="1"/>
    <col min="2" max="2" width="36.57421875" style="186" customWidth="1"/>
    <col min="3" max="3" width="49.421875" style="186" customWidth="1"/>
    <col min="4" max="4" width="44.28125" style="186" customWidth="1"/>
    <col min="5" max="5" width="14.28125" style="186" customWidth="1"/>
    <col min="6" max="6" width="14.00390625" style="186" customWidth="1"/>
    <col min="7" max="9" width="14.28125" style="186" customWidth="1"/>
    <col min="10" max="10" width="12.8515625" style="186" customWidth="1"/>
    <col min="11" max="12" width="14.28125" style="186" customWidth="1"/>
    <col min="13" max="13" width="9.140625" style="186" customWidth="1"/>
    <col min="14" max="14" width="14.28125" style="186" customWidth="1"/>
    <col min="15" max="20" width="9.140625" style="186" customWidth="1"/>
    <col min="21" max="21" width="14.28125" style="186" customWidth="1"/>
    <col min="22" max="36" width="9.140625" style="186" customWidth="1"/>
    <col min="37" max="39" width="14.28125" style="186" customWidth="1"/>
    <col min="40" max="50" width="9.140625" style="186" customWidth="1"/>
    <col min="51" max="52" width="14.28125" style="186" customWidth="1"/>
    <col min="53" max="54" width="9.140625" style="186" customWidth="1"/>
    <col min="55" max="55" width="14.28125" style="186" customWidth="1"/>
    <col min="56" max="56" width="14.00390625" style="186" customWidth="1"/>
    <col min="57" max="84" width="9.140625" style="186" customWidth="1"/>
    <col min="85" max="16384" width="9.140625" style="191" customWidth="1"/>
  </cols>
  <sheetData>
    <row r="1" spans="1:83" s="186" customFormat="1" ht="14.25" customHeight="1">
      <c r="A1" s="220" t="s">
        <v>328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</row>
    <row r="2" spans="1:83" s="186" customFormat="1" ht="18.75" customHeight="1">
      <c r="A2" s="221" t="s">
        <v>329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</row>
    <row r="3" spans="1:83" s="186" customFormat="1" ht="14.25" customHeight="1">
      <c r="A3" s="188" t="s">
        <v>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</row>
    <row r="4" spans="1:83" s="187" customFormat="1" ht="15" customHeight="1">
      <c r="A4" s="196" t="s">
        <v>52</v>
      </c>
      <c r="B4" s="223" t="s">
        <v>171</v>
      </c>
      <c r="C4" s="224"/>
      <c r="D4" s="225"/>
      <c r="E4" s="196" t="s">
        <v>53</v>
      </c>
      <c r="F4" s="196" t="s">
        <v>330</v>
      </c>
      <c r="G4" s="196"/>
      <c r="H4" s="196"/>
      <c r="I4" s="196"/>
      <c r="J4" s="196"/>
      <c r="K4" s="196" t="s">
        <v>331</v>
      </c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 t="s">
        <v>332</v>
      </c>
      <c r="W4" s="196"/>
      <c r="X4" s="196"/>
      <c r="Y4" s="196"/>
      <c r="Z4" s="196"/>
      <c r="AA4" s="196"/>
      <c r="AB4" s="196"/>
      <c r="AC4" s="196"/>
      <c r="AD4" s="196" t="s">
        <v>333</v>
      </c>
      <c r="AE4" s="196"/>
      <c r="AF4" s="196"/>
      <c r="AG4" s="196"/>
      <c r="AH4" s="196"/>
      <c r="AI4" s="196"/>
      <c r="AJ4" s="196"/>
      <c r="AK4" s="196" t="s">
        <v>334</v>
      </c>
      <c r="AL4" s="196"/>
      <c r="AM4" s="196"/>
      <c r="AN4" s="196"/>
      <c r="AO4" s="196" t="s">
        <v>335</v>
      </c>
      <c r="AP4" s="196"/>
      <c r="AQ4" s="196"/>
      <c r="AR4" s="196" t="s">
        <v>185</v>
      </c>
      <c r="AS4" s="196"/>
      <c r="AT4" s="196"/>
      <c r="AU4" s="196"/>
      <c r="AV4" s="196" t="s">
        <v>336</v>
      </c>
      <c r="AW4" s="196"/>
      <c r="AX4" s="196"/>
      <c r="AY4" s="196" t="s">
        <v>180</v>
      </c>
      <c r="AZ4" s="196"/>
      <c r="BA4" s="196"/>
      <c r="BB4" s="196"/>
      <c r="BC4" s="196"/>
      <c r="BD4" s="196"/>
      <c r="BE4" s="213" t="s">
        <v>186</v>
      </c>
      <c r="BF4" s="214"/>
      <c r="BG4" s="214"/>
      <c r="BH4" s="215"/>
      <c r="BI4" s="196" t="s">
        <v>181</v>
      </c>
      <c r="BJ4" s="196"/>
      <c r="BK4" s="196"/>
      <c r="BL4" s="196"/>
      <c r="BM4" s="196"/>
      <c r="BN4" s="196" t="s">
        <v>337</v>
      </c>
      <c r="BO4" s="196"/>
      <c r="BP4" s="196"/>
      <c r="BQ4" s="213" t="s">
        <v>338</v>
      </c>
      <c r="BR4" s="214"/>
      <c r="BS4" s="214"/>
      <c r="BT4" s="214"/>
      <c r="BU4" s="214"/>
      <c r="BV4" s="214"/>
      <c r="BW4" s="215"/>
      <c r="BX4" s="196" t="s">
        <v>339</v>
      </c>
      <c r="BY4" s="196"/>
      <c r="BZ4" s="196"/>
      <c r="CA4" s="196" t="s">
        <v>81</v>
      </c>
      <c r="CB4" s="196"/>
      <c r="CC4" s="196"/>
      <c r="CD4" s="196"/>
      <c r="CE4" s="196"/>
    </row>
    <row r="5" spans="1:83" s="187" customFormat="1" ht="81">
      <c r="A5" s="197" t="s">
        <v>52</v>
      </c>
      <c r="B5" s="226" t="s">
        <v>88</v>
      </c>
      <c r="C5" s="226" t="s">
        <v>89</v>
      </c>
      <c r="D5" s="226" t="s">
        <v>90</v>
      </c>
      <c r="E5" s="197" t="s">
        <v>340</v>
      </c>
      <c r="F5" s="197" t="s">
        <v>172</v>
      </c>
      <c r="G5" s="197" t="s">
        <v>341</v>
      </c>
      <c r="H5" s="197" t="s">
        <v>342</v>
      </c>
      <c r="I5" s="197" t="s">
        <v>197</v>
      </c>
      <c r="J5" s="197" t="s">
        <v>199</v>
      </c>
      <c r="K5" s="197" t="s">
        <v>172</v>
      </c>
      <c r="L5" s="197" t="s">
        <v>343</v>
      </c>
      <c r="M5" s="197" t="s">
        <v>213</v>
      </c>
      <c r="N5" s="197" t="s">
        <v>214</v>
      </c>
      <c r="O5" s="197" t="s">
        <v>344</v>
      </c>
      <c r="P5" s="197" t="s">
        <v>220</v>
      </c>
      <c r="Q5" s="197" t="s">
        <v>215</v>
      </c>
      <c r="R5" s="197" t="s">
        <v>210</v>
      </c>
      <c r="S5" s="197" t="s">
        <v>223</v>
      </c>
      <c r="T5" s="197" t="s">
        <v>211</v>
      </c>
      <c r="U5" s="197" t="s">
        <v>226</v>
      </c>
      <c r="V5" s="197" t="s">
        <v>172</v>
      </c>
      <c r="W5" s="197" t="s">
        <v>345</v>
      </c>
      <c r="X5" s="197" t="s">
        <v>246</v>
      </c>
      <c r="Y5" s="197" t="s">
        <v>250</v>
      </c>
      <c r="Z5" s="197" t="s">
        <v>346</v>
      </c>
      <c r="AA5" s="197" t="s">
        <v>347</v>
      </c>
      <c r="AB5" s="197" t="s">
        <v>247</v>
      </c>
      <c r="AC5" s="197" t="s">
        <v>259</v>
      </c>
      <c r="AD5" s="197" t="s">
        <v>172</v>
      </c>
      <c r="AE5" s="197" t="s">
        <v>243</v>
      </c>
      <c r="AF5" s="197" t="s">
        <v>246</v>
      </c>
      <c r="AG5" s="197" t="s">
        <v>250</v>
      </c>
      <c r="AH5" s="197" t="s">
        <v>347</v>
      </c>
      <c r="AI5" s="197" t="s">
        <v>247</v>
      </c>
      <c r="AJ5" s="197" t="s">
        <v>259</v>
      </c>
      <c r="AK5" s="197" t="s">
        <v>172</v>
      </c>
      <c r="AL5" s="197" t="s">
        <v>178</v>
      </c>
      <c r="AM5" s="197" t="s">
        <v>179</v>
      </c>
      <c r="AN5" s="197" t="s">
        <v>348</v>
      </c>
      <c r="AO5" s="197" t="s">
        <v>172</v>
      </c>
      <c r="AP5" s="197" t="s">
        <v>349</v>
      </c>
      <c r="AQ5" s="197" t="s">
        <v>350</v>
      </c>
      <c r="AR5" s="197" t="s">
        <v>172</v>
      </c>
      <c r="AS5" s="197" t="s">
        <v>263</v>
      </c>
      <c r="AT5" s="197" t="s">
        <v>264</v>
      </c>
      <c r="AU5" s="197" t="s">
        <v>351</v>
      </c>
      <c r="AV5" s="197" t="s">
        <v>172</v>
      </c>
      <c r="AW5" s="197" t="s">
        <v>352</v>
      </c>
      <c r="AX5" s="197" t="s">
        <v>353</v>
      </c>
      <c r="AY5" s="197" t="s">
        <v>172</v>
      </c>
      <c r="AZ5" s="197" t="s">
        <v>354</v>
      </c>
      <c r="BA5" s="197" t="s">
        <v>234</v>
      </c>
      <c r="BB5" s="197" t="s">
        <v>236</v>
      </c>
      <c r="BC5" s="197" t="s">
        <v>355</v>
      </c>
      <c r="BD5" s="197" t="s">
        <v>356</v>
      </c>
      <c r="BE5" s="197" t="s">
        <v>172</v>
      </c>
      <c r="BF5" s="197" t="s">
        <v>265</v>
      </c>
      <c r="BG5" s="197" t="s">
        <v>266</v>
      </c>
      <c r="BH5" s="197" t="s">
        <v>267</v>
      </c>
      <c r="BI5" s="197" t="s">
        <v>172</v>
      </c>
      <c r="BJ5" s="197" t="s">
        <v>357</v>
      </c>
      <c r="BK5" s="197" t="s">
        <v>358</v>
      </c>
      <c r="BL5" s="197" t="s">
        <v>241</v>
      </c>
      <c r="BM5" s="197" t="s">
        <v>242</v>
      </c>
      <c r="BN5" s="197" t="s">
        <v>172</v>
      </c>
      <c r="BO5" s="197" t="s">
        <v>359</v>
      </c>
      <c r="BP5" s="197" t="s">
        <v>360</v>
      </c>
      <c r="BQ5" s="197" t="s">
        <v>172</v>
      </c>
      <c r="BR5" s="197" t="s">
        <v>361</v>
      </c>
      <c r="BS5" s="197" t="s">
        <v>362</v>
      </c>
      <c r="BT5" s="197" t="s">
        <v>363</v>
      </c>
      <c r="BU5" s="197" t="s">
        <v>364</v>
      </c>
      <c r="BV5" s="197" t="s">
        <v>365</v>
      </c>
      <c r="BW5" s="197" t="s">
        <v>366</v>
      </c>
      <c r="BX5" s="197" t="s">
        <v>172</v>
      </c>
      <c r="BY5" s="197" t="s">
        <v>367</v>
      </c>
      <c r="BZ5" s="197" t="s">
        <v>368</v>
      </c>
      <c r="CA5" s="197" t="s">
        <v>172</v>
      </c>
      <c r="CB5" s="197" t="s">
        <v>268</v>
      </c>
      <c r="CC5" s="197" t="s">
        <v>269</v>
      </c>
      <c r="CD5" s="197" t="s">
        <v>369</v>
      </c>
      <c r="CE5" s="197" t="s">
        <v>81</v>
      </c>
    </row>
    <row r="6" spans="1:83" s="187" customFormat="1" ht="18" customHeight="1">
      <c r="A6" s="227" t="s">
        <v>71</v>
      </c>
      <c r="B6" s="228"/>
      <c r="C6" s="228"/>
      <c r="D6" s="228"/>
      <c r="E6" s="229">
        <f>F6+K6+AY6</f>
        <v>24788846</v>
      </c>
      <c r="F6" s="204">
        <f>SUM(F7:F16)</f>
        <v>20034002</v>
      </c>
      <c r="G6" s="204">
        <f aca="true" t="shared" si="0" ref="G6:L6">SUM(G7:G16)</f>
        <v>8953328</v>
      </c>
      <c r="H6" s="204">
        <f t="shared" si="0"/>
        <v>3487158</v>
      </c>
      <c r="I6" s="204">
        <f t="shared" si="0"/>
        <v>6019752</v>
      </c>
      <c r="J6" s="204">
        <f t="shared" si="0"/>
        <v>1573764</v>
      </c>
      <c r="K6" s="204">
        <f t="shared" si="0"/>
        <v>3874705</v>
      </c>
      <c r="L6" s="204">
        <f t="shared" si="0"/>
        <v>3802573</v>
      </c>
      <c r="M6" s="204"/>
      <c r="N6" s="204">
        <f>SUM(N7:N16)</f>
        <v>56732</v>
      </c>
      <c r="O6" s="204"/>
      <c r="P6" s="204"/>
      <c r="Q6" s="204"/>
      <c r="R6" s="204"/>
      <c r="S6" s="204"/>
      <c r="T6" s="204"/>
      <c r="U6" s="204">
        <f>SUM(U7:U16)</f>
        <v>15400</v>
      </c>
      <c r="V6" s="234"/>
      <c r="W6" s="234"/>
      <c r="X6" s="234"/>
      <c r="Y6" s="234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04">
        <f>SUM(AY7:AY16)</f>
        <v>880139</v>
      </c>
      <c r="AZ6" s="204"/>
      <c r="BA6" s="204"/>
      <c r="BB6" s="204"/>
      <c r="BC6" s="204">
        <f>SUM(BC7:BC16)</f>
        <v>189110</v>
      </c>
      <c r="BD6" s="204">
        <f>SUM(BD7:BD16)</f>
        <v>691029</v>
      </c>
      <c r="BE6" s="234"/>
      <c r="BF6" s="235"/>
      <c r="BG6" s="235"/>
      <c r="BH6" s="235"/>
      <c r="BI6" s="235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</row>
    <row r="7" spans="1:83" s="189" customFormat="1" ht="21.75" customHeight="1">
      <c r="A7" s="227" t="s">
        <v>71</v>
      </c>
      <c r="B7" s="230" t="s">
        <v>94</v>
      </c>
      <c r="C7" s="231" t="s">
        <v>95</v>
      </c>
      <c r="D7" s="231" t="s">
        <v>96</v>
      </c>
      <c r="E7" s="229">
        <f aca="true" t="shared" si="1" ref="E7:E16">F7+K7+AY7</f>
        <v>9776701</v>
      </c>
      <c r="F7" s="204">
        <f>SUM(G7:J7)</f>
        <v>7703639</v>
      </c>
      <c r="G7" s="204">
        <v>3858888</v>
      </c>
      <c r="H7" s="204">
        <v>886103</v>
      </c>
      <c r="I7" s="204">
        <v>2597208</v>
      </c>
      <c r="J7" s="204">
        <v>361440</v>
      </c>
      <c r="K7" s="204">
        <f aca="true" t="shared" si="2" ref="K7:K12">SUM(L7:U7)</f>
        <v>1713449</v>
      </c>
      <c r="L7" s="204">
        <v>1678181</v>
      </c>
      <c r="M7" s="204"/>
      <c r="N7" s="204">
        <v>24068</v>
      </c>
      <c r="O7" s="204"/>
      <c r="P7" s="204"/>
      <c r="Q7" s="204"/>
      <c r="R7" s="204"/>
      <c r="S7" s="204"/>
      <c r="T7" s="204"/>
      <c r="U7" s="204">
        <v>11200</v>
      </c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>
        <f>SUM(AZ7:BD7)</f>
        <v>359613</v>
      </c>
      <c r="AZ7" s="204"/>
      <c r="BA7" s="204"/>
      <c r="BB7" s="204"/>
      <c r="BC7" s="204">
        <v>147770</v>
      </c>
      <c r="BD7" s="204">
        <v>211843</v>
      </c>
      <c r="BE7" s="204"/>
      <c r="BF7" s="204"/>
      <c r="BG7" s="204"/>
      <c r="BH7" s="204"/>
      <c r="BI7" s="204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</row>
    <row r="8" spans="1:83" ht="21.75" customHeight="1">
      <c r="A8" s="227" t="s">
        <v>71</v>
      </c>
      <c r="B8" s="230" t="s">
        <v>94</v>
      </c>
      <c r="C8" s="231" t="s">
        <v>95</v>
      </c>
      <c r="D8" s="231" t="s">
        <v>97</v>
      </c>
      <c r="E8" s="229">
        <f t="shared" si="1"/>
        <v>7239051</v>
      </c>
      <c r="F8" s="204">
        <f aca="true" t="shared" si="3" ref="F8:F16">SUM(G8:J8)</f>
        <v>5874776</v>
      </c>
      <c r="G8" s="204">
        <v>2668056</v>
      </c>
      <c r="H8" s="204">
        <v>726584</v>
      </c>
      <c r="I8" s="204">
        <v>1760724</v>
      </c>
      <c r="J8" s="204">
        <v>719412</v>
      </c>
      <c r="K8" s="204">
        <f t="shared" si="2"/>
        <v>1056411</v>
      </c>
      <c r="L8" s="204">
        <v>1034521</v>
      </c>
      <c r="M8" s="204"/>
      <c r="N8" s="204">
        <v>17690</v>
      </c>
      <c r="O8" s="204"/>
      <c r="P8" s="204"/>
      <c r="Q8" s="204"/>
      <c r="R8" s="204"/>
      <c r="S8" s="204"/>
      <c r="T8" s="204"/>
      <c r="U8" s="204">
        <v>4200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>
        <f aca="true" t="shared" si="4" ref="AY8:AY16">SUM(AZ8:BD8)</f>
        <v>307864</v>
      </c>
      <c r="AZ8" s="204"/>
      <c r="BA8" s="204"/>
      <c r="BB8" s="204"/>
      <c r="BC8" s="204">
        <v>41340</v>
      </c>
      <c r="BD8" s="204">
        <v>266524</v>
      </c>
      <c r="BE8" s="204"/>
      <c r="BF8" s="204"/>
      <c r="BG8" s="204"/>
      <c r="BH8" s="204"/>
      <c r="BI8" s="204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</row>
    <row r="9" spans="1:83" ht="21.75" customHeight="1">
      <c r="A9" s="227" t="s">
        <v>71</v>
      </c>
      <c r="B9" s="232" t="s">
        <v>98</v>
      </c>
      <c r="C9" s="233" t="s">
        <v>99</v>
      </c>
      <c r="D9" s="233" t="s">
        <v>113</v>
      </c>
      <c r="E9" s="229">
        <f t="shared" si="1"/>
        <v>2017520</v>
      </c>
      <c r="F9" s="204">
        <f t="shared" si="3"/>
        <v>1638030</v>
      </c>
      <c r="G9" s="204">
        <v>712364</v>
      </c>
      <c r="H9" s="204">
        <v>204430</v>
      </c>
      <c r="I9" s="204">
        <v>507528</v>
      </c>
      <c r="J9" s="204">
        <v>213708</v>
      </c>
      <c r="K9" s="204">
        <f t="shared" si="2"/>
        <v>343418</v>
      </c>
      <c r="L9" s="204">
        <v>339105</v>
      </c>
      <c r="M9" s="204"/>
      <c r="N9" s="204">
        <v>4313</v>
      </c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>
        <f t="shared" si="4"/>
        <v>36072</v>
      </c>
      <c r="AZ9" s="204"/>
      <c r="BA9" s="204"/>
      <c r="BB9" s="204"/>
      <c r="BC9" s="204"/>
      <c r="BD9" s="204">
        <v>36072</v>
      </c>
      <c r="BE9" s="204"/>
      <c r="BF9" s="204"/>
      <c r="BG9" s="204"/>
      <c r="BH9" s="204"/>
      <c r="BI9" s="204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</row>
    <row r="10" spans="1:83" ht="21.75" customHeight="1">
      <c r="A10" s="227" t="s">
        <v>71</v>
      </c>
      <c r="B10" s="232" t="s">
        <v>104</v>
      </c>
      <c r="C10" s="233" t="s">
        <v>105</v>
      </c>
      <c r="D10" s="233" t="s">
        <v>106</v>
      </c>
      <c r="E10" s="229">
        <f t="shared" si="1"/>
        <v>1897662</v>
      </c>
      <c r="F10" s="204">
        <f t="shared" si="3"/>
        <v>1489369</v>
      </c>
      <c r="G10" s="204">
        <v>738760</v>
      </c>
      <c r="H10" s="204">
        <v>169713</v>
      </c>
      <c r="I10" s="204">
        <v>501216</v>
      </c>
      <c r="J10" s="204">
        <v>79680</v>
      </c>
      <c r="K10" s="204">
        <f t="shared" si="2"/>
        <v>375557</v>
      </c>
      <c r="L10" s="204">
        <v>371333</v>
      </c>
      <c r="M10" s="204"/>
      <c r="N10" s="204">
        <v>4224</v>
      </c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>
        <f t="shared" si="4"/>
        <v>32736</v>
      </c>
      <c r="AZ10" s="204"/>
      <c r="BA10" s="204"/>
      <c r="BB10" s="204"/>
      <c r="BC10" s="204"/>
      <c r="BD10" s="204">
        <v>32736</v>
      </c>
      <c r="BE10" s="204"/>
      <c r="BF10" s="204"/>
      <c r="BG10" s="204"/>
      <c r="BH10" s="204"/>
      <c r="BI10" s="204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</row>
    <row r="11" spans="1:83" ht="21.75" customHeight="1">
      <c r="A11" s="227" t="s">
        <v>71</v>
      </c>
      <c r="B11" s="232" t="s">
        <v>98</v>
      </c>
      <c r="C11" s="233" t="s">
        <v>99</v>
      </c>
      <c r="D11" s="233" t="s">
        <v>100</v>
      </c>
      <c r="E11" s="229">
        <f t="shared" si="1"/>
        <v>867414</v>
      </c>
      <c r="F11" s="204">
        <f t="shared" si="3"/>
        <v>693049</v>
      </c>
      <c r="G11" s="204">
        <v>346600</v>
      </c>
      <c r="H11" s="204">
        <v>78417</v>
      </c>
      <c r="I11" s="204">
        <v>233712</v>
      </c>
      <c r="J11" s="204">
        <v>34320</v>
      </c>
      <c r="K11" s="204">
        <f t="shared" si="2"/>
        <v>160109</v>
      </c>
      <c r="L11" s="204">
        <v>158000</v>
      </c>
      <c r="M11" s="204"/>
      <c r="N11" s="204">
        <v>2109</v>
      </c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>
        <f t="shared" si="4"/>
        <v>14256</v>
      </c>
      <c r="AZ11" s="204"/>
      <c r="BA11" s="204"/>
      <c r="BB11" s="204"/>
      <c r="BC11" s="204"/>
      <c r="BD11" s="204">
        <v>14256</v>
      </c>
      <c r="BE11" s="204"/>
      <c r="BF11" s="204"/>
      <c r="BG11" s="204"/>
      <c r="BH11" s="204"/>
      <c r="BI11" s="204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</row>
    <row r="12" spans="1:83" ht="21.75" customHeight="1">
      <c r="A12" s="227" t="s">
        <v>71</v>
      </c>
      <c r="B12" s="232" t="s">
        <v>101</v>
      </c>
      <c r="C12" s="233" t="s">
        <v>102</v>
      </c>
      <c r="D12" s="233" t="s">
        <v>103</v>
      </c>
      <c r="E12" s="229">
        <f t="shared" si="1"/>
        <v>1636485</v>
      </c>
      <c r="F12" s="204">
        <f t="shared" si="3"/>
        <v>1383826</v>
      </c>
      <c r="G12" s="204">
        <v>628660</v>
      </c>
      <c r="H12" s="204">
        <v>170598</v>
      </c>
      <c r="I12" s="204">
        <v>419364</v>
      </c>
      <c r="J12" s="204">
        <v>165204</v>
      </c>
      <c r="K12" s="204">
        <f t="shared" si="2"/>
        <v>225761</v>
      </c>
      <c r="L12" s="204">
        <v>221433</v>
      </c>
      <c r="M12" s="204"/>
      <c r="N12" s="204">
        <v>4328</v>
      </c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>
        <f t="shared" si="4"/>
        <v>26898</v>
      </c>
      <c r="AZ12" s="204"/>
      <c r="BA12" s="204"/>
      <c r="BB12" s="204"/>
      <c r="BC12" s="204"/>
      <c r="BD12" s="204">
        <v>26898</v>
      </c>
      <c r="BE12" s="204"/>
      <c r="BF12" s="204"/>
      <c r="BG12" s="204"/>
      <c r="BH12" s="204"/>
      <c r="BI12" s="204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</row>
    <row r="13" spans="1:83" ht="21.75" customHeight="1">
      <c r="A13" s="227" t="s">
        <v>71</v>
      </c>
      <c r="B13" s="232" t="s">
        <v>107</v>
      </c>
      <c r="C13" s="233" t="s">
        <v>108</v>
      </c>
      <c r="D13" s="233" t="s">
        <v>109</v>
      </c>
      <c r="E13" s="229">
        <f t="shared" si="1"/>
        <v>492126</v>
      </c>
      <c r="F13" s="204">
        <f t="shared" si="3"/>
        <v>492126</v>
      </c>
      <c r="G13" s="204"/>
      <c r="H13" s="204">
        <v>492126</v>
      </c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</row>
    <row r="14" spans="1:83" ht="21.75" customHeight="1">
      <c r="A14" s="227" t="s">
        <v>71</v>
      </c>
      <c r="B14" s="232" t="s">
        <v>107</v>
      </c>
      <c r="C14" s="233" t="s">
        <v>108</v>
      </c>
      <c r="D14" s="233" t="s">
        <v>110</v>
      </c>
      <c r="E14" s="229">
        <f t="shared" si="1"/>
        <v>477972</v>
      </c>
      <c r="F14" s="204">
        <f t="shared" si="3"/>
        <v>477972</v>
      </c>
      <c r="G14" s="204"/>
      <c r="H14" s="204">
        <v>477972</v>
      </c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</row>
    <row r="15" spans="1:83" ht="21.75" customHeight="1">
      <c r="A15" s="227" t="s">
        <v>71</v>
      </c>
      <c r="B15" s="232" t="s">
        <v>107</v>
      </c>
      <c r="C15" s="233" t="s">
        <v>108</v>
      </c>
      <c r="D15" s="233" t="s">
        <v>111</v>
      </c>
      <c r="E15" s="229">
        <f t="shared" si="1"/>
        <v>281215</v>
      </c>
      <c r="F15" s="204">
        <f t="shared" si="3"/>
        <v>281215</v>
      </c>
      <c r="G15" s="204"/>
      <c r="H15" s="204">
        <v>281215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</row>
    <row r="16" spans="1:83" ht="21.75" customHeight="1">
      <c r="A16" s="227" t="s">
        <v>71</v>
      </c>
      <c r="B16" s="232" t="s">
        <v>107</v>
      </c>
      <c r="C16" s="233" t="s">
        <v>108</v>
      </c>
      <c r="D16" s="233" t="s">
        <v>112</v>
      </c>
      <c r="E16" s="229">
        <f t="shared" si="1"/>
        <v>102700</v>
      </c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>
        <f t="shared" si="4"/>
        <v>102700</v>
      </c>
      <c r="AZ16" s="204"/>
      <c r="BA16" s="204"/>
      <c r="BB16" s="204"/>
      <c r="BC16" s="204"/>
      <c r="BD16" s="204">
        <v>102700</v>
      </c>
      <c r="BE16" s="204"/>
      <c r="BF16" s="204"/>
      <c r="BG16" s="204"/>
      <c r="BH16" s="204"/>
      <c r="BI16" s="204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</row>
  </sheetData>
  <sheetProtection formatCells="0" formatColumns="0" formatRows="0" insertColumns="0" insertRows="0" insertHyperlinks="0" deleteColumns="0" deleteRows="0" sort="0" autoFilter="0" pivotTables="0"/>
  <mergeCells count="21">
    <mergeCell ref="A1:CE1"/>
    <mergeCell ref="A2:CE2"/>
    <mergeCell ref="A3:CE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H4"/>
    <mergeCell ref="BI4:BM4"/>
    <mergeCell ref="BN4:BP4"/>
    <mergeCell ref="BQ4:BW4"/>
    <mergeCell ref="BX4:BZ4"/>
    <mergeCell ref="CA4:CE4"/>
    <mergeCell ref="A4:A5"/>
    <mergeCell ref="E4:E5"/>
  </mergeCells>
  <printOptions horizontalCentered="1"/>
  <pageMargins left="0" right="0" top="0.79" bottom="0.79" header="0.5" footer="0.5"/>
  <pageSetup horizontalDpi="300" verticalDpi="300" orientation="landscape" paperSize="9" scale="5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F51"/>
  <sheetViews>
    <sheetView showGridLines="0" workbookViewId="0" topLeftCell="A1">
      <selection activeCell="CA21" sqref="CA21"/>
    </sheetView>
  </sheetViews>
  <sheetFormatPr defaultColWidth="9.140625" defaultRowHeight="12.75" customHeight="1"/>
  <cols>
    <col min="1" max="1" width="9.8515625" style="186" customWidth="1"/>
    <col min="2" max="2" width="27.140625" style="186" customWidth="1"/>
    <col min="3" max="3" width="36.57421875" style="186" customWidth="1"/>
    <col min="4" max="4" width="46.00390625" style="186" customWidth="1"/>
    <col min="5" max="5" width="45.140625" style="186" customWidth="1"/>
    <col min="6" max="6" width="14.28125" style="186" customWidth="1"/>
    <col min="7" max="11" width="14.28125" style="186" hidden="1" customWidth="1"/>
    <col min="12" max="34" width="14.28125" style="186" customWidth="1"/>
    <col min="35" max="35" width="14.28125" style="190" customWidth="1"/>
    <col min="36" max="82" width="14.28125" style="186" customWidth="1"/>
    <col min="83" max="83" width="16.8515625" style="186" customWidth="1"/>
    <col min="84" max="84" width="9.140625" style="186" customWidth="1"/>
    <col min="85" max="16384" width="9.140625" style="191" customWidth="1"/>
  </cols>
  <sheetData>
    <row r="1" spans="1:84" s="186" customFormat="1" ht="15" customHeight="1">
      <c r="A1" s="192" t="s">
        <v>370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209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s="186" customFormat="1" ht="18.75" customHeight="1">
      <c r="A2" s="193" t="s">
        <v>371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210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</row>
    <row r="3" spans="1:84" s="186" customFormat="1" ht="15" customHeight="1">
      <c r="A3" s="194" t="s">
        <v>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211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</row>
    <row r="4" spans="1:84" s="187" customFormat="1" ht="15" customHeight="1">
      <c r="A4" s="195" t="s">
        <v>52</v>
      </c>
      <c r="B4" s="195" t="s">
        <v>171</v>
      </c>
      <c r="C4" s="195"/>
      <c r="D4" s="195"/>
      <c r="E4" s="195" t="s">
        <v>273</v>
      </c>
      <c r="F4" s="196" t="s">
        <v>53</v>
      </c>
      <c r="G4" s="196" t="s">
        <v>330</v>
      </c>
      <c r="H4" s="196"/>
      <c r="I4" s="196"/>
      <c r="J4" s="196"/>
      <c r="K4" s="196"/>
      <c r="L4" s="196" t="s">
        <v>331</v>
      </c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 t="s">
        <v>332</v>
      </c>
      <c r="X4" s="196"/>
      <c r="Y4" s="196"/>
      <c r="Z4" s="196"/>
      <c r="AA4" s="196"/>
      <c r="AB4" s="196"/>
      <c r="AC4" s="196"/>
      <c r="AD4" s="196"/>
      <c r="AE4" s="196" t="s">
        <v>333</v>
      </c>
      <c r="AF4" s="196"/>
      <c r="AG4" s="196"/>
      <c r="AH4" s="196"/>
      <c r="AI4" s="212"/>
      <c r="AJ4" s="196"/>
      <c r="AK4" s="196"/>
      <c r="AL4" s="196" t="s">
        <v>334</v>
      </c>
      <c r="AM4" s="196"/>
      <c r="AN4" s="196"/>
      <c r="AO4" s="196"/>
      <c r="AP4" s="196" t="s">
        <v>335</v>
      </c>
      <c r="AQ4" s="196"/>
      <c r="AR4" s="196"/>
      <c r="AS4" s="196" t="s">
        <v>185</v>
      </c>
      <c r="AT4" s="196"/>
      <c r="AU4" s="196"/>
      <c r="AV4" s="196"/>
      <c r="AW4" s="196" t="s">
        <v>336</v>
      </c>
      <c r="AX4" s="196"/>
      <c r="AY4" s="196"/>
      <c r="AZ4" s="196" t="s">
        <v>180</v>
      </c>
      <c r="BA4" s="196"/>
      <c r="BB4" s="196"/>
      <c r="BC4" s="196"/>
      <c r="BD4" s="196"/>
      <c r="BE4" s="196"/>
      <c r="BF4" s="213" t="s">
        <v>186</v>
      </c>
      <c r="BG4" s="214"/>
      <c r="BH4" s="214"/>
      <c r="BI4" s="215"/>
      <c r="BJ4" s="196" t="s">
        <v>181</v>
      </c>
      <c r="BK4" s="196"/>
      <c r="BL4" s="196"/>
      <c r="BM4" s="196"/>
      <c r="BN4" s="196"/>
      <c r="BO4" s="196" t="s">
        <v>337</v>
      </c>
      <c r="BP4" s="196"/>
      <c r="BQ4" s="196"/>
      <c r="BR4" s="213" t="s">
        <v>338</v>
      </c>
      <c r="BS4" s="214"/>
      <c r="BT4" s="214"/>
      <c r="BU4" s="214"/>
      <c r="BV4" s="214"/>
      <c r="BW4" s="214"/>
      <c r="BX4" s="215"/>
      <c r="BY4" s="196" t="s">
        <v>339</v>
      </c>
      <c r="BZ4" s="196"/>
      <c r="CA4" s="196"/>
      <c r="CB4" s="196" t="s">
        <v>81</v>
      </c>
      <c r="CC4" s="196"/>
      <c r="CD4" s="196"/>
      <c r="CE4" s="196"/>
      <c r="CF4" s="196"/>
    </row>
    <row r="5" spans="1:84" s="187" customFormat="1" ht="48.75" customHeight="1">
      <c r="A5" s="195" t="s">
        <v>52</v>
      </c>
      <c r="B5" s="195" t="s">
        <v>88</v>
      </c>
      <c r="C5" s="195" t="s">
        <v>89</v>
      </c>
      <c r="D5" s="195" t="s">
        <v>90</v>
      </c>
      <c r="E5" s="195" t="s">
        <v>273</v>
      </c>
      <c r="F5" s="197" t="s">
        <v>340</v>
      </c>
      <c r="G5" s="197" t="s">
        <v>172</v>
      </c>
      <c r="H5" s="197" t="s">
        <v>341</v>
      </c>
      <c r="I5" s="197" t="s">
        <v>342</v>
      </c>
      <c r="J5" s="197" t="s">
        <v>197</v>
      </c>
      <c r="K5" s="197" t="s">
        <v>199</v>
      </c>
      <c r="L5" s="197" t="s">
        <v>172</v>
      </c>
      <c r="M5" s="197" t="s">
        <v>343</v>
      </c>
      <c r="N5" s="197" t="s">
        <v>213</v>
      </c>
      <c r="O5" s="197" t="s">
        <v>214</v>
      </c>
      <c r="P5" s="197" t="s">
        <v>344</v>
      </c>
      <c r="Q5" s="197" t="s">
        <v>220</v>
      </c>
      <c r="R5" s="197" t="s">
        <v>215</v>
      </c>
      <c r="S5" s="197" t="s">
        <v>210</v>
      </c>
      <c r="T5" s="197" t="s">
        <v>223</v>
      </c>
      <c r="U5" s="197" t="s">
        <v>211</v>
      </c>
      <c r="V5" s="197" t="s">
        <v>226</v>
      </c>
      <c r="W5" s="197" t="s">
        <v>172</v>
      </c>
      <c r="X5" s="197" t="s">
        <v>345</v>
      </c>
      <c r="Y5" s="197" t="s">
        <v>246</v>
      </c>
      <c r="Z5" s="197" t="s">
        <v>250</v>
      </c>
      <c r="AA5" s="197" t="s">
        <v>346</v>
      </c>
      <c r="AB5" s="197" t="s">
        <v>347</v>
      </c>
      <c r="AC5" s="197" t="s">
        <v>247</v>
      </c>
      <c r="AD5" s="197" t="s">
        <v>259</v>
      </c>
      <c r="AE5" s="197" t="s">
        <v>172</v>
      </c>
      <c r="AF5" s="197" t="s">
        <v>243</v>
      </c>
      <c r="AG5" s="197" t="s">
        <v>246</v>
      </c>
      <c r="AH5" s="197" t="s">
        <v>250</v>
      </c>
      <c r="AI5" s="195" t="s">
        <v>347</v>
      </c>
      <c r="AJ5" s="197" t="s">
        <v>247</v>
      </c>
      <c r="AK5" s="197" t="s">
        <v>259</v>
      </c>
      <c r="AL5" s="197" t="s">
        <v>172</v>
      </c>
      <c r="AM5" s="197" t="s">
        <v>178</v>
      </c>
      <c r="AN5" s="197" t="s">
        <v>179</v>
      </c>
      <c r="AO5" s="197" t="s">
        <v>348</v>
      </c>
      <c r="AP5" s="197" t="s">
        <v>172</v>
      </c>
      <c r="AQ5" s="197" t="s">
        <v>349</v>
      </c>
      <c r="AR5" s="197" t="s">
        <v>350</v>
      </c>
      <c r="AS5" s="197" t="s">
        <v>172</v>
      </c>
      <c r="AT5" s="197" t="s">
        <v>263</v>
      </c>
      <c r="AU5" s="197" t="s">
        <v>264</v>
      </c>
      <c r="AV5" s="197" t="s">
        <v>351</v>
      </c>
      <c r="AW5" s="197" t="s">
        <v>172</v>
      </c>
      <c r="AX5" s="197" t="s">
        <v>352</v>
      </c>
      <c r="AY5" s="197" t="s">
        <v>353</v>
      </c>
      <c r="AZ5" s="197" t="s">
        <v>172</v>
      </c>
      <c r="BA5" s="197" t="s">
        <v>354</v>
      </c>
      <c r="BB5" s="197" t="s">
        <v>234</v>
      </c>
      <c r="BC5" s="197" t="s">
        <v>236</v>
      </c>
      <c r="BD5" s="197" t="s">
        <v>355</v>
      </c>
      <c r="BE5" s="197" t="s">
        <v>356</v>
      </c>
      <c r="BF5" s="197" t="s">
        <v>172</v>
      </c>
      <c r="BG5" s="197" t="s">
        <v>265</v>
      </c>
      <c r="BH5" s="197" t="s">
        <v>266</v>
      </c>
      <c r="BI5" s="197" t="s">
        <v>267</v>
      </c>
      <c r="BJ5" s="197" t="s">
        <v>172</v>
      </c>
      <c r="BK5" s="197" t="s">
        <v>357</v>
      </c>
      <c r="BL5" s="197" t="s">
        <v>358</v>
      </c>
      <c r="BM5" s="197" t="s">
        <v>241</v>
      </c>
      <c r="BN5" s="197" t="s">
        <v>242</v>
      </c>
      <c r="BO5" s="197" t="s">
        <v>172</v>
      </c>
      <c r="BP5" s="197" t="s">
        <v>359</v>
      </c>
      <c r="BQ5" s="197" t="s">
        <v>360</v>
      </c>
      <c r="BR5" s="197" t="s">
        <v>172</v>
      </c>
      <c r="BS5" s="197" t="s">
        <v>361</v>
      </c>
      <c r="BT5" s="197" t="s">
        <v>362</v>
      </c>
      <c r="BU5" s="197" t="s">
        <v>363</v>
      </c>
      <c r="BV5" s="197" t="s">
        <v>364</v>
      </c>
      <c r="BW5" s="197" t="s">
        <v>365</v>
      </c>
      <c r="BX5" s="197" t="s">
        <v>366</v>
      </c>
      <c r="BY5" s="197" t="s">
        <v>172</v>
      </c>
      <c r="BZ5" s="197" t="s">
        <v>367</v>
      </c>
      <c r="CA5" s="197" t="s">
        <v>368</v>
      </c>
      <c r="CB5" s="197" t="s">
        <v>172</v>
      </c>
      <c r="CC5" s="197" t="s">
        <v>268</v>
      </c>
      <c r="CD5" s="197" t="s">
        <v>269</v>
      </c>
      <c r="CE5" s="197" t="s">
        <v>369</v>
      </c>
      <c r="CF5" s="197" t="s">
        <v>81</v>
      </c>
    </row>
    <row r="6" spans="1:84" s="188" customFormat="1" ht="18.75" customHeight="1">
      <c r="A6" s="198" t="s">
        <v>71</v>
      </c>
      <c r="B6" s="199"/>
      <c r="C6" s="199"/>
      <c r="D6" s="199"/>
      <c r="E6" s="200"/>
      <c r="F6" s="201">
        <f>SUM(F7:F51)</f>
        <v>15486263</v>
      </c>
      <c r="G6" s="201">
        <f aca="true" t="shared" si="0" ref="G6:M6">SUM(G7:G51)</f>
        <v>0</v>
      </c>
      <c r="H6" s="201">
        <f t="shared" si="0"/>
        <v>0</v>
      </c>
      <c r="I6" s="201">
        <f t="shared" si="0"/>
        <v>0</v>
      </c>
      <c r="J6" s="201">
        <f t="shared" si="0"/>
        <v>0</v>
      </c>
      <c r="K6" s="201">
        <f t="shared" si="0"/>
        <v>0</v>
      </c>
      <c r="L6" s="201">
        <f t="shared" si="0"/>
        <v>8555369</v>
      </c>
      <c r="M6" s="201">
        <f t="shared" si="0"/>
        <v>1330679</v>
      </c>
      <c r="N6" s="201"/>
      <c r="O6" s="201"/>
      <c r="P6" s="201"/>
      <c r="Q6" s="201">
        <f>SUM(Q7:Q51)</f>
        <v>5184981</v>
      </c>
      <c r="R6" s="201"/>
      <c r="S6" s="201"/>
      <c r="T6" s="201"/>
      <c r="U6" s="201"/>
      <c r="V6" s="201">
        <f>SUM(V7:V51)</f>
        <v>2039709</v>
      </c>
      <c r="W6" s="201"/>
      <c r="X6" s="201"/>
      <c r="Y6" s="201"/>
      <c r="Z6" s="201"/>
      <c r="AA6" s="201"/>
      <c r="AB6" s="201"/>
      <c r="AC6" s="201"/>
      <c r="AD6" s="201"/>
      <c r="AE6" s="201">
        <f>SUM(AE7:AE51)</f>
        <v>3000000</v>
      </c>
      <c r="AF6" s="201"/>
      <c r="AG6" s="201"/>
      <c r="AH6" s="201"/>
      <c r="AI6" s="201">
        <f>SUM(AI7:AI51)</f>
        <v>3000000</v>
      </c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>
        <f aca="true" t="shared" si="1" ref="AZ6:BE6">SUM(AZ7:AZ51)</f>
        <v>3930894</v>
      </c>
      <c r="BA6" s="201">
        <f t="shared" si="1"/>
        <v>2831103</v>
      </c>
      <c r="BB6" s="201"/>
      <c r="BC6" s="201"/>
      <c r="BD6" s="201"/>
      <c r="BE6" s="201">
        <f t="shared" si="1"/>
        <v>1099791</v>
      </c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16"/>
      <c r="CF6" s="217"/>
    </row>
    <row r="7" spans="1:84" s="189" customFormat="1" ht="18.75" customHeight="1">
      <c r="A7" s="202" t="s">
        <v>71</v>
      </c>
      <c r="B7" s="202" t="s">
        <v>94</v>
      </c>
      <c r="C7" s="202" t="s">
        <v>95</v>
      </c>
      <c r="D7" s="202" t="s">
        <v>114</v>
      </c>
      <c r="E7" s="203" t="s">
        <v>274</v>
      </c>
      <c r="F7" s="204">
        <f>L7+AE7+AZ7</f>
        <v>358000</v>
      </c>
      <c r="G7" s="201"/>
      <c r="H7" s="201"/>
      <c r="I7" s="201"/>
      <c r="J7" s="201"/>
      <c r="K7" s="201"/>
      <c r="L7" s="204">
        <f>SUM(M7:V7)</f>
        <v>358000</v>
      </c>
      <c r="M7" s="204"/>
      <c r="N7" s="204"/>
      <c r="O7" s="204"/>
      <c r="P7" s="204"/>
      <c r="Q7" s="204">
        <v>358000</v>
      </c>
      <c r="R7" s="204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199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18"/>
      <c r="CF7" s="219"/>
    </row>
    <row r="8" spans="1:84" ht="18.75" customHeight="1">
      <c r="A8" s="202" t="s">
        <v>71</v>
      </c>
      <c r="B8" s="202" t="s">
        <v>94</v>
      </c>
      <c r="C8" s="202" t="s">
        <v>95</v>
      </c>
      <c r="D8" s="202" t="s">
        <v>114</v>
      </c>
      <c r="E8" s="205" t="s">
        <v>275</v>
      </c>
      <c r="F8" s="204">
        <f aca="true" t="shared" si="2" ref="F8:F51">L8+AE8+AZ8</f>
        <v>1320000</v>
      </c>
      <c r="G8" s="201"/>
      <c r="H8" s="201"/>
      <c r="I8" s="201"/>
      <c r="J8" s="201"/>
      <c r="K8" s="201"/>
      <c r="L8" s="204">
        <f aca="true" t="shared" si="3" ref="L8:L51">SUM(M8:V8)</f>
        <v>1320000</v>
      </c>
      <c r="M8" s="204"/>
      <c r="N8" s="204"/>
      <c r="O8" s="204"/>
      <c r="P8" s="204"/>
      <c r="Q8" s="204">
        <v>1320000</v>
      </c>
      <c r="R8" s="204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199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18"/>
      <c r="CF8" s="219"/>
    </row>
    <row r="9" spans="1:84" ht="18.75" customHeight="1">
      <c r="A9" s="202" t="s">
        <v>71</v>
      </c>
      <c r="B9" s="202" t="s">
        <v>151</v>
      </c>
      <c r="C9" s="202" t="s">
        <v>152</v>
      </c>
      <c r="D9" s="202" t="s">
        <v>153</v>
      </c>
      <c r="E9" s="203" t="s">
        <v>276</v>
      </c>
      <c r="F9" s="204">
        <f t="shared" si="2"/>
        <v>336000</v>
      </c>
      <c r="G9" s="201"/>
      <c r="H9" s="201"/>
      <c r="I9" s="201"/>
      <c r="J9" s="201"/>
      <c r="K9" s="201"/>
      <c r="L9" s="204">
        <f t="shared" si="3"/>
        <v>336000</v>
      </c>
      <c r="M9" s="204">
        <v>336000</v>
      </c>
      <c r="N9" s="204"/>
      <c r="O9" s="204"/>
      <c r="P9" s="204"/>
      <c r="Q9" s="204"/>
      <c r="R9" s="204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199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18"/>
      <c r="CF9" s="219"/>
    </row>
    <row r="10" spans="1:84" ht="18.75" customHeight="1">
      <c r="A10" s="202" t="s">
        <v>71</v>
      </c>
      <c r="B10" s="202" t="s">
        <v>98</v>
      </c>
      <c r="C10" s="202" t="s">
        <v>140</v>
      </c>
      <c r="D10" s="202" t="s">
        <v>141</v>
      </c>
      <c r="E10" s="203" t="s">
        <v>277</v>
      </c>
      <c r="F10" s="204">
        <f t="shared" si="2"/>
        <v>120000</v>
      </c>
      <c r="G10" s="201"/>
      <c r="H10" s="201"/>
      <c r="I10" s="201"/>
      <c r="J10" s="201"/>
      <c r="K10" s="201"/>
      <c r="L10" s="204">
        <f t="shared" si="3"/>
        <v>120000</v>
      </c>
      <c r="M10" s="204">
        <v>120000</v>
      </c>
      <c r="N10" s="204"/>
      <c r="O10" s="204"/>
      <c r="P10" s="204"/>
      <c r="Q10" s="204"/>
      <c r="R10" s="204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199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18"/>
      <c r="CF10" s="219"/>
    </row>
    <row r="11" spans="1:84" ht="18.75" customHeight="1">
      <c r="A11" s="202" t="s">
        <v>71</v>
      </c>
      <c r="B11" s="202" t="s">
        <v>98</v>
      </c>
      <c r="C11" s="202" t="s">
        <v>99</v>
      </c>
      <c r="D11" s="202" t="s">
        <v>113</v>
      </c>
      <c r="E11" s="205" t="s">
        <v>278</v>
      </c>
      <c r="F11" s="204">
        <f t="shared" si="2"/>
        <v>156000</v>
      </c>
      <c r="G11" s="201"/>
      <c r="H11" s="201"/>
      <c r="I11" s="201"/>
      <c r="J11" s="201"/>
      <c r="K11" s="201"/>
      <c r="L11" s="204">
        <f t="shared" si="3"/>
        <v>156000</v>
      </c>
      <c r="M11" s="204">
        <v>156000</v>
      </c>
      <c r="N11" s="204"/>
      <c r="O11" s="204"/>
      <c r="P11" s="204"/>
      <c r="Q11" s="204"/>
      <c r="R11" s="204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199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18"/>
      <c r="CF11" s="219"/>
    </row>
    <row r="12" spans="1:84" ht="18.75" customHeight="1">
      <c r="A12" s="202" t="s">
        <v>71</v>
      </c>
      <c r="B12" s="202" t="s">
        <v>101</v>
      </c>
      <c r="C12" s="202" t="s">
        <v>102</v>
      </c>
      <c r="D12" s="202" t="s">
        <v>144</v>
      </c>
      <c r="E12" s="205" t="s">
        <v>279</v>
      </c>
      <c r="F12" s="204">
        <f t="shared" si="2"/>
        <v>120000</v>
      </c>
      <c r="G12" s="201"/>
      <c r="H12" s="201"/>
      <c r="I12" s="201"/>
      <c r="J12" s="201"/>
      <c r="K12" s="201"/>
      <c r="L12" s="204">
        <f t="shared" si="3"/>
        <v>120000</v>
      </c>
      <c r="M12" s="204">
        <v>120000</v>
      </c>
      <c r="N12" s="204"/>
      <c r="O12" s="204"/>
      <c r="P12" s="204"/>
      <c r="Q12" s="204"/>
      <c r="R12" s="204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199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18"/>
      <c r="CF12" s="219"/>
    </row>
    <row r="13" spans="1:84" ht="18.75" customHeight="1">
      <c r="A13" s="202" t="s">
        <v>71</v>
      </c>
      <c r="B13" s="202" t="s">
        <v>136</v>
      </c>
      <c r="C13" s="202" t="s">
        <v>137</v>
      </c>
      <c r="D13" s="202" t="s">
        <v>138</v>
      </c>
      <c r="E13" s="205" t="s">
        <v>280</v>
      </c>
      <c r="F13" s="204">
        <f t="shared" si="2"/>
        <v>42000</v>
      </c>
      <c r="G13" s="201"/>
      <c r="H13" s="201"/>
      <c r="I13" s="201"/>
      <c r="J13" s="201"/>
      <c r="K13" s="201"/>
      <c r="L13" s="204">
        <f t="shared" si="3"/>
        <v>42000</v>
      </c>
      <c r="M13" s="204">
        <v>42000</v>
      </c>
      <c r="N13" s="204"/>
      <c r="O13" s="204"/>
      <c r="P13" s="204"/>
      <c r="Q13" s="204"/>
      <c r="R13" s="204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199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18"/>
      <c r="CF13" s="219"/>
    </row>
    <row r="14" spans="1:84" ht="18.75" customHeight="1">
      <c r="A14" s="202" t="s">
        <v>71</v>
      </c>
      <c r="B14" s="202" t="s">
        <v>98</v>
      </c>
      <c r="C14" s="202" t="s">
        <v>140</v>
      </c>
      <c r="D14" s="202" t="s">
        <v>141</v>
      </c>
      <c r="E14" s="205" t="s">
        <v>281</v>
      </c>
      <c r="F14" s="204">
        <f t="shared" si="2"/>
        <v>42000</v>
      </c>
      <c r="G14" s="201"/>
      <c r="H14" s="201"/>
      <c r="I14" s="201"/>
      <c r="J14" s="201"/>
      <c r="K14" s="201"/>
      <c r="L14" s="204">
        <f t="shared" si="3"/>
        <v>42000</v>
      </c>
      <c r="M14" s="204">
        <v>42000</v>
      </c>
      <c r="N14" s="204"/>
      <c r="O14" s="204"/>
      <c r="P14" s="204"/>
      <c r="Q14" s="204"/>
      <c r="R14" s="204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199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18"/>
      <c r="CF14" s="219"/>
    </row>
    <row r="15" spans="1:84" ht="18.75" customHeight="1">
      <c r="A15" s="202" t="s">
        <v>71</v>
      </c>
      <c r="B15" s="202" t="s">
        <v>98</v>
      </c>
      <c r="C15" s="202" t="s">
        <v>140</v>
      </c>
      <c r="D15" s="202" t="s">
        <v>141</v>
      </c>
      <c r="E15" s="205" t="s">
        <v>282</v>
      </c>
      <c r="F15" s="204">
        <f t="shared" si="2"/>
        <v>42000</v>
      </c>
      <c r="G15" s="201"/>
      <c r="H15" s="201"/>
      <c r="I15" s="201"/>
      <c r="J15" s="201"/>
      <c r="K15" s="201"/>
      <c r="L15" s="204">
        <f t="shared" si="3"/>
        <v>42000</v>
      </c>
      <c r="M15" s="204">
        <v>42000</v>
      </c>
      <c r="N15" s="204"/>
      <c r="O15" s="204"/>
      <c r="P15" s="204"/>
      <c r="Q15" s="204"/>
      <c r="R15" s="204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199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18"/>
      <c r="CF15" s="219"/>
    </row>
    <row r="16" spans="1:84" ht="18.75" customHeight="1">
      <c r="A16" s="202" t="s">
        <v>71</v>
      </c>
      <c r="B16" s="202" t="s">
        <v>98</v>
      </c>
      <c r="C16" s="202" t="s">
        <v>99</v>
      </c>
      <c r="D16" s="202" t="s">
        <v>139</v>
      </c>
      <c r="E16" s="205" t="s">
        <v>283</v>
      </c>
      <c r="F16" s="204">
        <f t="shared" si="2"/>
        <v>54000</v>
      </c>
      <c r="G16" s="201"/>
      <c r="H16" s="201"/>
      <c r="I16" s="201"/>
      <c r="J16" s="201"/>
      <c r="K16" s="201"/>
      <c r="L16" s="204">
        <f t="shared" si="3"/>
        <v>54000</v>
      </c>
      <c r="M16" s="204">
        <v>42000</v>
      </c>
      <c r="N16" s="204"/>
      <c r="O16" s="204"/>
      <c r="P16" s="204"/>
      <c r="Q16" s="204">
        <v>12000</v>
      </c>
      <c r="R16" s="204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199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18"/>
      <c r="CF16" s="219"/>
    </row>
    <row r="17" spans="1:84" ht="18.75" customHeight="1">
      <c r="A17" s="202" t="s">
        <v>71</v>
      </c>
      <c r="B17" s="202" t="s">
        <v>94</v>
      </c>
      <c r="C17" s="202" t="s">
        <v>95</v>
      </c>
      <c r="D17" s="202" t="s">
        <v>114</v>
      </c>
      <c r="E17" s="203" t="s">
        <v>284</v>
      </c>
      <c r="F17" s="204">
        <f t="shared" si="2"/>
        <v>848721</v>
      </c>
      <c r="G17" s="201"/>
      <c r="H17" s="201"/>
      <c r="I17" s="201"/>
      <c r="J17" s="201"/>
      <c r="K17" s="201"/>
      <c r="L17" s="204">
        <f t="shared" si="3"/>
        <v>848721</v>
      </c>
      <c r="M17" s="204"/>
      <c r="N17" s="204"/>
      <c r="O17" s="204"/>
      <c r="P17" s="204"/>
      <c r="Q17" s="204">
        <v>848721</v>
      </c>
      <c r="R17" s="204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199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18"/>
      <c r="CF17" s="219"/>
    </row>
    <row r="18" spans="1:84" ht="18.75" customHeight="1">
      <c r="A18" s="202" t="s">
        <v>71</v>
      </c>
      <c r="B18" s="202" t="s">
        <v>94</v>
      </c>
      <c r="C18" s="202" t="s">
        <v>95</v>
      </c>
      <c r="D18" s="202" t="s">
        <v>114</v>
      </c>
      <c r="E18" s="203" t="s">
        <v>285</v>
      </c>
      <c r="F18" s="204">
        <f t="shared" si="2"/>
        <v>900000</v>
      </c>
      <c r="G18" s="201"/>
      <c r="H18" s="201"/>
      <c r="I18" s="201"/>
      <c r="J18" s="201"/>
      <c r="K18" s="201"/>
      <c r="L18" s="204">
        <f t="shared" si="3"/>
        <v>900000</v>
      </c>
      <c r="M18" s="204"/>
      <c r="N18" s="204"/>
      <c r="O18" s="204"/>
      <c r="P18" s="204"/>
      <c r="Q18" s="204">
        <v>900000</v>
      </c>
      <c r="R18" s="204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199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18"/>
      <c r="CF18" s="219"/>
    </row>
    <row r="19" spans="1:84" ht="18.75" customHeight="1">
      <c r="A19" s="202" t="s">
        <v>71</v>
      </c>
      <c r="B19" s="202" t="s">
        <v>94</v>
      </c>
      <c r="C19" s="202" t="s">
        <v>95</v>
      </c>
      <c r="D19" s="202" t="s">
        <v>114</v>
      </c>
      <c r="E19" s="203" t="s">
        <v>286</v>
      </c>
      <c r="F19" s="204">
        <f t="shared" si="2"/>
        <v>150000</v>
      </c>
      <c r="G19" s="201"/>
      <c r="H19" s="201"/>
      <c r="I19" s="201"/>
      <c r="J19" s="201"/>
      <c r="K19" s="201"/>
      <c r="L19" s="204">
        <f t="shared" si="3"/>
        <v>150000</v>
      </c>
      <c r="M19" s="204"/>
      <c r="N19" s="204"/>
      <c r="O19" s="204"/>
      <c r="P19" s="204"/>
      <c r="Q19" s="204">
        <v>150000</v>
      </c>
      <c r="R19" s="204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199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18"/>
      <c r="CF19" s="219"/>
    </row>
    <row r="20" spans="1:84" ht="18.75" customHeight="1">
      <c r="A20" s="202" t="s">
        <v>71</v>
      </c>
      <c r="B20" s="202" t="s">
        <v>94</v>
      </c>
      <c r="C20" s="202" t="s">
        <v>95</v>
      </c>
      <c r="D20" s="202" t="s">
        <v>114</v>
      </c>
      <c r="E20" s="203" t="s">
        <v>287</v>
      </c>
      <c r="F20" s="204">
        <f t="shared" si="2"/>
        <v>180000</v>
      </c>
      <c r="G20" s="201"/>
      <c r="H20" s="201"/>
      <c r="I20" s="201"/>
      <c r="J20" s="201"/>
      <c r="K20" s="201"/>
      <c r="L20" s="204">
        <f t="shared" si="3"/>
        <v>180000</v>
      </c>
      <c r="M20" s="204"/>
      <c r="N20" s="204"/>
      <c r="O20" s="204"/>
      <c r="P20" s="204"/>
      <c r="Q20" s="204">
        <v>180000</v>
      </c>
      <c r="R20" s="204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199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18"/>
      <c r="CF20" s="219"/>
    </row>
    <row r="21" spans="1:84" ht="18.75" customHeight="1">
      <c r="A21" s="202" t="s">
        <v>71</v>
      </c>
      <c r="B21" s="202" t="s">
        <v>94</v>
      </c>
      <c r="C21" s="202" t="s">
        <v>95</v>
      </c>
      <c r="D21" s="202" t="s">
        <v>114</v>
      </c>
      <c r="E21" s="203" t="s">
        <v>288</v>
      </c>
      <c r="F21" s="204">
        <f t="shared" si="2"/>
        <v>100000</v>
      </c>
      <c r="G21" s="201"/>
      <c r="H21" s="201"/>
      <c r="I21" s="201"/>
      <c r="J21" s="201"/>
      <c r="K21" s="201"/>
      <c r="L21" s="204">
        <f t="shared" si="3"/>
        <v>100000</v>
      </c>
      <c r="M21" s="204"/>
      <c r="N21" s="204"/>
      <c r="O21" s="204"/>
      <c r="P21" s="204"/>
      <c r="Q21" s="204">
        <v>100000</v>
      </c>
      <c r="R21" s="204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199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18"/>
      <c r="CF21" s="219"/>
    </row>
    <row r="22" spans="1:84" ht="18.75" customHeight="1">
      <c r="A22" s="202" t="s">
        <v>71</v>
      </c>
      <c r="B22" s="202" t="s">
        <v>107</v>
      </c>
      <c r="C22" s="202" t="s">
        <v>134</v>
      </c>
      <c r="D22" s="202" t="s">
        <v>135</v>
      </c>
      <c r="E22" s="206" t="s">
        <v>289</v>
      </c>
      <c r="F22" s="204">
        <f t="shared" si="2"/>
        <v>1099791</v>
      </c>
      <c r="G22" s="201"/>
      <c r="H22" s="201"/>
      <c r="I22" s="201"/>
      <c r="J22" s="201"/>
      <c r="K22" s="201"/>
      <c r="L22" s="204"/>
      <c r="M22" s="204"/>
      <c r="N22" s="204"/>
      <c r="O22" s="204"/>
      <c r="P22" s="204"/>
      <c r="Q22" s="204"/>
      <c r="R22" s="204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199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>
        <f>SUM(BA22:BE22)</f>
        <v>1099791</v>
      </c>
      <c r="BA22" s="201"/>
      <c r="BB22" s="201"/>
      <c r="BC22" s="201"/>
      <c r="BD22" s="201"/>
      <c r="BE22" s="201">
        <v>1099791</v>
      </c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18"/>
      <c r="CF22" s="219"/>
    </row>
    <row r="23" spans="1:84" ht="18.75" customHeight="1">
      <c r="A23" s="202" t="s">
        <v>71</v>
      </c>
      <c r="B23" s="202" t="s">
        <v>117</v>
      </c>
      <c r="C23" s="202" t="s">
        <v>123</v>
      </c>
      <c r="D23" s="202" t="s">
        <v>125</v>
      </c>
      <c r="E23" s="206" t="s">
        <v>290</v>
      </c>
      <c r="F23" s="204">
        <f t="shared" si="2"/>
        <v>120000</v>
      </c>
      <c r="G23" s="201"/>
      <c r="H23" s="201"/>
      <c r="I23" s="201"/>
      <c r="J23" s="201"/>
      <c r="K23" s="201"/>
      <c r="L23" s="204">
        <f t="shared" si="3"/>
        <v>120000</v>
      </c>
      <c r="M23" s="204"/>
      <c r="N23" s="204"/>
      <c r="O23" s="204"/>
      <c r="P23" s="204"/>
      <c r="Q23" s="204">
        <v>120000</v>
      </c>
      <c r="R23" s="204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199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18"/>
      <c r="CF23" s="219"/>
    </row>
    <row r="24" spans="1:84" ht="18.75" customHeight="1">
      <c r="A24" s="202" t="s">
        <v>71</v>
      </c>
      <c r="B24" s="202" t="s">
        <v>117</v>
      </c>
      <c r="C24" s="202" t="s">
        <v>123</v>
      </c>
      <c r="D24" s="202" t="s">
        <v>125</v>
      </c>
      <c r="E24" s="206" t="s">
        <v>291</v>
      </c>
      <c r="F24" s="204">
        <f t="shared" si="2"/>
        <v>15000</v>
      </c>
      <c r="G24" s="201"/>
      <c r="H24" s="201"/>
      <c r="I24" s="201"/>
      <c r="J24" s="201"/>
      <c r="K24" s="201"/>
      <c r="L24" s="204"/>
      <c r="M24" s="204"/>
      <c r="N24" s="204"/>
      <c r="O24" s="204"/>
      <c r="P24" s="204"/>
      <c r="Q24" s="204"/>
      <c r="R24" s="204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199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>
        <f aca="true" t="shared" si="4" ref="AZ23:AZ44">SUM(BA24:BE24)</f>
        <v>15000</v>
      </c>
      <c r="BA24" s="201">
        <v>15000</v>
      </c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18"/>
      <c r="CF24" s="219"/>
    </row>
    <row r="25" spans="1:84" ht="18.75" customHeight="1">
      <c r="A25" s="202" t="s">
        <v>71</v>
      </c>
      <c r="B25" s="202" t="s">
        <v>117</v>
      </c>
      <c r="C25" s="202" t="s">
        <v>123</v>
      </c>
      <c r="D25" s="202" t="s">
        <v>125</v>
      </c>
      <c r="E25" s="206" t="s">
        <v>292</v>
      </c>
      <c r="F25" s="204">
        <f t="shared" si="2"/>
        <v>65000</v>
      </c>
      <c r="G25" s="201"/>
      <c r="H25" s="201"/>
      <c r="I25" s="201"/>
      <c r="J25" s="201"/>
      <c r="K25" s="201"/>
      <c r="L25" s="204"/>
      <c r="M25" s="204"/>
      <c r="N25" s="204"/>
      <c r="O25" s="204"/>
      <c r="P25" s="204"/>
      <c r="Q25" s="204"/>
      <c r="R25" s="204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199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>
        <f t="shared" si="4"/>
        <v>65000</v>
      </c>
      <c r="BA25" s="201">
        <v>65000</v>
      </c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18"/>
      <c r="CF25" s="219"/>
    </row>
    <row r="26" spans="1:84" ht="18.75" customHeight="1">
      <c r="A26" s="202" t="s">
        <v>71</v>
      </c>
      <c r="B26" s="202" t="s">
        <v>117</v>
      </c>
      <c r="C26" s="202" t="s">
        <v>118</v>
      </c>
      <c r="D26" s="202" t="s">
        <v>119</v>
      </c>
      <c r="E26" s="206" t="s">
        <v>293</v>
      </c>
      <c r="F26" s="204">
        <f t="shared" si="2"/>
        <v>150000</v>
      </c>
      <c r="G26" s="201"/>
      <c r="H26" s="201"/>
      <c r="I26" s="201"/>
      <c r="J26" s="201"/>
      <c r="K26" s="201"/>
      <c r="L26" s="204"/>
      <c r="M26" s="204"/>
      <c r="N26" s="204"/>
      <c r="O26" s="204"/>
      <c r="P26" s="204"/>
      <c r="Q26" s="204"/>
      <c r="R26" s="204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199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>
        <f t="shared" si="4"/>
        <v>150000</v>
      </c>
      <c r="BA26" s="201">
        <v>150000</v>
      </c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18"/>
      <c r="CF26" s="219"/>
    </row>
    <row r="27" spans="1:84" ht="18.75" customHeight="1">
      <c r="A27" s="202" t="s">
        <v>71</v>
      </c>
      <c r="B27" s="202" t="s">
        <v>117</v>
      </c>
      <c r="C27" s="202" t="s">
        <v>123</v>
      </c>
      <c r="D27" s="202" t="s">
        <v>125</v>
      </c>
      <c r="E27" s="206" t="s">
        <v>294</v>
      </c>
      <c r="F27" s="204">
        <f t="shared" si="2"/>
        <v>50000</v>
      </c>
      <c r="G27" s="201"/>
      <c r="H27" s="201"/>
      <c r="I27" s="201"/>
      <c r="J27" s="201"/>
      <c r="K27" s="201"/>
      <c r="L27" s="204"/>
      <c r="M27" s="204"/>
      <c r="N27" s="204"/>
      <c r="O27" s="204"/>
      <c r="P27" s="204"/>
      <c r="Q27" s="204"/>
      <c r="R27" s="204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199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>
        <f t="shared" si="4"/>
        <v>50000</v>
      </c>
      <c r="BA27" s="201">
        <v>50000</v>
      </c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18"/>
      <c r="CF27" s="219"/>
    </row>
    <row r="28" spans="1:84" ht="18.75" customHeight="1">
      <c r="A28" s="202" t="s">
        <v>71</v>
      </c>
      <c r="B28" s="202" t="s">
        <v>117</v>
      </c>
      <c r="C28" s="202" t="s">
        <v>123</v>
      </c>
      <c r="D28" s="202" t="s">
        <v>125</v>
      </c>
      <c r="E28" s="203" t="s">
        <v>295</v>
      </c>
      <c r="F28" s="204">
        <f t="shared" si="2"/>
        <v>110000</v>
      </c>
      <c r="G28" s="201"/>
      <c r="H28" s="201"/>
      <c r="I28" s="201"/>
      <c r="J28" s="201"/>
      <c r="K28" s="201"/>
      <c r="L28" s="204"/>
      <c r="M28" s="204"/>
      <c r="N28" s="204"/>
      <c r="O28" s="204"/>
      <c r="P28" s="204"/>
      <c r="Q28" s="204"/>
      <c r="R28" s="204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199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>
        <f t="shared" si="4"/>
        <v>110000</v>
      </c>
      <c r="BA28" s="201">
        <v>110000</v>
      </c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18"/>
      <c r="CF28" s="219"/>
    </row>
    <row r="29" spans="1:84" ht="18.75" customHeight="1">
      <c r="A29" s="202" t="s">
        <v>71</v>
      </c>
      <c r="B29" s="202" t="s">
        <v>117</v>
      </c>
      <c r="C29" s="202" t="s">
        <v>120</v>
      </c>
      <c r="D29" s="202" t="s">
        <v>121</v>
      </c>
      <c r="E29" s="203" t="s">
        <v>296</v>
      </c>
      <c r="F29" s="204">
        <f t="shared" si="2"/>
        <v>48000</v>
      </c>
      <c r="G29" s="201"/>
      <c r="H29" s="201"/>
      <c r="I29" s="201"/>
      <c r="J29" s="201"/>
      <c r="K29" s="201"/>
      <c r="L29" s="204"/>
      <c r="M29" s="204"/>
      <c r="N29" s="204"/>
      <c r="O29" s="204"/>
      <c r="P29" s="204"/>
      <c r="Q29" s="204"/>
      <c r="R29" s="204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199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>
        <f t="shared" si="4"/>
        <v>48000</v>
      </c>
      <c r="BA29" s="201">
        <v>48000</v>
      </c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18"/>
      <c r="CF29" s="219"/>
    </row>
    <row r="30" spans="1:84" ht="18.75" customHeight="1">
      <c r="A30" s="202" t="s">
        <v>71</v>
      </c>
      <c r="B30" s="202" t="s">
        <v>117</v>
      </c>
      <c r="C30" s="202" t="s">
        <v>120</v>
      </c>
      <c r="D30" s="202" t="s">
        <v>121</v>
      </c>
      <c r="E30" s="203" t="s">
        <v>297</v>
      </c>
      <c r="F30" s="204">
        <f t="shared" si="2"/>
        <v>130000</v>
      </c>
      <c r="G30" s="201"/>
      <c r="H30" s="201"/>
      <c r="I30" s="201"/>
      <c r="J30" s="201"/>
      <c r="K30" s="201"/>
      <c r="L30" s="204"/>
      <c r="M30" s="204"/>
      <c r="N30" s="204"/>
      <c r="O30" s="204"/>
      <c r="P30" s="204"/>
      <c r="Q30" s="204"/>
      <c r="R30" s="204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199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>
        <f t="shared" si="4"/>
        <v>130000</v>
      </c>
      <c r="BA30" s="201">
        <v>130000</v>
      </c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18"/>
      <c r="CF30" s="219"/>
    </row>
    <row r="31" spans="1:84" ht="18.75" customHeight="1">
      <c r="A31" s="202" t="s">
        <v>71</v>
      </c>
      <c r="B31" s="202" t="s">
        <v>148</v>
      </c>
      <c r="C31" s="202" t="s">
        <v>149</v>
      </c>
      <c r="D31" s="202" t="s">
        <v>150</v>
      </c>
      <c r="E31" s="203" t="s">
        <v>298</v>
      </c>
      <c r="F31" s="204">
        <f t="shared" si="2"/>
        <v>100000</v>
      </c>
      <c r="G31" s="201"/>
      <c r="H31" s="201"/>
      <c r="I31" s="201"/>
      <c r="J31" s="201"/>
      <c r="K31" s="201"/>
      <c r="L31" s="204">
        <f t="shared" si="3"/>
        <v>100000</v>
      </c>
      <c r="M31" s="204"/>
      <c r="N31" s="204"/>
      <c r="O31" s="204"/>
      <c r="P31" s="204"/>
      <c r="Q31" s="204">
        <v>100000</v>
      </c>
      <c r="R31" s="204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199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18"/>
      <c r="CF31" s="219"/>
    </row>
    <row r="32" spans="1:84" ht="18.75" customHeight="1">
      <c r="A32" s="202" t="s">
        <v>71</v>
      </c>
      <c r="B32" s="202" t="s">
        <v>101</v>
      </c>
      <c r="C32" s="202" t="s">
        <v>102</v>
      </c>
      <c r="D32" s="202" t="s">
        <v>145</v>
      </c>
      <c r="E32" s="203" t="s">
        <v>299</v>
      </c>
      <c r="F32" s="204">
        <f t="shared" si="2"/>
        <v>1867509</v>
      </c>
      <c r="G32" s="201"/>
      <c r="H32" s="201"/>
      <c r="I32" s="201"/>
      <c r="J32" s="201"/>
      <c r="K32" s="201"/>
      <c r="L32" s="204">
        <f t="shared" si="3"/>
        <v>1867509</v>
      </c>
      <c r="M32" s="204"/>
      <c r="N32" s="204"/>
      <c r="O32" s="204"/>
      <c r="P32" s="204"/>
      <c r="Q32" s="204"/>
      <c r="R32" s="204"/>
      <c r="S32" s="201"/>
      <c r="T32" s="201"/>
      <c r="U32" s="201"/>
      <c r="V32" s="201">
        <v>1867509</v>
      </c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199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18"/>
      <c r="CF32" s="219"/>
    </row>
    <row r="33" spans="1:84" ht="18.75" customHeight="1">
      <c r="A33" s="202" t="s">
        <v>71</v>
      </c>
      <c r="B33" s="202" t="s">
        <v>98</v>
      </c>
      <c r="C33" s="202" t="s">
        <v>142</v>
      </c>
      <c r="D33" s="202" t="s">
        <v>143</v>
      </c>
      <c r="E33" s="203" t="s">
        <v>300</v>
      </c>
      <c r="F33" s="204">
        <f t="shared" si="2"/>
        <v>3000000</v>
      </c>
      <c r="G33" s="201"/>
      <c r="H33" s="201"/>
      <c r="I33" s="201"/>
      <c r="J33" s="201"/>
      <c r="K33" s="201"/>
      <c r="L33" s="204"/>
      <c r="M33" s="204"/>
      <c r="N33" s="204"/>
      <c r="O33" s="204"/>
      <c r="P33" s="204"/>
      <c r="Q33" s="204"/>
      <c r="R33" s="204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8">
        <v>3000000</v>
      </c>
      <c r="AF33" s="201"/>
      <c r="AG33" s="201"/>
      <c r="AH33" s="201"/>
      <c r="AI33" s="208">
        <v>3000000</v>
      </c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18"/>
      <c r="CF33" s="219"/>
    </row>
    <row r="34" spans="1:84" ht="18.75" customHeight="1">
      <c r="A34" s="202" t="s">
        <v>71</v>
      </c>
      <c r="B34" s="202" t="s">
        <v>94</v>
      </c>
      <c r="C34" s="202" t="s">
        <v>115</v>
      </c>
      <c r="D34" s="202" t="s">
        <v>116</v>
      </c>
      <c r="E34" s="207" t="s">
        <v>301</v>
      </c>
      <c r="F34" s="204">
        <f t="shared" si="2"/>
        <v>3600</v>
      </c>
      <c r="G34" s="201"/>
      <c r="H34" s="201"/>
      <c r="I34" s="201"/>
      <c r="J34" s="201"/>
      <c r="K34" s="201"/>
      <c r="L34" s="204">
        <f t="shared" si="3"/>
        <v>3600</v>
      </c>
      <c r="M34" s="204"/>
      <c r="N34" s="204"/>
      <c r="O34" s="204"/>
      <c r="P34" s="204"/>
      <c r="Q34" s="204">
        <v>3600</v>
      </c>
      <c r="R34" s="204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199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18"/>
      <c r="CF34" s="219"/>
    </row>
    <row r="35" spans="1:84" ht="18.75" customHeight="1">
      <c r="A35" s="202" t="s">
        <v>71</v>
      </c>
      <c r="B35" s="202" t="s">
        <v>117</v>
      </c>
      <c r="C35" s="202" t="s">
        <v>123</v>
      </c>
      <c r="D35" s="202" t="s">
        <v>124</v>
      </c>
      <c r="E35" s="207" t="s">
        <v>302</v>
      </c>
      <c r="F35" s="204">
        <f t="shared" si="2"/>
        <v>71280</v>
      </c>
      <c r="G35" s="201"/>
      <c r="H35" s="201"/>
      <c r="I35" s="201"/>
      <c r="J35" s="201"/>
      <c r="K35" s="201"/>
      <c r="L35" s="204"/>
      <c r="M35" s="204"/>
      <c r="N35" s="204"/>
      <c r="O35" s="204"/>
      <c r="P35" s="204"/>
      <c r="Q35" s="204"/>
      <c r="R35" s="204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199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>
        <f t="shared" si="4"/>
        <v>71280</v>
      </c>
      <c r="BA35" s="201">
        <v>71280</v>
      </c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18"/>
      <c r="CF35" s="219"/>
    </row>
    <row r="36" spans="1:84" ht="18.75" customHeight="1">
      <c r="A36" s="202" t="s">
        <v>71</v>
      </c>
      <c r="B36" s="202" t="s">
        <v>117</v>
      </c>
      <c r="C36" s="202" t="s">
        <v>126</v>
      </c>
      <c r="D36" s="202" t="s">
        <v>127</v>
      </c>
      <c r="E36" s="207" t="s">
        <v>303</v>
      </c>
      <c r="F36" s="204">
        <f t="shared" si="2"/>
        <v>31392</v>
      </c>
      <c r="G36" s="201"/>
      <c r="H36" s="201"/>
      <c r="I36" s="201"/>
      <c r="J36" s="201"/>
      <c r="K36" s="201"/>
      <c r="L36" s="204">
        <f t="shared" si="3"/>
        <v>31392</v>
      </c>
      <c r="M36" s="204"/>
      <c r="N36" s="204"/>
      <c r="O36" s="204"/>
      <c r="P36" s="204"/>
      <c r="Q36" s="204">
        <v>31392</v>
      </c>
      <c r="R36" s="204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199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18"/>
      <c r="CF36" s="219"/>
    </row>
    <row r="37" spans="1:84" ht="18.75" customHeight="1">
      <c r="A37" s="202" t="s">
        <v>71</v>
      </c>
      <c r="B37" s="202" t="s">
        <v>117</v>
      </c>
      <c r="C37" s="202" t="s">
        <v>128</v>
      </c>
      <c r="D37" s="202" t="s">
        <v>129</v>
      </c>
      <c r="E37" s="207" t="s">
        <v>304</v>
      </c>
      <c r="F37" s="204">
        <f t="shared" si="2"/>
        <v>132000</v>
      </c>
      <c r="G37" s="201"/>
      <c r="H37" s="201"/>
      <c r="I37" s="201"/>
      <c r="J37" s="201"/>
      <c r="K37" s="201"/>
      <c r="L37" s="204"/>
      <c r="M37" s="204"/>
      <c r="N37" s="204"/>
      <c r="O37" s="204"/>
      <c r="P37" s="204"/>
      <c r="Q37" s="204"/>
      <c r="R37" s="204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199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>
        <f t="shared" si="4"/>
        <v>132000</v>
      </c>
      <c r="BA37" s="201">
        <v>132000</v>
      </c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18"/>
      <c r="CF37" s="219"/>
    </row>
    <row r="38" spans="1:84" ht="18.75" customHeight="1">
      <c r="A38" s="202" t="s">
        <v>71</v>
      </c>
      <c r="B38" s="202" t="s">
        <v>117</v>
      </c>
      <c r="C38" s="202" t="s">
        <v>120</v>
      </c>
      <c r="D38" s="202" t="s">
        <v>122</v>
      </c>
      <c r="E38" s="207" t="s">
        <v>305</v>
      </c>
      <c r="F38" s="204">
        <f t="shared" si="2"/>
        <v>151920</v>
      </c>
      <c r="G38" s="201"/>
      <c r="H38" s="201"/>
      <c r="I38" s="201"/>
      <c r="J38" s="201"/>
      <c r="K38" s="201"/>
      <c r="L38" s="204"/>
      <c r="M38" s="204"/>
      <c r="N38" s="204"/>
      <c r="O38" s="204"/>
      <c r="P38" s="204"/>
      <c r="Q38" s="204"/>
      <c r="R38" s="204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199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>
        <f t="shared" si="4"/>
        <v>151920</v>
      </c>
      <c r="BA38" s="201">
        <v>151920</v>
      </c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18"/>
      <c r="CF38" s="219"/>
    </row>
    <row r="39" spans="1:84" ht="18.75" customHeight="1">
      <c r="A39" s="202" t="s">
        <v>71</v>
      </c>
      <c r="B39" s="202" t="s">
        <v>117</v>
      </c>
      <c r="C39" s="202" t="s">
        <v>130</v>
      </c>
      <c r="D39" s="202" t="s">
        <v>131</v>
      </c>
      <c r="E39" s="207" t="s">
        <v>306</v>
      </c>
      <c r="F39" s="204">
        <f t="shared" si="2"/>
        <v>1478880</v>
      </c>
      <c r="G39" s="201"/>
      <c r="H39" s="201"/>
      <c r="I39" s="201"/>
      <c r="J39" s="201"/>
      <c r="K39" s="201"/>
      <c r="L39" s="204"/>
      <c r="M39" s="204"/>
      <c r="N39" s="204"/>
      <c r="O39" s="204"/>
      <c r="P39" s="204"/>
      <c r="Q39" s="204"/>
      <c r="R39" s="204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199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>
        <f t="shared" si="4"/>
        <v>1478880</v>
      </c>
      <c r="BA39" s="201">
        <v>1478880</v>
      </c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18"/>
      <c r="CF39" s="219"/>
    </row>
    <row r="40" spans="1:84" ht="18.75" customHeight="1">
      <c r="A40" s="202" t="s">
        <v>71</v>
      </c>
      <c r="B40" s="202" t="s">
        <v>117</v>
      </c>
      <c r="C40" s="202" t="s">
        <v>132</v>
      </c>
      <c r="D40" s="202" t="s">
        <v>133</v>
      </c>
      <c r="E40" s="207" t="s">
        <v>307</v>
      </c>
      <c r="F40" s="204">
        <f t="shared" si="2"/>
        <v>113500</v>
      </c>
      <c r="G40" s="201"/>
      <c r="H40" s="201"/>
      <c r="I40" s="201"/>
      <c r="J40" s="201"/>
      <c r="K40" s="201"/>
      <c r="L40" s="204"/>
      <c r="M40" s="204"/>
      <c r="N40" s="204"/>
      <c r="O40" s="204"/>
      <c r="P40" s="204"/>
      <c r="Q40" s="204"/>
      <c r="R40" s="204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199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>
        <f t="shared" si="4"/>
        <v>113500</v>
      </c>
      <c r="BA40" s="201">
        <v>113500</v>
      </c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18"/>
      <c r="CF40" s="219"/>
    </row>
    <row r="41" spans="1:84" ht="18.75" customHeight="1">
      <c r="A41" s="202" t="s">
        <v>71</v>
      </c>
      <c r="B41" s="202" t="s">
        <v>107</v>
      </c>
      <c r="C41" s="202" t="s">
        <v>134</v>
      </c>
      <c r="D41" s="202" t="s">
        <v>135</v>
      </c>
      <c r="E41" s="207" t="s">
        <v>308</v>
      </c>
      <c r="F41" s="204">
        <f t="shared" si="2"/>
        <v>26999</v>
      </c>
      <c r="G41" s="201"/>
      <c r="H41" s="201"/>
      <c r="I41" s="201"/>
      <c r="J41" s="201"/>
      <c r="K41" s="201"/>
      <c r="L41" s="204"/>
      <c r="M41" s="204"/>
      <c r="N41" s="204"/>
      <c r="O41" s="204"/>
      <c r="P41" s="204"/>
      <c r="Q41" s="204"/>
      <c r="R41" s="204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199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>
        <f t="shared" si="4"/>
        <v>26999</v>
      </c>
      <c r="BA41" s="201">
        <v>26999</v>
      </c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18"/>
      <c r="CF41" s="219"/>
    </row>
    <row r="42" spans="1:84" ht="18.75" customHeight="1">
      <c r="A42" s="202" t="s">
        <v>71</v>
      </c>
      <c r="B42" s="202" t="s">
        <v>107</v>
      </c>
      <c r="C42" s="202" t="s">
        <v>134</v>
      </c>
      <c r="D42" s="202" t="s">
        <v>135</v>
      </c>
      <c r="E42" s="207" t="s">
        <v>309</v>
      </c>
      <c r="F42" s="204">
        <f t="shared" si="2"/>
        <v>106560</v>
      </c>
      <c r="G42" s="201"/>
      <c r="H42" s="201"/>
      <c r="I42" s="201"/>
      <c r="J42" s="201"/>
      <c r="K42" s="201"/>
      <c r="L42" s="204"/>
      <c r="M42" s="204"/>
      <c r="N42" s="204"/>
      <c r="O42" s="204"/>
      <c r="P42" s="204"/>
      <c r="Q42" s="204"/>
      <c r="R42" s="204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199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>
        <f t="shared" si="4"/>
        <v>106560</v>
      </c>
      <c r="BA42" s="201">
        <v>106560</v>
      </c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18"/>
      <c r="CF42" s="219"/>
    </row>
    <row r="43" spans="1:84" ht="18.75" customHeight="1">
      <c r="A43" s="202" t="s">
        <v>71</v>
      </c>
      <c r="B43" s="202" t="s">
        <v>107</v>
      </c>
      <c r="C43" s="202" t="s">
        <v>134</v>
      </c>
      <c r="D43" s="202" t="s">
        <v>135</v>
      </c>
      <c r="E43" s="207" t="s">
        <v>310</v>
      </c>
      <c r="F43" s="204">
        <f t="shared" si="2"/>
        <v>109536</v>
      </c>
      <c r="G43" s="201"/>
      <c r="H43" s="201"/>
      <c r="I43" s="201"/>
      <c r="J43" s="201"/>
      <c r="K43" s="201"/>
      <c r="L43" s="204"/>
      <c r="M43" s="204"/>
      <c r="N43" s="204"/>
      <c r="O43" s="204"/>
      <c r="P43" s="204"/>
      <c r="Q43" s="204"/>
      <c r="R43" s="204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199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>
        <f t="shared" si="4"/>
        <v>109536</v>
      </c>
      <c r="BA43" s="201">
        <v>109536</v>
      </c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18"/>
      <c r="CF43" s="219"/>
    </row>
    <row r="44" spans="1:84" ht="18.75" customHeight="1">
      <c r="A44" s="202" t="s">
        <v>71</v>
      </c>
      <c r="B44" s="202" t="s">
        <v>107</v>
      </c>
      <c r="C44" s="202" t="s">
        <v>134</v>
      </c>
      <c r="D44" s="202" t="s">
        <v>135</v>
      </c>
      <c r="E44" s="207" t="s">
        <v>311</v>
      </c>
      <c r="F44" s="204">
        <f t="shared" si="2"/>
        <v>72428</v>
      </c>
      <c r="G44" s="201"/>
      <c r="H44" s="201"/>
      <c r="I44" s="201"/>
      <c r="J44" s="201"/>
      <c r="K44" s="201"/>
      <c r="L44" s="204"/>
      <c r="M44" s="204"/>
      <c r="N44" s="204"/>
      <c r="O44" s="204"/>
      <c r="P44" s="204"/>
      <c r="Q44" s="204"/>
      <c r="R44" s="204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199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>
        <f t="shared" si="4"/>
        <v>72428</v>
      </c>
      <c r="BA44" s="201">
        <v>72428</v>
      </c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18"/>
      <c r="CF44" s="219"/>
    </row>
    <row r="45" spans="1:84" ht="18.75" customHeight="1">
      <c r="A45" s="202" t="s">
        <v>71</v>
      </c>
      <c r="B45" s="202" t="s">
        <v>136</v>
      </c>
      <c r="C45" s="202" t="s">
        <v>137</v>
      </c>
      <c r="D45" s="202" t="s">
        <v>138</v>
      </c>
      <c r="E45" s="207" t="s">
        <v>312</v>
      </c>
      <c r="F45" s="204">
        <f t="shared" si="2"/>
        <v>72000</v>
      </c>
      <c r="G45" s="201"/>
      <c r="H45" s="201"/>
      <c r="I45" s="201"/>
      <c r="J45" s="201"/>
      <c r="K45" s="201"/>
      <c r="L45" s="204">
        <f t="shared" si="3"/>
        <v>72000</v>
      </c>
      <c r="M45" s="204"/>
      <c r="N45" s="204"/>
      <c r="O45" s="204"/>
      <c r="P45" s="204"/>
      <c r="Q45" s="204">
        <v>72000</v>
      </c>
      <c r="R45" s="204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199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18"/>
      <c r="CF45" s="219"/>
    </row>
    <row r="46" spans="1:84" ht="18.75" customHeight="1">
      <c r="A46" s="202" t="s">
        <v>71</v>
      </c>
      <c r="B46" s="202" t="s">
        <v>98</v>
      </c>
      <c r="C46" s="202" t="s">
        <v>99</v>
      </c>
      <c r="D46" s="202" t="s">
        <v>113</v>
      </c>
      <c r="E46" s="207" t="s">
        <v>313</v>
      </c>
      <c r="F46" s="204">
        <f t="shared" si="2"/>
        <v>215099</v>
      </c>
      <c r="G46" s="201"/>
      <c r="H46" s="201"/>
      <c r="I46" s="201"/>
      <c r="J46" s="201"/>
      <c r="K46" s="201"/>
      <c r="L46" s="204">
        <f t="shared" si="3"/>
        <v>215099</v>
      </c>
      <c r="M46" s="204">
        <v>215099</v>
      </c>
      <c r="N46" s="204"/>
      <c r="O46" s="204"/>
      <c r="P46" s="204"/>
      <c r="Q46" s="204"/>
      <c r="R46" s="204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199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18"/>
      <c r="CF46" s="219"/>
    </row>
    <row r="47" spans="1:84" ht="18.75" customHeight="1">
      <c r="A47" s="202" t="s">
        <v>71</v>
      </c>
      <c r="B47" s="202" t="s">
        <v>98</v>
      </c>
      <c r="C47" s="202" t="s">
        <v>99</v>
      </c>
      <c r="D47" s="202" t="s">
        <v>113</v>
      </c>
      <c r="E47" s="207" t="s">
        <v>314</v>
      </c>
      <c r="F47" s="204">
        <f t="shared" si="2"/>
        <v>215580</v>
      </c>
      <c r="G47" s="201"/>
      <c r="H47" s="201"/>
      <c r="I47" s="201"/>
      <c r="J47" s="201"/>
      <c r="K47" s="201"/>
      <c r="L47" s="204">
        <f t="shared" si="3"/>
        <v>215580</v>
      </c>
      <c r="M47" s="204">
        <v>215580</v>
      </c>
      <c r="N47" s="204"/>
      <c r="O47" s="204"/>
      <c r="P47" s="204"/>
      <c r="Q47" s="204"/>
      <c r="R47" s="204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199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18"/>
      <c r="CF47" s="219"/>
    </row>
    <row r="48" spans="1:84" ht="18.75" customHeight="1">
      <c r="A48" s="202" t="s">
        <v>71</v>
      </c>
      <c r="B48" s="202" t="s">
        <v>98</v>
      </c>
      <c r="C48" s="202" t="s">
        <v>140</v>
      </c>
      <c r="D48" s="202" t="s">
        <v>141</v>
      </c>
      <c r="E48" s="207" t="s">
        <v>315</v>
      </c>
      <c r="F48" s="204">
        <f t="shared" si="2"/>
        <v>3000</v>
      </c>
      <c r="G48" s="201"/>
      <c r="H48" s="201"/>
      <c r="I48" s="201"/>
      <c r="J48" s="201"/>
      <c r="K48" s="201"/>
      <c r="L48" s="204">
        <f t="shared" si="3"/>
        <v>3000</v>
      </c>
      <c r="M48" s="204"/>
      <c r="N48" s="204"/>
      <c r="O48" s="204"/>
      <c r="P48" s="204"/>
      <c r="Q48" s="204">
        <v>3000</v>
      </c>
      <c r="R48" s="204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199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18"/>
      <c r="CF48" s="219"/>
    </row>
    <row r="49" spans="1:84" ht="18.75" customHeight="1">
      <c r="A49" s="202" t="s">
        <v>71</v>
      </c>
      <c r="B49" s="202" t="s">
        <v>98</v>
      </c>
      <c r="C49" s="202" t="s">
        <v>140</v>
      </c>
      <c r="D49" s="202" t="s">
        <v>141</v>
      </c>
      <c r="E49" s="207" t="s">
        <v>316</v>
      </c>
      <c r="F49" s="204">
        <f t="shared" si="2"/>
        <v>386268</v>
      </c>
      <c r="G49" s="201"/>
      <c r="H49" s="201"/>
      <c r="I49" s="201"/>
      <c r="J49" s="201"/>
      <c r="K49" s="201"/>
      <c r="L49" s="204">
        <f t="shared" si="3"/>
        <v>386268</v>
      </c>
      <c r="M49" s="204"/>
      <c r="N49" s="204"/>
      <c r="O49" s="204"/>
      <c r="P49" s="204"/>
      <c r="Q49" s="204">
        <v>386268</v>
      </c>
      <c r="R49" s="204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199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18"/>
      <c r="CF49" s="219"/>
    </row>
    <row r="50" spans="1:84" ht="18.75" customHeight="1">
      <c r="A50" s="202" t="s">
        <v>71</v>
      </c>
      <c r="B50" s="202" t="s">
        <v>101</v>
      </c>
      <c r="C50" s="202" t="s">
        <v>146</v>
      </c>
      <c r="D50" s="202" t="s">
        <v>147</v>
      </c>
      <c r="E50" s="207" t="s">
        <v>317</v>
      </c>
      <c r="F50" s="204">
        <f t="shared" si="2"/>
        <v>172200</v>
      </c>
      <c r="G50" s="201"/>
      <c r="H50" s="201"/>
      <c r="I50" s="201"/>
      <c r="J50" s="201"/>
      <c r="K50" s="201"/>
      <c r="L50" s="204">
        <f t="shared" si="3"/>
        <v>172200</v>
      </c>
      <c r="M50" s="204"/>
      <c r="N50" s="204"/>
      <c r="O50" s="204"/>
      <c r="P50" s="204"/>
      <c r="Q50" s="204"/>
      <c r="R50" s="204"/>
      <c r="S50" s="201"/>
      <c r="T50" s="201"/>
      <c r="U50" s="201"/>
      <c r="V50" s="201">
        <v>172200</v>
      </c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199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18"/>
      <c r="CF50" s="219"/>
    </row>
    <row r="51" spans="1:84" ht="18.75" customHeight="1">
      <c r="A51" s="202" t="s">
        <v>71</v>
      </c>
      <c r="B51" s="202" t="s">
        <v>98</v>
      </c>
      <c r="C51" s="202" t="s">
        <v>140</v>
      </c>
      <c r="D51" s="202" t="s">
        <v>141</v>
      </c>
      <c r="E51" s="207" t="s">
        <v>318</v>
      </c>
      <c r="F51" s="204">
        <f t="shared" si="2"/>
        <v>600000</v>
      </c>
      <c r="G51" s="201"/>
      <c r="H51" s="201"/>
      <c r="I51" s="201"/>
      <c r="J51" s="201"/>
      <c r="K51" s="201"/>
      <c r="L51" s="204">
        <f t="shared" si="3"/>
        <v>600000</v>
      </c>
      <c r="M51" s="204"/>
      <c r="N51" s="204"/>
      <c r="O51" s="204"/>
      <c r="P51" s="204"/>
      <c r="Q51" s="204">
        <v>600000</v>
      </c>
      <c r="R51" s="204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199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18"/>
      <c r="CF51" s="219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.79" bottom="0.79" header="0.5" footer="0.5"/>
  <pageSetup horizontalDpi="300" verticalDpi="300" orientation="landscape" paperSize="9" scale="5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F8"/>
  <sheetViews>
    <sheetView showGridLines="0" workbookViewId="0" topLeftCell="BO1">
      <selection activeCell="CD31" sqref="CD31"/>
    </sheetView>
  </sheetViews>
  <sheetFormatPr defaultColWidth="9.140625" defaultRowHeight="12.75" customHeight="1"/>
  <cols>
    <col min="1" max="1" width="42.8515625" style="141" customWidth="1"/>
    <col min="2" max="4" width="5.00390625" style="141" customWidth="1"/>
    <col min="5" max="5" width="57.140625" style="141" customWidth="1"/>
    <col min="6" max="24" width="14.28125" style="141" customWidth="1"/>
    <col min="25" max="27" width="12.140625" style="141" customWidth="1"/>
    <col min="28" max="29" width="9.8515625" style="141" customWidth="1"/>
    <col min="30" max="30" width="12.140625" style="141" customWidth="1"/>
    <col min="31" max="31" width="5.28125" style="141" customWidth="1"/>
    <col min="32" max="34" width="12.140625" style="141" customWidth="1"/>
    <col min="35" max="36" width="9.8515625" style="141" customWidth="1"/>
    <col min="37" max="37" width="12.140625" style="141" customWidth="1"/>
    <col min="38" max="38" width="5.28125" style="141" customWidth="1"/>
    <col min="39" max="41" width="12.140625" style="141" customWidth="1"/>
    <col min="42" max="42" width="5.28125" style="141" customWidth="1"/>
    <col min="43" max="44" width="12.140625" style="141" customWidth="1"/>
    <col min="45" max="45" width="5.28125" style="141" customWidth="1"/>
    <col min="46" max="47" width="9.8515625" style="141" customWidth="1"/>
    <col min="48" max="48" width="12.140625" style="141" customWidth="1"/>
    <col min="49" max="49" width="5.28125" style="141" customWidth="1"/>
    <col min="50" max="51" width="12.140625" style="141" customWidth="1"/>
    <col min="52" max="52" width="5.28125" style="141" customWidth="1"/>
    <col min="53" max="53" width="12.140625" style="141" customWidth="1"/>
    <col min="54" max="54" width="7.57421875" style="141" customWidth="1"/>
    <col min="55" max="55" width="12.140625" style="141" customWidth="1"/>
    <col min="56" max="56" width="9.8515625" style="141" customWidth="1"/>
    <col min="57" max="57" width="12.140625" style="141" customWidth="1"/>
    <col min="58" max="58" width="5.28125" style="141" customWidth="1"/>
    <col min="59" max="61" width="12.140625" style="141" customWidth="1"/>
    <col min="62" max="62" width="5.28125" style="141" customWidth="1"/>
    <col min="63" max="66" width="12.140625" style="141" customWidth="1"/>
    <col min="67" max="67" width="5.28125" style="141" customWidth="1"/>
    <col min="68" max="69" width="12.140625" style="141" customWidth="1"/>
    <col min="70" max="70" width="5.28125" style="141" customWidth="1"/>
    <col min="71" max="72" width="12.140625" style="141" customWidth="1"/>
    <col min="73" max="74" width="9.8515625" style="141" customWidth="1"/>
    <col min="75" max="76" width="12.140625" style="141" customWidth="1"/>
    <col min="77" max="77" width="5.28125" style="141" customWidth="1"/>
    <col min="78" max="78" width="7.57421875" style="141" customWidth="1"/>
    <col min="79" max="81" width="5.28125" style="141" customWidth="1"/>
    <col min="82" max="82" width="12.140625" style="141" customWidth="1"/>
    <col min="83" max="83" width="14.421875" style="141" customWidth="1"/>
    <col min="84" max="84" width="7.57421875" style="141" customWidth="1"/>
  </cols>
  <sheetData>
    <row r="1" spans="1:84" s="141" customFormat="1" ht="15.75" customHeight="1">
      <c r="A1" s="175" t="s">
        <v>372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</row>
    <row r="2" spans="1:84" s="141" customFormat="1" ht="18.75" customHeight="1">
      <c r="A2" s="151" t="s">
        <v>373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</row>
    <row r="3" spans="1:84" s="141" customFormat="1" ht="15" customHeight="1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</row>
    <row r="4" spans="1:84" s="173" customFormat="1" ht="15" customHeight="1">
      <c r="A4" s="176" t="s">
        <v>52</v>
      </c>
      <c r="B4" s="176" t="s">
        <v>171</v>
      </c>
      <c r="C4" s="176"/>
      <c r="D4" s="176"/>
      <c r="E4" s="176" t="s">
        <v>273</v>
      </c>
      <c r="F4" s="177" t="s">
        <v>53</v>
      </c>
      <c r="G4" s="177" t="s">
        <v>330</v>
      </c>
      <c r="H4" s="177"/>
      <c r="I4" s="177"/>
      <c r="J4" s="177"/>
      <c r="K4" s="177"/>
      <c r="L4" s="177" t="s">
        <v>331</v>
      </c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 t="s">
        <v>332</v>
      </c>
      <c r="X4" s="177"/>
      <c r="Y4" s="177"/>
      <c r="Z4" s="177"/>
      <c r="AA4" s="177"/>
      <c r="AB4" s="177"/>
      <c r="AC4" s="177"/>
      <c r="AD4" s="177"/>
      <c r="AE4" s="177" t="s">
        <v>333</v>
      </c>
      <c r="AF4" s="177"/>
      <c r="AG4" s="177"/>
      <c r="AH4" s="177"/>
      <c r="AI4" s="177"/>
      <c r="AJ4" s="177"/>
      <c r="AK4" s="177"/>
      <c r="AL4" s="177" t="s">
        <v>334</v>
      </c>
      <c r="AM4" s="177"/>
      <c r="AN4" s="177"/>
      <c r="AO4" s="177"/>
      <c r="AP4" s="177" t="s">
        <v>335</v>
      </c>
      <c r="AQ4" s="177"/>
      <c r="AR4" s="177"/>
      <c r="AS4" s="177" t="s">
        <v>185</v>
      </c>
      <c r="AT4" s="177"/>
      <c r="AU4" s="177"/>
      <c r="AV4" s="177"/>
      <c r="AW4" s="177" t="s">
        <v>336</v>
      </c>
      <c r="AX4" s="177"/>
      <c r="AY4" s="177"/>
      <c r="AZ4" s="177" t="s">
        <v>180</v>
      </c>
      <c r="BA4" s="177"/>
      <c r="BB4" s="177"/>
      <c r="BC4" s="177"/>
      <c r="BD4" s="177"/>
      <c r="BE4" s="177"/>
      <c r="BF4" s="181" t="s">
        <v>186</v>
      </c>
      <c r="BG4" s="182"/>
      <c r="BH4" s="182"/>
      <c r="BI4" s="183"/>
      <c r="BJ4" s="177" t="s">
        <v>181</v>
      </c>
      <c r="BK4" s="177"/>
      <c r="BL4" s="177"/>
      <c r="BM4" s="177"/>
      <c r="BN4" s="177"/>
      <c r="BO4" s="177" t="s">
        <v>337</v>
      </c>
      <c r="BP4" s="177"/>
      <c r="BQ4" s="177"/>
      <c r="BR4" s="181" t="s">
        <v>338</v>
      </c>
      <c r="BS4" s="182"/>
      <c r="BT4" s="182"/>
      <c r="BU4" s="182"/>
      <c r="BV4" s="182"/>
      <c r="BW4" s="182"/>
      <c r="BX4" s="183"/>
      <c r="BY4" s="177" t="s">
        <v>339</v>
      </c>
      <c r="BZ4" s="177"/>
      <c r="CA4" s="177"/>
      <c r="CB4" s="177" t="s">
        <v>81</v>
      </c>
      <c r="CC4" s="177"/>
      <c r="CD4" s="177"/>
      <c r="CE4" s="177"/>
      <c r="CF4" s="177"/>
    </row>
    <row r="5" spans="1:84" s="173" customFormat="1" ht="48.75" customHeight="1">
      <c r="A5" s="176" t="s">
        <v>52</v>
      </c>
      <c r="B5" s="176" t="s">
        <v>88</v>
      </c>
      <c r="C5" s="176" t="s">
        <v>89</v>
      </c>
      <c r="D5" s="176" t="s">
        <v>90</v>
      </c>
      <c r="E5" s="176" t="s">
        <v>273</v>
      </c>
      <c r="F5" s="178" t="s">
        <v>340</v>
      </c>
      <c r="G5" s="178" t="s">
        <v>172</v>
      </c>
      <c r="H5" s="178" t="s">
        <v>341</v>
      </c>
      <c r="I5" s="178" t="s">
        <v>342</v>
      </c>
      <c r="J5" s="178" t="s">
        <v>197</v>
      </c>
      <c r="K5" s="178" t="s">
        <v>199</v>
      </c>
      <c r="L5" s="178" t="s">
        <v>172</v>
      </c>
      <c r="M5" s="178" t="s">
        <v>343</v>
      </c>
      <c r="N5" s="178" t="s">
        <v>213</v>
      </c>
      <c r="O5" s="178" t="s">
        <v>214</v>
      </c>
      <c r="P5" s="178" t="s">
        <v>344</v>
      </c>
      <c r="Q5" s="178" t="s">
        <v>220</v>
      </c>
      <c r="R5" s="178" t="s">
        <v>215</v>
      </c>
      <c r="S5" s="178" t="s">
        <v>210</v>
      </c>
      <c r="T5" s="178" t="s">
        <v>223</v>
      </c>
      <c r="U5" s="178" t="s">
        <v>211</v>
      </c>
      <c r="V5" s="178" t="s">
        <v>226</v>
      </c>
      <c r="W5" s="178" t="s">
        <v>172</v>
      </c>
      <c r="X5" s="178" t="s">
        <v>345</v>
      </c>
      <c r="Y5" s="178" t="s">
        <v>246</v>
      </c>
      <c r="Z5" s="178" t="s">
        <v>250</v>
      </c>
      <c r="AA5" s="178" t="s">
        <v>346</v>
      </c>
      <c r="AB5" s="178" t="s">
        <v>347</v>
      </c>
      <c r="AC5" s="178" t="s">
        <v>247</v>
      </c>
      <c r="AD5" s="178" t="s">
        <v>259</v>
      </c>
      <c r="AE5" s="178" t="s">
        <v>172</v>
      </c>
      <c r="AF5" s="178" t="s">
        <v>243</v>
      </c>
      <c r="AG5" s="178" t="s">
        <v>246</v>
      </c>
      <c r="AH5" s="178" t="s">
        <v>250</v>
      </c>
      <c r="AI5" s="178" t="s">
        <v>347</v>
      </c>
      <c r="AJ5" s="178" t="s">
        <v>247</v>
      </c>
      <c r="AK5" s="178" t="s">
        <v>259</v>
      </c>
      <c r="AL5" s="178" t="s">
        <v>172</v>
      </c>
      <c r="AM5" s="178" t="s">
        <v>178</v>
      </c>
      <c r="AN5" s="178" t="s">
        <v>179</v>
      </c>
      <c r="AO5" s="178" t="s">
        <v>348</v>
      </c>
      <c r="AP5" s="178" t="s">
        <v>172</v>
      </c>
      <c r="AQ5" s="178" t="s">
        <v>349</v>
      </c>
      <c r="AR5" s="178" t="s">
        <v>350</v>
      </c>
      <c r="AS5" s="178" t="s">
        <v>172</v>
      </c>
      <c r="AT5" s="178" t="s">
        <v>263</v>
      </c>
      <c r="AU5" s="178" t="s">
        <v>264</v>
      </c>
      <c r="AV5" s="178" t="s">
        <v>351</v>
      </c>
      <c r="AW5" s="178" t="s">
        <v>172</v>
      </c>
      <c r="AX5" s="178" t="s">
        <v>352</v>
      </c>
      <c r="AY5" s="178" t="s">
        <v>353</v>
      </c>
      <c r="AZ5" s="178" t="s">
        <v>172</v>
      </c>
      <c r="BA5" s="178" t="s">
        <v>354</v>
      </c>
      <c r="BB5" s="178" t="s">
        <v>234</v>
      </c>
      <c r="BC5" s="178" t="s">
        <v>236</v>
      </c>
      <c r="BD5" s="178" t="s">
        <v>355</v>
      </c>
      <c r="BE5" s="178" t="s">
        <v>356</v>
      </c>
      <c r="BF5" s="178" t="s">
        <v>172</v>
      </c>
      <c r="BG5" s="178" t="s">
        <v>265</v>
      </c>
      <c r="BH5" s="178" t="s">
        <v>266</v>
      </c>
      <c r="BI5" s="178" t="s">
        <v>267</v>
      </c>
      <c r="BJ5" s="178" t="s">
        <v>172</v>
      </c>
      <c r="BK5" s="178" t="s">
        <v>357</v>
      </c>
      <c r="BL5" s="178" t="s">
        <v>358</v>
      </c>
      <c r="BM5" s="178" t="s">
        <v>241</v>
      </c>
      <c r="BN5" s="178" t="s">
        <v>242</v>
      </c>
      <c r="BO5" s="178" t="s">
        <v>172</v>
      </c>
      <c r="BP5" s="178" t="s">
        <v>359</v>
      </c>
      <c r="BQ5" s="178" t="s">
        <v>360</v>
      </c>
      <c r="BR5" s="178" t="s">
        <v>172</v>
      </c>
      <c r="BS5" s="178" t="s">
        <v>361</v>
      </c>
      <c r="BT5" s="178" t="s">
        <v>362</v>
      </c>
      <c r="BU5" s="178" t="s">
        <v>363</v>
      </c>
      <c r="BV5" s="178" t="s">
        <v>364</v>
      </c>
      <c r="BW5" s="178" t="s">
        <v>365</v>
      </c>
      <c r="BX5" s="178" t="s">
        <v>366</v>
      </c>
      <c r="BY5" s="178" t="s">
        <v>172</v>
      </c>
      <c r="BZ5" s="178" t="s">
        <v>367</v>
      </c>
      <c r="CA5" s="178" t="s">
        <v>368</v>
      </c>
      <c r="CB5" s="178" t="s">
        <v>172</v>
      </c>
      <c r="CC5" s="178" t="s">
        <v>268</v>
      </c>
      <c r="CD5" s="178" t="s">
        <v>269</v>
      </c>
      <c r="CE5" s="178" t="s">
        <v>369</v>
      </c>
      <c r="CF5" s="178" t="s">
        <v>81</v>
      </c>
    </row>
    <row r="6" spans="1:84" s="174" customFormat="1" ht="30" customHeight="1">
      <c r="A6" s="179"/>
      <c r="B6" s="179"/>
      <c r="C6" s="179"/>
      <c r="D6" s="179"/>
      <c r="E6" s="179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4"/>
      <c r="CF6" s="185"/>
    </row>
    <row r="8" ht="12.75" customHeight="1">
      <c r="BO8" s="141" t="s">
        <v>321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.79" bottom="0.79" header="0.5" footer="0.5"/>
  <pageSetup horizontalDpi="300" verticalDpi="300" orientation="landscape" paperSize="9" scale="5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F8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42.8515625" style="157" customWidth="1"/>
    <col min="2" max="4" width="5.00390625" style="157" customWidth="1"/>
    <col min="5" max="5" width="57.140625" style="157" customWidth="1"/>
    <col min="6" max="83" width="14.28125" style="157" customWidth="1"/>
    <col min="84" max="84" width="9.140625" style="157" customWidth="1"/>
    <col min="85" max="16384" width="9.140625" style="160" customWidth="1"/>
  </cols>
  <sheetData>
    <row r="1" spans="1:83" s="157" customFormat="1" ht="15.75" customHeight="1">
      <c r="A1" s="161" t="s">
        <v>374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</row>
    <row r="2" spans="1:84" s="157" customFormat="1" ht="18.75" customHeight="1">
      <c r="A2" s="162" t="s">
        <v>375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</row>
    <row r="3" spans="1:84" s="157" customFormat="1" ht="15" customHeight="1">
      <c r="A3" s="163" t="s">
        <v>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</row>
    <row r="4" spans="1:84" s="158" customFormat="1" ht="15" customHeight="1">
      <c r="A4" s="153" t="s">
        <v>52</v>
      </c>
      <c r="B4" s="153" t="s">
        <v>171</v>
      </c>
      <c r="C4" s="153"/>
      <c r="D4" s="153"/>
      <c r="E4" s="153" t="s">
        <v>273</v>
      </c>
      <c r="F4" s="164" t="s">
        <v>53</v>
      </c>
      <c r="G4" s="164" t="s">
        <v>330</v>
      </c>
      <c r="H4" s="164"/>
      <c r="I4" s="164"/>
      <c r="J4" s="164"/>
      <c r="K4" s="164"/>
      <c r="L4" s="164" t="s">
        <v>331</v>
      </c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 t="s">
        <v>332</v>
      </c>
      <c r="X4" s="164"/>
      <c r="Y4" s="164"/>
      <c r="Z4" s="164"/>
      <c r="AA4" s="164"/>
      <c r="AB4" s="164"/>
      <c r="AC4" s="164"/>
      <c r="AD4" s="164"/>
      <c r="AE4" s="164" t="s">
        <v>333</v>
      </c>
      <c r="AF4" s="164"/>
      <c r="AG4" s="164"/>
      <c r="AH4" s="164"/>
      <c r="AI4" s="164"/>
      <c r="AJ4" s="164"/>
      <c r="AK4" s="164"/>
      <c r="AL4" s="164" t="s">
        <v>334</v>
      </c>
      <c r="AM4" s="164"/>
      <c r="AN4" s="164"/>
      <c r="AO4" s="164"/>
      <c r="AP4" s="164" t="s">
        <v>335</v>
      </c>
      <c r="AQ4" s="164"/>
      <c r="AR4" s="164"/>
      <c r="AS4" s="164" t="s">
        <v>185</v>
      </c>
      <c r="AT4" s="164"/>
      <c r="AU4" s="164"/>
      <c r="AV4" s="164"/>
      <c r="AW4" s="164" t="s">
        <v>336</v>
      </c>
      <c r="AX4" s="164"/>
      <c r="AY4" s="164"/>
      <c r="AZ4" s="164" t="s">
        <v>180</v>
      </c>
      <c r="BA4" s="164"/>
      <c r="BB4" s="164"/>
      <c r="BC4" s="164"/>
      <c r="BD4" s="164"/>
      <c r="BE4" s="164"/>
      <c r="BF4" s="168" t="s">
        <v>186</v>
      </c>
      <c r="BG4" s="169"/>
      <c r="BH4" s="169"/>
      <c r="BI4" s="170"/>
      <c r="BJ4" s="164" t="s">
        <v>181</v>
      </c>
      <c r="BK4" s="164"/>
      <c r="BL4" s="164"/>
      <c r="BM4" s="164"/>
      <c r="BN4" s="164"/>
      <c r="BO4" s="164" t="s">
        <v>337</v>
      </c>
      <c r="BP4" s="164"/>
      <c r="BQ4" s="164"/>
      <c r="BR4" s="168" t="s">
        <v>338</v>
      </c>
      <c r="BS4" s="169"/>
      <c r="BT4" s="169"/>
      <c r="BU4" s="169"/>
      <c r="BV4" s="169"/>
      <c r="BW4" s="169"/>
      <c r="BX4" s="170"/>
      <c r="BY4" s="164" t="s">
        <v>339</v>
      </c>
      <c r="BZ4" s="164"/>
      <c r="CA4" s="164"/>
      <c r="CB4" s="164" t="s">
        <v>81</v>
      </c>
      <c r="CC4" s="164"/>
      <c r="CD4" s="164"/>
      <c r="CE4" s="164"/>
      <c r="CF4" s="164"/>
    </row>
    <row r="5" spans="1:84" s="158" customFormat="1" ht="48.75" customHeight="1">
      <c r="A5" s="153" t="s">
        <v>52</v>
      </c>
      <c r="B5" s="153" t="s">
        <v>88</v>
      </c>
      <c r="C5" s="153" t="s">
        <v>89</v>
      </c>
      <c r="D5" s="153" t="s">
        <v>90</v>
      </c>
      <c r="E5" s="153" t="s">
        <v>273</v>
      </c>
      <c r="F5" s="165" t="s">
        <v>340</v>
      </c>
      <c r="G5" s="165" t="s">
        <v>172</v>
      </c>
      <c r="H5" s="165" t="s">
        <v>341</v>
      </c>
      <c r="I5" s="165" t="s">
        <v>342</v>
      </c>
      <c r="J5" s="165" t="s">
        <v>197</v>
      </c>
      <c r="K5" s="165" t="s">
        <v>199</v>
      </c>
      <c r="L5" s="165" t="s">
        <v>172</v>
      </c>
      <c r="M5" s="165" t="s">
        <v>343</v>
      </c>
      <c r="N5" s="165" t="s">
        <v>213</v>
      </c>
      <c r="O5" s="165" t="s">
        <v>214</v>
      </c>
      <c r="P5" s="165" t="s">
        <v>344</v>
      </c>
      <c r="Q5" s="165" t="s">
        <v>220</v>
      </c>
      <c r="R5" s="165" t="s">
        <v>215</v>
      </c>
      <c r="S5" s="165" t="s">
        <v>210</v>
      </c>
      <c r="T5" s="165" t="s">
        <v>223</v>
      </c>
      <c r="U5" s="165" t="s">
        <v>211</v>
      </c>
      <c r="V5" s="165" t="s">
        <v>226</v>
      </c>
      <c r="W5" s="165" t="s">
        <v>172</v>
      </c>
      <c r="X5" s="165" t="s">
        <v>345</v>
      </c>
      <c r="Y5" s="165" t="s">
        <v>246</v>
      </c>
      <c r="Z5" s="165" t="s">
        <v>250</v>
      </c>
      <c r="AA5" s="165" t="s">
        <v>346</v>
      </c>
      <c r="AB5" s="165" t="s">
        <v>347</v>
      </c>
      <c r="AC5" s="165" t="s">
        <v>247</v>
      </c>
      <c r="AD5" s="165" t="s">
        <v>259</v>
      </c>
      <c r="AE5" s="165" t="s">
        <v>172</v>
      </c>
      <c r="AF5" s="165" t="s">
        <v>243</v>
      </c>
      <c r="AG5" s="165" t="s">
        <v>246</v>
      </c>
      <c r="AH5" s="165" t="s">
        <v>250</v>
      </c>
      <c r="AI5" s="165" t="s">
        <v>347</v>
      </c>
      <c r="AJ5" s="165" t="s">
        <v>247</v>
      </c>
      <c r="AK5" s="165" t="s">
        <v>259</v>
      </c>
      <c r="AL5" s="165" t="s">
        <v>172</v>
      </c>
      <c r="AM5" s="165" t="s">
        <v>178</v>
      </c>
      <c r="AN5" s="165" t="s">
        <v>179</v>
      </c>
      <c r="AO5" s="165" t="s">
        <v>348</v>
      </c>
      <c r="AP5" s="165" t="s">
        <v>172</v>
      </c>
      <c r="AQ5" s="165" t="s">
        <v>349</v>
      </c>
      <c r="AR5" s="165" t="s">
        <v>350</v>
      </c>
      <c r="AS5" s="165" t="s">
        <v>172</v>
      </c>
      <c r="AT5" s="165" t="s">
        <v>263</v>
      </c>
      <c r="AU5" s="165" t="s">
        <v>264</v>
      </c>
      <c r="AV5" s="165" t="s">
        <v>351</v>
      </c>
      <c r="AW5" s="165" t="s">
        <v>172</v>
      </c>
      <c r="AX5" s="165" t="s">
        <v>352</v>
      </c>
      <c r="AY5" s="165" t="s">
        <v>353</v>
      </c>
      <c r="AZ5" s="165" t="s">
        <v>172</v>
      </c>
      <c r="BA5" s="165" t="s">
        <v>354</v>
      </c>
      <c r="BB5" s="165" t="s">
        <v>234</v>
      </c>
      <c r="BC5" s="165" t="s">
        <v>236</v>
      </c>
      <c r="BD5" s="165" t="s">
        <v>355</v>
      </c>
      <c r="BE5" s="165" t="s">
        <v>356</v>
      </c>
      <c r="BF5" s="165" t="s">
        <v>172</v>
      </c>
      <c r="BG5" s="165" t="s">
        <v>265</v>
      </c>
      <c r="BH5" s="165" t="s">
        <v>266</v>
      </c>
      <c r="BI5" s="165" t="s">
        <v>267</v>
      </c>
      <c r="BJ5" s="165" t="s">
        <v>172</v>
      </c>
      <c r="BK5" s="165" t="s">
        <v>357</v>
      </c>
      <c r="BL5" s="165" t="s">
        <v>358</v>
      </c>
      <c r="BM5" s="165" t="s">
        <v>241</v>
      </c>
      <c r="BN5" s="165" t="s">
        <v>242</v>
      </c>
      <c r="BO5" s="165" t="s">
        <v>172</v>
      </c>
      <c r="BP5" s="165" t="s">
        <v>359</v>
      </c>
      <c r="BQ5" s="165" t="s">
        <v>360</v>
      </c>
      <c r="BR5" s="165" t="s">
        <v>172</v>
      </c>
      <c r="BS5" s="165" t="s">
        <v>361</v>
      </c>
      <c r="BT5" s="165" t="s">
        <v>362</v>
      </c>
      <c r="BU5" s="165" t="s">
        <v>363</v>
      </c>
      <c r="BV5" s="165" t="s">
        <v>364</v>
      </c>
      <c r="BW5" s="165" t="s">
        <v>365</v>
      </c>
      <c r="BX5" s="165" t="s">
        <v>366</v>
      </c>
      <c r="BY5" s="165" t="s">
        <v>172</v>
      </c>
      <c r="BZ5" s="165" t="s">
        <v>367</v>
      </c>
      <c r="CA5" s="165" t="s">
        <v>368</v>
      </c>
      <c r="CB5" s="165" t="s">
        <v>172</v>
      </c>
      <c r="CC5" s="165" t="s">
        <v>268</v>
      </c>
      <c r="CD5" s="165" t="s">
        <v>269</v>
      </c>
      <c r="CE5" s="165" t="s">
        <v>369</v>
      </c>
      <c r="CF5" s="165" t="s">
        <v>81</v>
      </c>
    </row>
    <row r="6" spans="1:84" s="159" customFormat="1" ht="30" customHeight="1">
      <c r="A6" s="166"/>
      <c r="B6" s="166"/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71"/>
      <c r="CF6" s="172"/>
    </row>
    <row r="8" ht="12.75" customHeight="1">
      <c r="A8" s="157" t="s">
        <v>321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1:CE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.79" bottom="0.79" header="0.5" footer="0.5"/>
  <pageSetup horizontalDpi="300" verticalDpi="300" orientation="landscape" paperSize="9" scale="5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workbookViewId="0" topLeftCell="A1">
      <selection activeCell="I27" sqref="I27"/>
    </sheetView>
  </sheetViews>
  <sheetFormatPr defaultColWidth="9.140625" defaultRowHeight="12.75" customHeight="1"/>
  <cols>
    <col min="1" max="1" width="35.00390625" style="141" customWidth="1"/>
    <col min="2" max="2" width="12.28125" style="141" customWidth="1"/>
    <col min="3" max="3" width="11.28125" style="141" customWidth="1"/>
    <col min="4" max="6" width="14.7109375" style="141" customWidth="1"/>
    <col min="7" max="7" width="12.28125" style="141" customWidth="1"/>
    <col min="8" max="8" width="9.140625" style="141" customWidth="1"/>
  </cols>
  <sheetData>
    <row r="1" spans="1:7" s="141" customFormat="1" ht="15" customHeight="1">
      <c r="A1" s="150" t="s">
        <v>376</v>
      </c>
      <c r="B1" s="150"/>
      <c r="C1" s="150"/>
      <c r="D1" s="150"/>
      <c r="E1" s="150"/>
      <c r="F1" s="150"/>
      <c r="G1" s="150"/>
    </row>
    <row r="2" spans="1:7" s="141" customFormat="1" ht="18.75" customHeight="1">
      <c r="A2" s="151" t="s">
        <v>377</v>
      </c>
      <c r="B2" s="151"/>
      <c r="C2" s="151"/>
      <c r="D2" s="151"/>
      <c r="E2" s="151"/>
      <c r="F2" s="151"/>
      <c r="G2" s="151"/>
    </row>
    <row r="3" spans="1:7" s="141" customFormat="1" ht="15" customHeight="1">
      <c r="A3" s="152" t="s">
        <v>2</v>
      </c>
      <c r="B3" s="152"/>
      <c r="C3" s="152"/>
      <c r="D3" s="152"/>
      <c r="E3" s="152"/>
      <c r="F3" s="152"/>
      <c r="G3" s="152"/>
    </row>
    <row r="4" spans="1:7" s="141" customFormat="1" ht="15" customHeight="1">
      <c r="A4" s="153" t="s">
        <v>52</v>
      </c>
      <c r="B4" s="153" t="s">
        <v>53</v>
      </c>
      <c r="C4" s="153" t="s">
        <v>378</v>
      </c>
      <c r="D4" s="153" t="s">
        <v>379</v>
      </c>
      <c r="E4" s="153"/>
      <c r="F4" s="153"/>
      <c r="G4" s="153" t="s">
        <v>215</v>
      </c>
    </row>
    <row r="5" spans="1:7" s="141" customFormat="1" ht="48.75" customHeight="1">
      <c r="A5" s="153" t="s">
        <v>52</v>
      </c>
      <c r="B5" s="153" t="s">
        <v>53</v>
      </c>
      <c r="C5" s="153" t="s">
        <v>380</v>
      </c>
      <c r="D5" s="153" t="s">
        <v>381</v>
      </c>
      <c r="E5" s="153" t="s">
        <v>223</v>
      </c>
      <c r="F5" s="153" t="s">
        <v>382</v>
      </c>
      <c r="G5" s="153"/>
    </row>
    <row r="6" spans="1:7" s="141" customFormat="1" ht="30" customHeight="1">
      <c r="A6" s="154" t="s">
        <v>71</v>
      </c>
      <c r="B6" s="155">
        <v>188000</v>
      </c>
      <c r="C6" s="156">
        <v>0</v>
      </c>
      <c r="D6" s="156">
        <f>E6+F6</f>
        <v>188000</v>
      </c>
      <c r="E6" s="156">
        <v>88000</v>
      </c>
      <c r="F6" s="156">
        <v>100000</v>
      </c>
      <c r="G6" s="156">
        <v>0</v>
      </c>
    </row>
    <row r="7" s="14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8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9" bottom="0.79" header="0.5" footer="0.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showGridLines="0" workbookViewId="0" topLeftCell="A1">
      <selection activeCell="F26" sqref="F26"/>
    </sheetView>
  </sheetViews>
  <sheetFormatPr defaultColWidth="9.140625" defaultRowHeight="12.75" customHeight="1"/>
  <cols>
    <col min="1" max="1" width="42.8515625" style="141" customWidth="1"/>
    <col min="2" max="2" width="21.421875" style="141" customWidth="1"/>
    <col min="3" max="3" width="17.28125" style="141" bestFit="1" customWidth="1"/>
    <col min="4" max="4" width="25.57421875" style="141" bestFit="1" customWidth="1"/>
    <col min="5" max="5" width="6.8515625" style="141" customWidth="1"/>
  </cols>
  <sheetData>
    <row r="1" spans="1:4" s="141" customFormat="1" ht="15" customHeight="1">
      <c r="A1" s="142" t="s">
        <v>383</v>
      </c>
      <c r="B1" s="142"/>
      <c r="C1" s="142"/>
      <c r="D1" s="142"/>
    </row>
    <row r="2" spans="1:4" s="141" customFormat="1" ht="18.75" customHeight="1">
      <c r="A2" s="143" t="s">
        <v>384</v>
      </c>
      <c r="B2" s="144"/>
      <c r="C2" s="144"/>
      <c r="D2" s="144"/>
    </row>
    <row r="3" spans="1:4" s="141" customFormat="1" ht="15" customHeight="1">
      <c r="A3" s="145" t="s">
        <v>2</v>
      </c>
      <c r="B3" s="145"/>
      <c r="C3" s="145"/>
      <c r="D3" s="145"/>
    </row>
    <row r="4" spans="1:4" s="141" customFormat="1" ht="57.75" customHeight="1">
      <c r="A4" s="146" t="s">
        <v>52</v>
      </c>
      <c r="B4" s="146" t="s">
        <v>385</v>
      </c>
      <c r="C4" s="146" t="s">
        <v>386</v>
      </c>
      <c r="D4" s="146" t="s">
        <v>387</v>
      </c>
    </row>
    <row r="5" spans="1:4" s="141" customFormat="1" ht="24" customHeight="1">
      <c r="A5" s="147" t="s">
        <v>71</v>
      </c>
      <c r="B5" s="148" t="s">
        <v>388</v>
      </c>
      <c r="C5" s="147">
        <v>2021</v>
      </c>
      <c r="D5" s="149">
        <v>174000</v>
      </c>
    </row>
    <row r="6" spans="1:4" s="141" customFormat="1" ht="24" customHeight="1">
      <c r="A6" s="147" t="s">
        <v>71</v>
      </c>
      <c r="B6" s="148" t="s">
        <v>389</v>
      </c>
      <c r="C6" s="147">
        <v>2021</v>
      </c>
      <c r="D6" s="149">
        <v>1716000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horizontalCentered="1"/>
  <pageMargins left="0" right="0" top="0.79" bottom="0.79" header="0.5" footer="0.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Q27" sqref="Q27"/>
    </sheetView>
  </sheetViews>
  <sheetFormatPr defaultColWidth="9.140625" defaultRowHeight="12.75"/>
  <cols>
    <col min="3" max="3" width="12.8515625" style="0" customWidth="1"/>
  </cols>
  <sheetData>
    <row r="1" spans="1:11" ht="13.5">
      <c r="A1" s="31" t="s">
        <v>390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32"/>
      <c r="K2" s="32"/>
    </row>
    <row r="3" spans="1:1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32"/>
      <c r="K3" s="32"/>
    </row>
    <row r="4" spans="1:11" ht="30" customHeight="1">
      <c r="A4" s="6" t="s">
        <v>273</v>
      </c>
      <c r="B4" s="6"/>
      <c r="C4" s="6"/>
      <c r="D4" s="6" t="s">
        <v>274</v>
      </c>
      <c r="E4" s="6"/>
      <c r="F4" s="6"/>
      <c r="G4" s="6"/>
      <c r="H4" s="6"/>
      <c r="I4" s="6"/>
      <c r="J4" s="32"/>
      <c r="K4" s="56"/>
    </row>
    <row r="5" spans="1:11" ht="30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32"/>
      <c r="K5" s="32"/>
    </row>
    <row r="6" spans="1:11" ht="30" customHeight="1">
      <c r="A6" s="6" t="s">
        <v>396</v>
      </c>
      <c r="B6" s="6"/>
      <c r="C6" s="6"/>
      <c r="D6" s="6">
        <v>35.8</v>
      </c>
      <c r="E6" s="6"/>
      <c r="F6" s="35" t="s">
        <v>397</v>
      </c>
      <c r="G6" s="35"/>
      <c r="H6" s="6">
        <v>0</v>
      </c>
      <c r="I6" s="6"/>
      <c r="J6" s="32"/>
      <c r="K6" s="32"/>
    </row>
    <row r="7" spans="1:11" ht="30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32"/>
      <c r="K7" s="32"/>
    </row>
    <row r="8" spans="1:11" ht="30" customHeight="1">
      <c r="A8" s="6"/>
      <c r="B8" s="6"/>
      <c r="C8" s="6"/>
      <c r="D8" s="6"/>
      <c r="E8" s="6"/>
      <c r="F8" s="35" t="s">
        <v>399</v>
      </c>
      <c r="G8" s="35"/>
      <c r="H8" s="6" t="s">
        <v>400</v>
      </c>
      <c r="I8" s="6"/>
      <c r="J8" s="32"/>
      <c r="K8" s="32"/>
    </row>
    <row r="9" spans="1:11" ht="27">
      <c r="A9" s="6" t="s">
        <v>401</v>
      </c>
      <c r="B9" s="35" t="s">
        <v>402</v>
      </c>
      <c r="C9" s="35"/>
      <c r="D9" s="35"/>
      <c r="E9" s="35"/>
      <c r="F9" s="35"/>
      <c r="G9" s="35"/>
      <c r="H9" s="35"/>
      <c r="I9" s="35"/>
      <c r="J9" s="32"/>
      <c r="K9" s="32"/>
    </row>
    <row r="10" spans="1:11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32"/>
      <c r="K10" s="32"/>
    </row>
    <row r="11" spans="1:11" ht="12.75">
      <c r="A11" s="6"/>
      <c r="B11" s="6" t="s">
        <v>408</v>
      </c>
      <c r="C11" s="6" t="s">
        <v>409</v>
      </c>
      <c r="D11" s="91" t="s">
        <v>410</v>
      </c>
      <c r="E11" s="92"/>
      <c r="F11" s="93"/>
      <c r="G11" s="40" t="s">
        <v>411</v>
      </c>
      <c r="H11" s="41"/>
      <c r="I11" s="53"/>
      <c r="J11" s="32"/>
      <c r="K11" s="32"/>
    </row>
    <row r="12" spans="1:11" ht="12.75">
      <c r="A12" s="6"/>
      <c r="B12" s="6"/>
      <c r="C12" s="6"/>
      <c r="D12" s="94"/>
      <c r="E12" s="95"/>
      <c r="F12" s="96"/>
      <c r="G12" s="45"/>
      <c r="H12" s="46"/>
      <c r="I12" s="54"/>
      <c r="J12" s="32"/>
      <c r="K12" s="32"/>
    </row>
    <row r="13" spans="1:11" ht="12.75">
      <c r="A13" s="6"/>
      <c r="B13" s="6"/>
      <c r="C13" s="6"/>
      <c r="D13" s="97"/>
      <c r="E13" s="98"/>
      <c r="F13" s="99"/>
      <c r="G13" s="50"/>
      <c r="H13" s="51"/>
      <c r="I13" s="55"/>
      <c r="J13" s="32"/>
      <c r="K13" s="32"/>
    </row>
    <row r="14" spans="1:11" ht="12.75">
      <c r="A14" s="6"/>
      <c r="B14" s="6"/>
      <c r="C14" s="6" t="s">
        <v>412</v>
      </c>
      <c r="D14" s="37" t="s">
        <v>413</v>
      </c>
      <c r="E14" s="38"/>
      <c r="F14" s="39"/>
      <c r="G14" s="40">
        <v>1</v>
      </c>
      <c r="H14" s="41"/>
      <c r="I14" s="53"/>
      <c r="J14" s="56"/>
      <c r="K14" s="32"/>
    </row>
    <row r="15" spans="1:11" ht="12.75">
      <c r="A15" s="6"/>
      <c r="B15" s="6"/>
      <c r="C15" s="6"/>
      <c r="D15" s="42"/>
      <c r="E15" s="43"/>
      <c r="F15" s="44"/>
      <c r="G15" s="45"/>
      <c r="H15" s="46"/>
      <c r="I15" s="54"/>
      <c r="J15" s="32"/>
      <c r="K15" s="32"/>
    </row>
    <row r="16" spans="1:11" ht="12.75">
      <c r="A16" s="6"/>
      <c r="B16" s="6"/>
      <c r="C16" s="6"/>
      <c r="D16" s="47"/>
      <c r="E16" s="48"/>
      <c r="F16" s="49"/>
      <c r="G16" s="50"/>
      <c r="H16" s="51"/>
      <c r="I16" s="55"/>
      <c r="J16" s="32"/>
      <c r="K16" s="32"/>
    </row>
    <row r="17" spans="1:11" ht="12.75">
      <c r="A17" s="6"/>
      <c r="B17" s="6"/>
      <c r="C17" s="6" t="s">
        <v>414</v>
      </c>
      <c r="D17" s="37" t="s">
        <v>415</v>
      </c>
      <c r="E17" s="38"/>
      <c r="F17" s="39"/>
      <c r="G17" s="40" t="s">
        <v>416</v>
      </c>
      <c r="H17" s="41"/>
      <c r="I17" s="53"/>
      <c r="J17" s="32"/>
      <c r="K17" s="32"/>
    </row>
    <row r="18" spans="1:11" ht="12.75">
      <c r="A18" s="6"/>
      <c r="B18" s="6"/>
      <c r="C18" s="6"/>
      <c r="D18" s="42"/>
      <c r="E18" s="43"/>
      <c r="F18" s="44"/>
      <c r="G18" s="45"/>
      <c r="H18" s="46"/>
      <c r="I18" s="54"/>
      <c r="J18" s="32"/>
      <c r="K18" s="32"/>
    </row>
    <row r="19" spans="1:11" ht="12.75">
      <c r="A19" s="6"/>
      <c r="B19" s="6"/>
      <c r="C19" s="6"/>
      <c r="D19" s="47"/>
      <c r="E19" s="48"/>
      <c r="F19" s="49"/>
      <c r="G19" s="50"/>
      <c r="H19" s="51"/>
      <c r="I19" s="55"/>
      <c r="J19" s="32"/>
      <c r="K19" s="32"/>
    </row>
    <row r="20" spans="1:11" ht="12.75">
      <c r="A20" s="6"/>
      <c r="B20" s="6"/>
      <c r="C20" s="6" t="s">
        <v>417</v>
      </c>
      <c r="D20" s="37" t="s">
        <v>418</v>
      </c>
      <c r="E20" s="38"/>
      <c r="F20" s="39"/>
      <c r="G20" s="40" t="s">
        <v>419</v>
      </c>
      <c r="H20" s="41"/>
      <c r="I20" s="53"/>
      <c r="J20" s="32"/>
      <c r="K20" s="32"/>
    </row>
    <row r="21" spans="1:11" ht="12.75">
      <c r="A21" s="6"/>
      <c r="B21" s="6"/>
      <c r="C21" s="6"/>
      <c r="D21" s="42"/>
      <c r="E21" s="43"/>
      <c r="F21" s="44"/>
      <c r="G21" s="45"/>
      <c r="H21" s="46"/>
      <c r="I21" s="54"/>
      <c r="J21" s="32"/>
      <c r="K21" s="32"/>
    </row>
    <row r="22" spans="1:11" ht="12.75">
      <c r="A22" s="6"/>
      <c r="B22" s="6"/>
      <c r="C22" s="6"/>
      <c r="D22" s="47"/>
      <c r="E22" s="48"/>
      <c r="F22" s="49"/>
      <c r="G22" s="50"/>
      <c r="H22" s="51"/>
      <c r="I22" s="55"/>
      <c r="J22" s="32"/>
      <c r="K22" s="32"/>
    </row>
    <row r="23" spans="1:11" ht="12.75">
      <c r="A23" s="6"/>
      <c r="B23" s="6" t="s">
        <v>420</v>
      </c>
      <c r="C23" s="6" t="s">
        <v>421</v>
      </c>
      <c r="D23" s="40" t="s">
        <v>422</v>
      </c>
      <c r="E23" s="41"/>
      <c r="F23" s="53"/>
      <c r="G23" s="40" t="s">
        <v>423</v>
      </c>
      <c r="H23" s="41"/>
      <c r="I23" s="53"/>
      <c r="J23" s="32"/>
      <c r="K23" s="32"/>
    </row>
    <row r="24" spans="1:11" ht="12.75">
      <c r="A24" s="6"/>
      <c r="B24" s="6"/>
      <c r="C24" s="6"/>
      <c r="D24" s="45"/>
      <c r="E24" s="46"/>
      <c r="F24" s="54"/>
      <c r="G24" s="45"/>
      <c r="H24" s="46"/>
      <c r="I24" s="54"/>
      <c r="J24" s="32"/>
      <c r="K24" s="32"/>
    </row>
    <row r="25" spans="1:11" ht="12.75">
      <c r="A25" s="6"/>
      <c r="B25" s="6"/>
      <c r="C25" s="6"/>
      <c r="D25" s="50"/>
      <c r="E25" s="51"/>
      <c r="F25" s="55"/>
      <c r="G25" s="50"/>
      <c r="H25" s="51"/>
      <c r="I25" s="55"/>
      <c r="J25" s="32"/>
      <c r="K25" s="32"/>
    </row>
    <row r="26" spans="1:11" ht="12.75">
      <c r="A26" s="6"/>
      <c r="B26" s="6" t="s">
        <v>424</v>
      </c>
      <c r="C26" s="6" t="s">
        <v>425</v>
      </c>
      <c r="D26" s="37" t="s">
        <v>426</v>
      </c>
      <c r="E26" s="38"/>
      <c r="F26" s="39"/>
      <c r="G26" s="40" t="s">
        <v>427</v>
      </c>
      <c r="H26" s="41"/>
      <c r="I26" s="53"/>
      <c r="J26" s="32"/>
      <c r="K26" s="32"/>
    </row>
    <row r="27" spans="1:11" ht="12.75">
      <c r="A27" s="6"/>
      <c r="B27" s="6"/>
      <c r="C27" s="6"/>
      <c r="D27" s="42"/>
      <c r="E27" s="43"/>
      <c r="F27" s="44"/>
      <c r="G27" s="45"/>
      <c r="H27" s="46"/>
      <c r="I27" s="54"/>
      <c r="J27" s="32"/>
      <c r="K27" s="32"/>
    </row>
    <row r="28" spans="1:11" ht="12.75">
      <c r="A28" s="6"/>
      <c r="B28" s="6"/>
      <c r="C28" s="6"/>
      <c r="D28" s="47"/>
      <c r="E28" s="48"/>
      <c r="F28" s="49"/>
      <c r="G28" s="50"/>
      <c r="H28" s="51"/>
      <c r="I28" s="55"/>
      <c r="J28" s="32"/>
      <c r="K28" s="32"/>
    </row>
    <row r="29" spans="1:11" ht="12.75">
      <c r="A29" s="52"/>
      <c r="B29" s="52"/>
      <c r="C29" s="52"/>
      <c r="D29" s="52"/>
      <c r="E29" s="52"/>
      <c r="F29" s="52"/>
      <c r="G29" s="52"/>
      <c r="H29" s="52"/>
      <c r="I29" s="52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</sheetData>
  <sheetProtection/>
  <mergeCells count="42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29:I29"/>
    <mergeCell ref="A10:A28"/>
    <mergeCell ref="B11:B22"/>
    <mergeCell ref="B23:B25"/>
    <mergeCell ref="B26:B28"/>
    <mergeCell ref="C11:C13"/>
    <mergeCell ref="C14:C16"/>
    <mergeCell ref="C17:C19"/>
    <mergeCell ref="C20:C22"/>
    <mergeCell ref="C23:C25"/>
    <mergeCell ref="C26:C28"/>
    <mergeCell ref="A6:C8"/>
    <mergeCell ref="D6:E8"/>
    <mergeCell ref="D11:F13"/>
    <mergeCell ref="G11:I13"/>
    <mergeCell ref="D14:F16"/>
    <mergeCell ref="G14:I16"/>
    <mergeCell ref="D17:F19"/>
    <mergeCell ref="G17:I19"/>
    <mergeCell ref="D20:F22"/>
    <mergeCell ref="G20:I22"/>
    <mergeCell ref="D23:F25"/>
    <mergeCell ref="G23:I25"/>
    <mergeCell ref="D26:F28"/>
    <mergeCell ref="G26:I2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9.8515625" style="141" customWidth="1"/>
    <col min="2" max="2" width="12.8515625" style="141" customWidth="1"/>
    <col min="3" max="3" width="9.8515625" style="141" customWidth="1"/>
    <col min="4" max="4" width="14.7109375" style="141" customWidth="1"/>
    <col min="5" max="5" width="13.7109375" style="141" customWidth="1"/>
    <col min="6" max="6" width="12.140625" style="141" customWidth="1"/>
    <col min="7" max="7" width="14.421875" style="141" customWidth="1"/>
    <col min="8" max="8" width="11.8515625" style="141" customWidth="1"/>
    <col min="9" max="10" width="9.8515625" style="141" customWidth="1"/>
    <col min="11" max="11" width="10.140625" style="141" customWidth="1"/>
    <col min="12" max="13" width="9.8515625" style="141" customWidth="1"/>
    <col min="14" max="14" width="12.140625" style="141" customWidth="1"/>
    <col min="15" max="15" width="14.421875" style="141" customWidth="1"/>
    <col min="16" max="16" width="25.00390625" style="141" customWidth="1"/>
    <col min="17" max="18" width="9.140625" style="141" customWidth="1"/>
  </cols>
  <sheetData>
    <row r="1" spans="1:16" s="141" customFormat="1" ht="15">
      <c r="A1" s="392" t="s">
        <v>50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56"/>
    </row>
    <row r="2" spans="1:17" s="141" customFormat="1" ht="20.25">
      <c r="A2" s="162" t="s">
        <v>51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396"/>
      <c r="Q2" s="397"/>
    </row>
    <row r="3" spans="1:16" s="141" customFormat="1" ht="15">
      <c r="A3" s="163" t="s">
        <v>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256"/>
    </row>
    <row r="4" spans="1:15" s="141" customFormat="1" ht="15">
      <c r="A4" s="349" t="s">
        <v>52</v>
      </c>
      <c r="B4" s="349" t="s">
        <v>53</v>
      </c>
      <c r="C4" s="349" t="s">
        <v>54</v>
      </c>
      <c r="D4" s="349" t="s">
        <v>55</v>
      </c>
      <c r="E4" s="349"/>
      <c r="F4" s="349"/>
      <c r="G4" s="349"/>
      <c r="H4" s="393" t="s">
        <v>56</v>
      </c>
      <c r="I4" s="349" t="s">
        <v>57</v>
      </c>
      <c r="J4" s="349" t="s">
        <v>58</v>
      </c>
      <c r="K4" s="349" t="s">
        <v>59</v>
      </c>
      <c r="L4" s="349" t="s">
        <v>60</v>
      </c>
      <c r="M4" s="349" t="s">
        <v>61</v>
      </c>
      <c r="N4" s="349" t="s">
        <v>62</v>
      </c>
      <c r="O4" s="349" t="s">
        <v>63</v>
      </c>
    </row>
    <row r="5" spans="1:15" s="141" customFormat="1" ht="27">
      <c r="A5" s="349" t="s">
        <v>64</v>
      </c>
      <c r="B5" s="349" t="s">
        <v>65</v>
      </c>
      <c r="C5" s="349" t="s">
        <v>66</v>
      </c>
      <c r="D5" s="349" t="s">
        <v>67</v>
      </c>
      <c r="E5" s="349" t="s">
        <v>68</v>
      </c>
      <c r="F5" s="349" t="s">
        <v>69</v>
      </c>
      <c r="G5" s="349" t="s">
        <v>70</v>
      </c>
      <c r="H5" s="394"/>
      <c r="I5" s="349"/>
      <c r="J5" s="349"/>
      <c r="K5" s="349"/>
      <c r="L5" s="349"/>
      <c r="M5" s="349"/>
      <c r="N5" s="349"/>
      <c r="O5" s="349"/>
    </row>
    <row r="6" spans="1:15" s="141" customFormat="1" ht="15">
      <c r="A6" s="395" t="s">
        <v>71</v>
      </c>
      <c r="B6" s="351">
        <v>40275109</v>
      </c>
      <c r="C6" s="180"/>
      <c r="D6" s="351">
        <v>40275109</v>
      </c>
      <c r="E6" s="351">
        <v>40275109</v>
      </c>
      <c r="F6" s="180"/>
      <c r="G6" s="180"/>
      <c r="H6" s="180"/>
      <c r="I6" s="180"/>
      <c r="J6" s="180"/>
      <c r="K6" s="180"/>
      <c r="L6" s="180"/>
      <c r="M6" s="180"/>
      <c r="N6" s="180"/>
      <c r="O6" s="180"/>
    </row>
  </sheetData>
  <sheetProtection formatCells="0" formatColumns="0" formatRows="0" insertColumns="0" insertRows="0" insertHyperlinks="0" deleteColumns="0" deleteRows="0" sort="0" autoFilter="0" pivotTables="0"/>
  <mergeCells count="15">
    <mergeCell ref="A1:O1"/>
    <mergeCell ref="A2:O2"/>
    <mergeCell ref="A3:O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" right="0" top="0.79" bottom="0.79" header="0.5" footer="0.5"/>
  <pageSetup horizontalDpi="300" verticalDpi="3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S25" sqref="S25"/>
    </sheetView>
  </sheetViews>
  <sheetFormatPr defaultColWidth="9.140625" defaultRowHeight="12.75"/>
  <sheetData>
    <row r="1" spans="1:11" ht="13.5">
      <c r="A1" s="31" t="s">
        <v>390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32"/>
      <c r="K2" s="32"/>
    </row>
    <row r="3" spans="1:1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32"/>
      <c r="K3" s="32"/>
    </row>
    <row r="4" spans="1:11" ht="27" customHeight="1">
      <c r="A4" s="6" t="s">
        <v>273</v>
      </c>
      <c r="B4" s="6"/>
      <c r="C4" s="6"/>
      <c r="D4" s="6" t="s">
        <v>275</v>
      </c>
      <c r="E4" s="6"/>
      <c r="F4" s="6"/>
      <c r="G4" s="6"/>
      <c r="H4" s="6"/>
      <c r="I4" s="6"/>
      <c r="J4" s="32"/>
      <c r="K4" s="32"/>
    </row>
    <row r="5" spans="1:11" ht="27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32"/>
      <c r="K5" s="32"/>
    </row>
    <row r="6" spans="1:11" ht="27" customHeight="1">
      <c r="A6" s="6" t="s">
        <v>396</v>
      </c>
      <c r="B6" s="6"/>
      <c r="C6" s="6"/>
      <c r="D6" s="6">
        <v>132</v>
      </c>
      <c r="E6" s="6"/>
      <c r="F6" s="35" t="s">
        <v>397</v>
      </c>
      <c r="G6" s="35"/>
      <c r="H6" s="6">
        <v>0</v>
      </c>
      <c r="I6" s="6"/>
      <c r="J6" s="32"/>
      <c r="K6" s="32"/>
    </row>
    <row r="7" spans="1:11" ht="27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32"/>
      <c r="K7" s="32"/>
    </row>
    <row r="8" spans="1:11" ht="27" customHeight="1">
      <c r="A8" s="6"/>
      <c r="B8" s="6"/>
      <c r="C8" s="6"/>
      <c r="D8" s="6"/>
      <c r="E8" s="6"/>
      <c r="F8" s="35" t="s">
        <v>399</v>
      </c>
      <c r="G8" s="35"/>
      <c r="H8" s="80" t="s">
        <v>428</v>
      </c>
      <c r="I8" s="87"/>
      <c r="J8" s="32"/>
      <c r="K8" s="32"/>
    </row>
    <row r="9" spans="1:11" ht="27">
      <c r="A9" s="6" t="s">
        <v>401</v>
      </c>
      <c r="B9" s="138" t="s">
        <v>429</v>
      </c>
      <c r="C9" s="139"/>
      <c r="D9" s="139"/>
      <c r="E9" s="139"/>
      <c r="F9" s="139"/>
      <c r="G9" s="139"/>
      <c r="H9" s="139"/>
      <c r="I9" s="140"/>
      <c r="J9" s="56"/>
      <c r="K9" s="32"/>
    </row>
    <row r="10" spans="1:11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32"/>
      <c r="K10" s="32"/>
    </row>
    <row r="11" spans="1:11" ht="12.75">
      <c r="A11" s="6"/>
      <c r="B11" s="6" t="s">
        <v>408</v>
      </c>
      <c r="C11" s="6" t="s">
        <v>409</v>
      </c>
      <c r="D11" s="37" t="s">
        <v>430</v>
      </c>
      <c r="E11" s="38"/>
      <c r="F11" s="39"/>
      <c r="G11" s="40" t="s">
        <v>411</v>
      </c>
      <c r="H11" s="41"/>
      <c r="I11" s="53"/>
      <c r="J11" s="32"/>
      <c r="K11" s="32"/>
    </row>
    <row r="12" spans="1:11" ht="12.75">
      <c r="A12" s="6"/>
      <c r="B12" s="6"/>
      <c r="C12" s="6"/>
      <c r="D12" s="42"/>
      <c r="E12" s="43"/>
      <c r="F12" s="44"/>
      <c r="G12" s="45"/>
      <c r="H12" s="46"/>
      <c r="I12" s="54"/>
      <c r="J12" s="32"/>
      <c r="K12" s="32"/>
    </row>
    <row r="13" spans="1:11" ht="12.75">
      <c r="A13" s="6"/>
      <c r="B13" s="6"/>
      <c r="C13" s="6"/>
      <c r="D13" s="47"/>
      <c r="E13" s="48"/>
      <c r="F13" s="49"/>
      <c r="G13" s="50"/>
      <c r="H13" s="51"/>
      <c r="I13" s="55"/>
      <c r="J13" s="32"/>
      <c r="K13" s="32"/>
    </row>
    <row r="14" spans="1:11" ht="12.75">
      <c r="A14" s="6"/>
      <c r="B14" s="6"/>
      <c r="C14" s="6" t="s">
        <v>412</v>
      </c>
      <c r="D14" s="37" t="s">
        <v>431</v>
      </c>
      <c r="E14" s="38"/>
      <c r="F14" s="39"/>
      <c r="G14" s="40" t="s">
        <v>432</v>
      </c>
      <c r="H14" s="41"/>
      <c r="I14" s="53"/>
      <c r="J14" s="32"/>
      <c r="K14" s="32"/>
    </row>
    <row r="15" spans="1:11" ht="12.75">
      <c r="A15" s="6"/>
      <c r="B15" s="6"/>
      <c r="C15" s="6"/>
      <c r="D15" s="42"/>
      <c r="E15" s="43"/>
      <c r="F15" s="44"/>
      <c r="G15" s="45"/>
      <c r="H15" s="46"/>
      <c r="I15" s="54"/>
      <c r="J15" s="32"/>
      <c r="K15" s="32"/>
    </row>
    <row r="16" spans="1:11" ht="12.75">
      <c r="A16" s="6"/>
      <c r="B16" s="6"/>
      <c r="C16" s="6"/>
      <c r="D16" s="47"/>
      <c r="E16" s="48"/>
      <c r="F16" s="49"/>
      <c r="G16" s="50"/>
      <c r="H16" s="51"/>
      <c r="I16" s="55"/>
      <c r="J16" s="32"/>
      <c r="K16" s="32"/>
    </row>
    <row r="17" spans="1:11" ht="12.75">
      <c r="A17" s="6"/>
      <c r="B17" s="6"/>
      <c r="C17" s="6" t="s">
        <v>414</v>
      </c>
      <c r="D17" s="37" t="s">
        <v>433</v>
      </c>
      <c r="E17" s="38"/>
      <c r="F17" s="39"/>
      <c r="G17" s="40" t="s">
        <v>434</v>
      </c>
      <c r="H17" s="41"/>
      <c r="I17" s="53"/>
      <c r="J17" s="32"/>
      <c r="K17" s="32"/>
    </row>
    <row r="18" spans="1:11" ht="12.75">
      <c r="A18" s="6"/>
      <c r="B18" s="6"/>
      <c r="C18" s="6"/>
      <c r="D18" s="42"/>
      <c r="E18" s="43"/>
      <c r="F18" s="44"/>
      <c r="G18" s="45"/>
      <c r="H18" s="46"/>
      <c r="I18" s="54"/>
      <c r="J18" s="32"/>
      <c r="K18" s="32"/>
    </row>
    <row r="19" spans="1:11" ht="12.75">
      <c r="A19" s="6"/>
      <c r="B19" s="6"/>
      <c r="C19" s="6"/>
      <c r="D19" s="47"/>
      <c r="E19" s="48"/>
      <c r="F19" s="49"/>
      <c r="G19" s="50"/>
      <c r="H19" s="51"/>
      <c r="I19" s="55"/>
      <c r="J19" s="32"/>
      <c r="K19" s="32"/>
    </row>
    <row r="20" spans="1:11" ht="24" customHeight="1">
      <c r="A20" s="6"/>
      <c r="B20" s="6"/>
      <c r="C20" s="6" t="s">
        <v>417</v>
      </c>
      <c r="D20" s="80" t="s">
        <v>435</v>
      </c>
      <c r="E20" s="126"/>
      <c r="F20" s="87"/>
      <c r="G20" s="37" t="s">
        <v>436</v>
      </c>
      <c r="H20" s="38"/>
      <c r="I20" s="39"/>
      <c r="J20" s="56"/>
      <c r="K20" s="32"/>
    </row>
    <row r="21" spans="1:11" ht="24.75" customHeight="1">
      <c r="A21" s="6"/>
      <c r="B21" s="6"/>
      <c r="C21" s="6"/>
      <c r="D21" s="47" t="s">
        <v>437</v>
      </c>
      <c r="E21" s="48"/>
      <c r="F21" s="49"/>
      <c r="G21" s="80" t="s">
        <v>438</v>
      </c>
      <c r="H21" s="126"/>
      <c r="I21" s="87"/>
      <c r="J21" s="56"/>
      <c r="K21" s="32"/>
    </row>
    <row r="22" spans="1:11" ht="12.75">
      <c r="A22" s="6"/>
      <c r="B22" s="6" t="s">
        <v>439</v>
      </c>
      <c r="C22" s="6" t="s">
        <v>421</v>
      </c>
      <c r="D22" s="40" t="s">
        <v>440</v>
      </c>
      <c r="E22" s="41"/>
      <c r="F22" s="53"/>
      <c r="G22" s="40" t="s">
        <v>423</v>
      </c>
      <c r="H22" s="41"/>
      <c r="I22" s="53"/>
      <c r="J22" s="32"/>
      <c r="K22" s="32"/>
    </row>
    <row r="23" spans="1:11" ht="12.75">
      <c r="A23" s="6"/>
      <c r="B23" s="6"/>
      <c r="C23" s="6"/>
      <c r="D23" s="45"/>
      <c r="E23" s="46"/>
      <c r="F23" s="54"/>
      <c r="G23" s="45"/>
      <c r="H23" s="46"/>
      <c r="I23" s="54"/>
      <c r="J23" s="32"/>
      <c r="K23" s="32"/>
    </row>
    <row r="24" spans="1:11" ht="12.75">
      <c r="A24" s="6"/>
      <c r="B24" s="6"/>
      <c r="C24" s="6"/>
      <c r="D24" s="50"/>
      <c r="E24" s="51"/>
      <c r="F24" s="55"/>
      <c r="G24" s="50"/>
      <c r="H24" s="51"/>
      <c r="I24" s="55"/>
      <c r="J24" s="32"/>
      <c r="K24" s="32"/>
    </row>
    <row r="25" spans="1:11" ht="12.75">
      <c r="A25" s="6"/>
      <c r="B25" s="6" t="s">
        <v>424</v>
      </c>
      <c r="C25" s="6" t="s">
        <v>425</v>
      </c>
      <c r="D25" s="37" t="s">
        <v>426</v>
      </c>
      <c r="E25" s="38"/>
      <c r="F25" s="39"/>
      <c r="G25" s="40">
        <v>1</v>
      </c>
      <c r="H25" s="41"/>
      <c r="I25" s="53"/>
      <c r="J25" s="32"/>
      <c r="K25" s="32"/>
    </row>
    <row r="26" spans="1:11" ht="12.75">
      <c r="A26" s="6"/>
      <c r="B26" s="6"/>
      <c r="C26" s="6"/>
      <c r="D26" s="42"/>
      <c r="E26" s="43"/>
      <c r="F26" s="44"/>
      <c r="G26" s="45"/>
      <c r="H26" s="46"/>
      <c r="I26" s="54"/>
      <c r="J26" s="32"/>
      <c r="K26" s="32"/>
    </row>
    <row r="27" spans="1:11" ht="12.75">
      <c r="A27" s="6"/>
      <c r="B27" s="6"/>
      <c r="C27" s="6"/>
      <c r="D27" s="47"/>
      <c r="E27" s="48"/>
      <c r="F27" s="49"/>
      <c r="G27" s="50"/>
      <c r="H27" s="51"/>
      <c r="I27" s="55"/>
      <c r="J27" s="32"/>
      <c r="K27" s="32"/>
    </row>
    <row r="28" spans="1:11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</sheetData>
  <sheetProtection/>
  <mergeCells count="43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20:F20"/>
    <mergeCell ref="G20:I20"/>
    <mergeCell ref="D21:F21"/>
    <mergeCell ref="G21:I21"/>
    <mergeCell ref="A10:A27"/>
    <mergeCell ref="B11:B21"/>
    <mergeCell ref="B22:B24"/>
    <mergeCell ref="B25:B27"/>
    <mergeCell ref="C11:C13"/>
    <mergeCell ref="C14:C16"/>
    <mergeCell ref="C17:C19"/>
    <mergeCell ref="C20:C21"/>
    <mergeCell ref="C22:C24"/>
    <mergeCell ref="C25:C27"/>
    <mergeCell ref="A6:C8"/>
    <mergeCell ref="D6:E8"/>
    <mergeCell ref="D11:F13"/>
    <mergeCell ref="G11:I13"/>
    <mergeCell ref="D14:F16"/>
    <mergeCell ref="G14:I16"/>
    <mergeCell ref="D17:F19"/>
    <mergeCell ref="G17:I19"/>
    <mergeCell ref="D22:F24"/>
    <mergeCell ref="G22:I24"/>
    <mergeCell ref="D25:F27"/>
    <mergeCell ref="G25:I27"/>
  </mergeCells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P23" sqref="P23"/>
    </sheetView>
  </sheetViews>
  <sheetFormatPr defaultColWidth="10.28125" defaultRowHeight="12.75"/>
  <cols>
    <col min="1" max="1" width="8.00390625" style="111" customWidth="1"/>
    <col min="2" max="5" width="10.28125" style="111" customWidth="1"/>
    <col min="6" max="6" width="6.28125" style="111" customWidth="1"/>
    <col min="7" max="16384" width="10.28125" style="111" customWidth="1"/>
  </cols>
  <sheetData>
    <row r="1" spans="1:11" s="111" customFormat="1" ht="14.25">
      <c r="A1" s="31" t="s">
        <v>390</v>
      </c>
      <c r="B1" s="57"/>
      <c r="C1" s="57"/>
      <c r="D1" s="57"/>
      <c r="E1" s="57"/>
      <c r="F1" s="57"/>
      <c r="G1" s="57"/>
      <c r="H1" s="57"/>
      <c r="I1" s="57"/>
      <c r="J1" s="118"/>
      <c r="K1" s="118"/>
    </row>
    <row r="2" spans="1:11" s="111" customFormat="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118"/>
      <c r="K2" s="118"/>
    </row>
    <row r="3" spans="1:11" s="111" customFormat="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118"/>
      <c r="K3" s="118"/>
    </row>
    <row r="4" spans="1:11" s="111" customFormat="1" ht="33" customHeight="1">
      <c r="A4" s="6" t="s">
        <v>273</v>
      </c>
      <c r="B4" s="6"/>
      <c r="C4" s="6"/>
      <c r="D4" s="6" t="s">
        <v>276</v>
      </c>
      <c r="E4" s="6"/>
      <c r="F4" s="6"/>
      <c r="G4" s="6"/>
      <c r="H4" s="6"/>
      <c r="I4" s="6"/>
      <c r="J4" s="118"/>
      <c r="K4" s="118"/>
    </row>
    <row r="5" spans="1:11" s="111" customFormat="1" ht="33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118"/>
      <c r="K5" s="118"/>
    </row>
    <row r="6" spans="1:11" s="111" customFormat="1" ht="33" customHeight="1">
      <c r="A6" s="6" t="s">
        <v>396</v>
      </c>
      <c r="B6" s="6"/>
      <c r="C6" s="6"/>
      <c r="D6" s="6">
        <v>33.6</v>
      </c>
      <c r="E6" s="6"/>
      <c r="F6" s="35" t="s">
        <v>397</v>
      </c>
      <c r="G6" s="35"/>
      <c r="H6" s="6">
        <v>0</v>
      </c>
      <c r="I6" s="6"/>
      <c r="J6" s="118"/>
      <c r="K6" s="118"/>
    </row>
    <row r="7" spans="1:11" s="111" customFormat="1" ht="33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118"/>
      <c r="K7" s="118"/>
    </row>
    <row r="8" spans="1:11" s="111" customFormat="1" ht="33" customHeight="1">
      <c r="A8" s="6"/>
      <c r="B8" s="6"/>
      <c r="C8" s="6"/>
      <c r="D8" s="6"/>
      <c r="E8" s="6"/>
      <c r="F8" s="112" t="s">
        <v>441</v>
      </c>
      <c r="G8" s="35"/>
      <c r="H8" s="6" t="s">
        <v>442</v>
      </c>
      <c r="I8" s="6"/>
      <c r="J8" s="119"/>
      <c r="K8" s="118"/>
    </row>
    <row r="9" spans="1:12" s="111" customFormat="1" ht="34.5" customHeight="1">
      <c r="A9" s="6" t="s">
        <v>401</v>
      </c>
      <c r="B9" s="35" t="s">
        <v>443</v>
      </c>
      <c r="C9" s="35"/>
      <c r="D9" s="35"/>
      <c r="E9" s="35"/>
      <c r="F9" s="35"/>
      <c r="G9" s="35"/>
      <c r="H9" s="35"/>
      <c r="I9" s="35"/>
      <c r="J9" s="119"/>
      <c r="K9" s="119"/>
      <c r="L9" s="120"/>
    </row>
    <row r="10" spans="1:11" s="111" customFormat="1" ht="14.25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118"/>
      <c r="K10" s="118"/>
    </row>
    <row r="11" spans="1:11" s="111" customFormat="1" ht="14.25">
      <c r="A11" s="6"/>
      <c r="B11" s="6" t="s">
        <v>408</v>
      </c>
      <c r="C11" s="6" t="s">
        <v>409</v>
      </c>
      <c r="D11" s="37" t="s">
        <v>444</v>
      </c>
      <c r="E11" s="38"/>
      <c r="F11" s="39"/>
      <c r="G11" s="37" t="s">
        <v>445</v>
      </c>
      <c r="H11" s="38"/>
      <c r="I11" s="39"/>
      <c r="J11" s="118"/>
      <c r="K11" s="118"/>
    </row>
    <row r="12" spans="1:11" s="111" customFormat="1" ht="14.25">
      <c r="A12" s="6"/>
      <c r="B12" s="6"/>
      <c r="C12" s="6"/>
      <c r="D12" s="42"/>
      <c r="E12" s="43"/>
      <c r="F12" s="44"/>
      <c r="G12" s="42"/>
      <c r="H12" s="43"/>
      <c r="I12" s="44"/>
      <c r="J12" s="118"/>
      <c r="K12" s="118"/>
    </row>
    <row r="13" spans="1:11" s="111" customFormat="1" ht="14.25">
      <c r="A13" s="6"/>
      <c r="B13" s="6"/>
      <c r="C13" s="6" t="s">
        <v>412</v>
      </c>
      <c r="D13" s="37" t="s">
        <v>446</v>
      </c>
      <c r="E13" s="38"/>
      <c r="F13" s="39"/>
      <c r="G13" s="73">
        <v>1</v>
      </c>
      <c r="H13" s="113"/>
      <c r="I13" s="121"/>
      <c r="J13" s="118"/>
      <c r="K13" s="118"/>
    </row>
    <row r="14" spans="1:11" s="111" customFormat="1" ht="14.25">
      <c r="A14" s="6"/>
      <c r="B14" s="6"/>
      <c r="C14" s="6"/>
      <c r="D14" s="42"/>
      <c r="E14" s="43"/>
      <c r="F14" s="44"/>
      <c r="G14" s="114"/>
      <c r="H14" s="115"/>
      <c r="I14" s="122"/>
      <c r="J14" s="118"/>
      <c r="K14" s="118"/>
    </row>
    <row r="15" spans="1:11" s="111" customFormat="1" ht="14.25">
      <c r="A15" s="6"/>
      <c r="B15" s="6"/>
      <c r="C15" s="6"/>
      <c r="D15" s="47"/>
      <c r="E15" s="48"/>
      <c r="F15" s="49"/>
      <c r="G15" s="116"/>
      <c r="H15" s="117"/>
      <c r="I15" s="123"/>
      <c r="J15" s="118"/>
      <c r="K15" s="118"/>
    </row>
    <row r="16" spans="1:11" s="111" customFormat="1" ht="14.25">
      <c r="A16" s="6"/>
      <c r="B16" s="6"/>
      <c r="C16" s="6" t="s">
        <v>414</v>
      </c>
      <c r="D16" s="37" t="s">
        <v>447</v>
      </c>
      <c r="E16" s="38"/>
      <c r="F16" s="39"/>
      <c r="G16" s="37" t="s">
        <v>448</v>
      </c>
      <c r="H16" s="38"/>
      <c r="I16" s="39"/>
      <c r="J16" s="118"/>
      <c r="K16" s="118"/>
    </row>
    <row r="17" spans="1:11" s="111" customFormat="1" ht="14.25">
      <c r="A17" s="6"/>
      <c r="B17" s="6"/>
      <c r="C17" s="6"/>
      <c r="D17" s="42"/>
      <c r="E17" s="43"/>
      <c r="F17" s="44"/>
      <c r="G17" s="42"/>
      <c r="H17" s="43"/>
      <c r="I17" s="44"/>
      <c r="J17" s="118"/>
      <c r="K17" s="118"/>
    </row>
    <row r="18" spans="1:11" s="111" customFormat="1" ht="14.25">
      <c r="A18" s="6"/>
      <c r="B18" s="6"/>
      <c r="C18" s="6"/>
      <c r="D18" s="47"/>
      <c r="E18" s="48"/>
      <c r="F18" s="49"/>
      <c r="G18" s="47"/>
      <c r="H18" s="48"/>
      <c r="I18" s="49"/>
      <c r="J18" s="118"/>
      <c r="K18" s="118"/>
    </row>
    <row r="19" spans="1:11" s="111" customFormat="1" ht="14.25">
      <c r="A19" s="6"/>
      <c r="B19" s="6"/>
      <c r="C19" s="6" t="s">
        <v>417</v>
      </c>
      <c r="D19" s="37" t="s">
        <v>449</v>
      </c>
      <c r="E19" s="38"/>
      <c r="F19" s="39"/>
      <c r="G19" s="37" t="s">
        <v>450</v>
      </c>
      <c r="H19" s="38"/>
      <c r="I19" s="39"/>
      <c r="J19" s="118"/>
      <c r="K19" s="118"/>
    </row>
    <row r="20" spans="1:11" s="111" customFormat="1" ht="14.25">
      <c r="A20" s="6"/>
      <c r="B20" s="6"/>
      <c r="C20" s="6"/>
      <c r="D20" s="42"/>
      <c r="E20" s="43"/>
      <c r="F20" s="44"/>
      <c r="G20" s="42"/>
      <c r="H20" s="43"/>
      <c r="I20" s="44"/>
      <c r="J20" s="118"/>
      <c r="K20" s="118"/>
    </row>
    <row r="21" spans="1:11" s="111" customFormat="1" ht="14.25">
      <c r="A21" s="6"/>
      <c r="B21" s="6"/>
      <c r="C21" s="6"/>
      <c r="D21" s="47"/>
      <c r="E21" s="48"/>
      <c r="F21" s="49"/>
      <c r="G21" s="47"/>
      <c r="H21" s="48"/>
      <c r="I21" s="49"/>
      <c r="J21" s="118"/>
      <c r="K21" s="118"/>
    </row>
    <row r="22" spans="1:11" s="111" customFormat="1" ht="14.25">
      <c r="A22" s="6"/>
      <c r="B22" s="6"/>
      <c r="C22" s="6" t="s">
        <v>421</v>
      </c>
      <c r="D22" s="137" t="s">
        <v>451</v>
      </c>
      <c r="E22" s="38"/>
      <c r="F22" s="39"/>
      <c r="G22" s="37" t="s">
        <v>423</v>
      </c>
      <c r="H22" s="38"/>
      <c r="I22" s="39"/>
      <c r="J22" s="118"/>
      <c r="K22" s="118"/>
    </row>
    <row r="23" spans="1:11" s="111" customFormat="1" ht="14.25">
      <c r="A23" s="6"/>
      <c r="B23" s="6"/>
      <c r="C23" s="6"/>
      <c r="D23" s="42"/>
      <c r="E23" s="43"/>
      <c r="F23" s="44"/>
      <c r="G23" s="42"/>
      <c r="H23" s="43"/>
      <c r="I23" s="44"/>
      <c r="J23" s="118"/>
      <c r="K23" s="118"/>
    </row>
    <row r="24" spans="1:11" s="111" customFormat="1" ht="14.25">
      <c r="A24" s="6"/>
      <c r="B24" s="6"/>
      <c r="C24" s="6"/>
      <c r="D24" s="47"/>
      <c r="E24" s="48"/>
      <c r="F24" s="49"/>
      <c r="G24" s="47"/>
      <c r="H24" s="48"/>
      <c r="I24" s="49"/>
      <c r="J24" s="118"/>
      <c r="K24" s="118"/>
    </row>
    <row r="25" spans="1:11" s="111" customFormat="1" ht="14.25">
      <c r="A25" s="6"/>
      <c r="B25" s="6" t="s">
        <v>424</v>
      </c>
      <c r="C25" s="6" t="s">
        <v>425</v>
      </c>
      <c r="D25" s="37" t="s">
        <v>452</v>
      </c>
      <c r="E25" s="38"/>
      <c r="F25" s="39"/>
      <c r="G25" s="40">
        <v>1</v>
      </c>
      <c r="H25" s="41"/>
      <c r="I25" s="53"/>
      <c r="J25" s="118"/>
      <c r="K25" s="118"/>
    </row>
    <row r="26" spans="1:11" s="111" customFormat="1" ht="14.25">
      <c r="A26" s="6"/>
      <c r="B26" s="6"/>
      <c r="C26" s="6"/>
      <c r="D26" s="42"/>
      <c r="E26" s="43"/>
      <c r="F26" s="44"/>
      <c r="G26" s="45"/>
      <c r="H26" s="46"/>
      <c r="I26" s="54"/>
      <c r="J26" s="118"/>
      <c r="K26" s="118"/>
    </row>
    <row r="27" spans="1:11" s="111" customFormat="1" ht="14.25">
      <c r="A27" s="6"/>
      <c r="B27" s="6"/>
      <c r="C27" s="6"/>
      <c r="D27" s="47"/>
      <c r="E27" s="48"/>
      <c r="F27" s="49"/>
      <c r="G27" s="50"/>
      <c r="H27" s="51"/>
      <c r="I27" s="55"/>
      <c r="J27" s="118"/>
      <c r="K27" s="118"/>
    </row>
    <row r="28" spans="1:11" s="111" customFormat="1" ht="14.2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s="111" customFormat="1" ht="14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s="111" customFormat="1" ht="14.2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s="111" customFormat="1" ht="14.2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ht="14.2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</row>
  </sheetData>
  <sheetProtection/>
  <mergeCells count="41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10:A27"/>
    <mergeCell ref="B11:B21"/>
    <mergeCell ref="B22:B24"/>
    <mergeCell ref="B25:B27"/>
    <mergeCell ref="C11:C12"/>
    <mergeCell ref="C13:C15"/>
    <mergeCell ref="C16:C18"/>
    <mergeCell ref="C19:C21"/>
    <mergeCell ref="C22:C24"/>
    <mergeCell ref="C25:C27"/>
    <mergeCell ref="A6:C8"/>
    <mergeCell ref="D6:E8"/>
    <mergeCell ref="D11:F12"/>
    <mergeCell ref="G11:I12"/>
    <mergeCell ref="D13:F15"/>
    <mergeCell ref="G13:I15"/>
    <mergeCell ref="D16:F18"/>
    <mergeCell ref="G16:I18"/>
    <mergeCell ref="D19:F21"/>
    <mergeCell ref="G19:I21"/>
    <mergeCell ref="D22:F24"/>
    <mergeCell ref="G22:I24"/>
    <mergeCell ref="D25:F27"/>
    <mergeCell ref="G25:I27"/>
  </mergeCells>
  <printOptions/>
  <pageMargins left="0.75" right="0.75" top="1" bottom="1" header="0.51" footer="0.5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">
      <selection activeCell="M23" sqref="M23"/>
    </sheetView>
  </sheetViews>
  <sheetFormatPr defaultColWidth="10.28125" defaultRowHeight="12.75"/>
  <cols>
    <col min="1" max="1" width="7.421875" style="111" customWidth="1"/>
    <col min="2" max="5" width="10.28125" style="111" customWidth="1"/>
    <col min="6" max="6" width="6.7109375" style="111" customWidth="1"/>
    <col min="7" max="16384" width="10.28125" style="111" customWidth="1"/>
  </cols>
  <sheetData>
    <row r="1" spans="1:10" s="111" customFormat="1" ht="14.25">
      <c r="A1" s="31" t="s">
        <v>390</v>
      </c>
      <c r="B1" s="57"/>
      <c r="C1" s="57"/>
      <c r="D1" s="57"/>
      <c r="E1" s="57"/>
      <c r="F1" s="57"/>
      <c r="G1" s="57"/>
      <c r="H1" s="57"/>
      <c r="I1" s="57"/>
      <c r="J1" s="118"/>
    </row>
    <row r="2" spans="1:10" s="111" customFormat="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118"/>
    </row>
    <row r="3" spans="1:10" s="111" customFormat="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118"/>
    </row>
    <row r="4" spans="1:10" s="111" customFormat="1" ht="28.5" customHeight="1">
      <c r="A4" s="6" t="s">
        <v>273</v>
      </c>
      <c r="B4" s="6"/>
      <c r="C4" s="6"/>
      <c r="D4" s="6" t="s">
        <v>277</v>
      </c>
      <c r="E4" s="6"/>
      <c r="F4" s="6"/>
      <c r="G4" s="6"/>
      <c r="H4" s="6"/>
      <c r="I4" s="6"/>
      <c r="J4" s="118"/>
    </row>
    <row r="5" spans="1:10" s="111" customFormat="1" ht="28.5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118"/>
    </row>
    <row r="6" spans="1:10" s="111" customFormat="1" ht="28.5" customHeight="1">
      <c r="A6" s="6" t="s">
        <v>396</v>
      </c>
      <c r="B6" s="6"/>
      <c r="C6" s="6"/>
      <c r="D6" s="6">
        <v>12</v>
      </c>
      <c r="E6" s="6"/>
      <c r="F6" s="35" t="s">
        <v>397</v>
      </c>
      <c r="G6" s="35"/>
      <c r="H6" s="6">
        <v>0</v>
      </c>
      <c r="I6" s="6"/>
      <c r="J6" s="118"/>
    </row>
    <row r="7" spans="1:10" s="111" customFormat="1" ht="28.5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118"/>
    </row>
    <row r="8" spans="1:10" s="111" customFormat="1" ht="28.5" customHeight="1">
      <c r="A8" s="6"/>
      <c r="B8" s="6"/>
      <c r="C8" s="6"/>
      <c r="D8" s="6"/>
      <c r="E8" s="6"/>
      <c r="F8" s="112" t="s">
        <v>441</v>
      </c>
      <c r="G8" s="35"/>
      <c r="H8" s="6" t="s">
        <v>453</v>
      </c>
      <c r="I8" s="6"/>
      <c r="J8" s="119"/>
    </row>
    <row r="9" spans="1:12" s="111" customFormat="1" ht="34.5" customHeight="1">
      <c r="A9" s="6" t="s">
        <v>401</v>
      </c>
      <c r="B9" s="35" t="s">
        <v>454</v>
      </c>
      <c r="C9" s="35"/>
      <c r="D9" s="35"/>
      <c r="E9" s="35"/>
      <c r="F9" s="35"/>
      <c r="G9" s="35"/>
      <c r="H9" s="35"/>
      <c r="I9" s="35"/>
      <c r="J9" s="119"/>
      <c r="K9" s="120"/>
      <c r="L9" s="120"/>
    </row>
    <row r="10" spans="1:10" s="111" customFormat="1" ht="24" customHeight="1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118"/>
    </row>
    <row r="11" spans="1:10" s="111" customFormat="1" ht="13.5" customHeight="1">
      <c r="A11" s="6"/>
      <c r="B11" s="6" t="s">
        <v>408</v>
      </c>
      <c r="C11" s="6" t="s">
        <v>409</v>
      </c>
      <c r="D11" s="37" t="s">
        <v>455</v>
      </c>
      <c r="E11" s="38"/>
      <c r="F11" s="39"/>
      <c r="G11" s="40">
        <v>1</v>
      </c>
      <c r="H11" s="38"/>
      <c r="I11" s="39"/>
      <c r="J11" s="78"/>
    </row>
    <row r="12" spans="1:10" s="111" customFormat="1" ht="13.5" customHeight="1">
      <c r="A12" s="6"/>
      <c r="B12" s="6"/>
      <c r="C12" s="6"/>
      <c r="D12" s="42"/>
      <c r="E12" s="43"/>
      <c r="F12" s="44"/>
      <c r="G12" s="42"/>
      <c r="H12" s="43"/>
      <c r="I12" s="44"/>
      <c r="J12" s="78"/>
    </row>
    <row r="13" spans="1:10" s="111" customFormat="1" ht="13.5" customHeight="1">
      <c r="A13" s="6"/>
      <c r="B13" s="6"/>
      <c r="C13" s="6"/>
      <c r="D13" s="47"/>
      <c r="E13" s="48"/>
      <c r="F13" s="49"/>
      <c r="G13" s="47"/>
      <c r="H13" s="48"/>
      <c r="I13" s="49"/>
      <c r="J13" s="78"/>
    </row>
    <row r="14" spans="1:10" s="111" customFormat="1" ht="14.25">
      <c r="A14" s="6"/>
      <c r="B14" s="6"/>
      <c r="C14" s="6" t="s">
        <v>412</v>
      </c>
      <c r="D14" s="37" t="s">
        <v>456</v>
      </c>
      <c r="E14" s="38"/>
      <c r="F14" s="39"/>
      <c r="G14" s="40">
        <v>1</v>
      </c>
      <c r="H14" s="38"/>
      <c r="I14" s="39"/>
      <c r="J14" s="118"/>
    </row>
    <row r="15" spans="1:10" s="111" customFormat="1" ht="14.25">
      <c r="A15" s="6"/>
      <c r="B15" s="6"/>
      <c r="C15" s="6"/>
      <c r="D15" s="42"/>
      <c r="E15" s="43"/>
      <c r="F15" s="44"/>
      <c r="G15" s="42"/>
      <c r="H15" s="43"/>
      <c r="I15" s="44"/>
      <c r="J15" s="118"/>
    </row>
    <row r="16" spans="1:10" s="111" customFormat="1" ht="14.25">
      <c r="A16" s="6"/>
      <c r="B16" s="6"/>
      <c r="C16" s="6"/>
      <c r="D16" s="47"/>
      <c r="E16" s="48"/>
      <c r="F16" s="49"/>
      <c r="G16" s="47"/>
      <c r="H16" s="48"/>
      <c r="I16" s="49"/>
      <c r="J16" s="118"/>
    </row>
    <row r="17" spans="1:10" s="111" customFormat="1" ht="14.25">
      <c r="A17" s="6"/>
      <c r="B17" s="6"/>
      <c r="C17" s="6" t="s">
        <v>414</v>
      </c>
      <c r="D17" s="37" t="s">
        <v>433</v>
      </c>
      <c r="E17" s="38"/>
      <c r="F17" s="39"/>
      <c r="G17" s="37" t="s">
        <v>457</v>
      </c>
      <c r="H17" s="38"/>
      <c r="I17" s="39"/>
      <c r="J17" s="118"/>
    </row>
    <row r="18" spans="1:10" s="111" customFormat="1" ht="14.25">
      <c r="A18" s="6"/>
      <c r="B18" s="6"/>
      <c r="C18" s="6"/>
      <c r="D18" s="42"/>
      <c r="E18" s="43"/>
      <c r="F18" s="44"/>
      <c r="G18" s="42"/>
      <c r="H18" s="43"/>
      <c r="I18" s="44"/>
      <c r="J18" s="118"/>
    </row>
    <row r="19" spans="1:10" s="111" customFormat="1" ht="14.25">
      <c r="A19" s="6"/>
      <c r="B19" s="6"/>
      <c r="C19" s="6"/>
      <c r="D19" s="47"/>
      <c r="E19" s="48"/>
      <c r="F19" s="49"/>
      <c r="G19" s="47"/>
      <c r="H19" s="48"/>
      <c r="I19" s="49"/>
      <c r="J19" s="118"/>
    </row>
    <row r="20" spans="1:10" s="111" customFormat="1" ht="14.25">
      <c r="A20" s="6"/>
      <c r="B20" s="6"/>
      <c r="C20" s="6" t="s">
        <v>417</v>
      </c>
      <c r="D20" s="37" t="s">
        <v>458</v>
      </c>
      <c r="E20" s="38"/>
      <c r="F20" s="39"/>
      <c r="G20" s="37" t="s">
        <v>459</v>
      </c>
      <c r="H20" s="38"/>
      <c r="I20" s="39"/>
      <c r="J20" s="118"/>
    </row>
    <row r="21" spans="1:10" s="111" customFormat="1" ht="14.25">
      <c r="A21" s="6"/>
      <c r="B21" s="6"/>
      <c r="C21" s="6"/>
      <c r="D21" s="42"/>
      <c r="E21" s="43"/>
      <c r="F21" s="44"/>
      <c r="G21" s="42"/>
      <c r="H21" s="43"/>
      <c r="I21" s="44"/>
      <c r="J21" s="118"/>
    </row>
    <row r="22" spans="1:10" s="111" customFormat="1" ht="14.25">
      <c r="A22" s="6"/>
      <c r="B22" s="6"/>
      <c r="C22" s="6"/>
      <c r="D22" s="47"/>
      <c r="E22" s="48"/>
      <c r="F22" s="49"/>
      <c r="G22" s="47"/>
      <c r="H22" s="48"/>
      <c r="I22" s="49"/>
      <c r="J22" s="118"/>
    </row>
    <row r="23" spans="1:10" s="111" customFormat="1" ht="14.25">
      <c r="A23" s="6"/>
      <c r="B23" s="6" t="s">
        <v>460</v>
      </c>
      <c r="C23" s="6" t="s">
        <v>421</v>
      </c>
      <c r="D23" s="37" t="s">
        <v>461</v>
      </c>
      <c r="E23" s="38"/>
      <c r="F23" s="39"/>
      <c r="G23" s="37" t="s">
        <v>462</v>
      </c>
      <c r="H23" s="38"/>
      <c r="I23" s="39"/>
      <c r="J23" s="118"/>
    </row>
    <row r="24" spans="1:10" s="111" customFormat="1" ht="14.25">
      <c r="A24" s="6"/>
      <c r="B24" s="6"/>
      <c r="C24" s="6"/>
      <c r="D24" s="42"/>
      <c r="E24" s="43"/>
      <c r="F24" s="44"/>
      <c r="G24" s="42"/>
      <c r="H24" s="43"/>
      <c r="I24" s="44"/>
      <c r="J24" s="118"/>
    </row>
    <row r="25" spans="1:10" s="111" customFormat="1" ht="14.25">
      <c r="A25" s="6"/>
      <c r="B25" s="6"/>
      <c r="C25" s="6"/>
      <c r="D25" s="47"/>
      <c r="E25" s="48"/>
      <c r="F25" s="49"/>
      <c r="G25" s="47"/>
      <c r="H25" s="48"/>
      <c r="I25" s="49"/>
      <c r="J25" s="118"/>
    </row>
    <row r="26" spans="1:10" s="111" customFormat="1" ht="14.25">
      <c r="A26" s="6"/>
      <c r="B26" s="6" t="s">
        <v>424</v>
      </c>
      <c r="C26" s="6" t="s">
        <v>425</v>
      </c>
      <c r="D26" s="37" t="s">
        <v>463</v>
      </c>
      <c r="E26" s="38"/>
      <c r="F26" s="39"/>
      <c r="G26" s="40">
        <v>1</v>
      </c>
      <c r="H26" s="41"/>
      <c r="I26" s="53"/>
      <c r="J26" s="118"/>
    </row>
    <row r="27" spans="1:10" s="111" customFormat="1" ht="14.25">
      <c r="A27" s="6"/>
      <c r="B27" s="6"/>
      <c r="C27" s="6"/>
      <c r="D27" s="42"/>
      <c r="E27" s="43"/>
      <c r="F27" s="44"/>
      <c r="G27" s="45"/>
      <c r="H27" s="46"/>
      <c r="I27" s="54"/>
      <c r="J27" s="118"/>
    </row>
    <row r="28" spans="1:10" s="111" customFormat="1" ht="14.25">
      <c r="A28" s="6"/>
      <c r="B28" s="6"/>
      <c r="C28" s="6"/>
      <c r="D28" s="47"/>
      <c r="E28" s="48"/>
      <c r="F28" s="49"/>
      <c r="G28" s="50"/>
      <c r="H28" s="51"/>
      <c r="I28" s="55"/>
      <c r="J28" s="118"/>
    </row>
    <row r="29" spans="1:10" s="111" customFormat="1" ht="14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</row>
    <row r="30" spans="1:10" s="111" customFormat="1" ht="14.25">
      <c r="A30" s="118"/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10" s="111" customFormat="1" ht="14.25">
      <c r="A31" s="118"/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0" ht="14.25">
      <c r="A32" s="118"/>
      <c r="B32" s="118"/>
      <c r="C32" s="118"/>
      <c r="D32" s="118"/>
      <c r="E32" s="118"/>
      <c r="F32" s="118"/>
      <c r="G32" s="118"/>
      <c r="H32" s="118"/>
      <c r="I32" s="118"/>
      <c r="J32" s="118"/>
    </row>
    <row r="33" spans="1:10" ht="14.25">
      <c r="A33" s="118"/>
      <c r="B33" s="118"/>
      <c r="C33" s="118"/>
      <c r="D33" s="118"/>
      <c r="E33" s="118"/>
      <c r="F33" s="118"/>
      <c r="G33" s="118"/>
      <c r="H33" s="118"/>
      <c r="I33" s="118"/>
      <c r="J33" s="118"/>
    </row>
  </sheetData>
  <sheetProtection/>
  <mergeCells count="41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10:A28"/>
    <mergeCell ref="B11:B22"/>
    <mergeCell ref="B23:B25"/>
    <mergeCell ref="B26:B28"/>
    <mergeCell ref="C11:C13"/>
    <mergeCell ref="C14:C16"/>
    <mergeCell ref="C17:C19"/>
    <mergeCell ref="C20:C22"/>
    <mergeCell ref="C23:C25"/>
    <mergeCell ref="C26:C28"/>
    <mergeCell ref="A6:C8"/>
    <mergeCell ref="D6:E8"/>
    <mergeCell ref="D11:F13"/>
    <mergeCell ref="G11:I13"/>
    <mergeCell ref="D14:F16"/>
    <mergeCell ref="G14:I16"/>
    <mergeCell ref="D17:F19"/>
    <mergeCell ref="G17:I19"/>
    <mergeCell ref="D20:F22"/>
    <mergeCell ref="G20:I22"/>
    <mergeCell ref="D23:F25"/>
    <mergeCell ref="G23:I25"/>
    <mergeCell ref="D26:F28"/>
    <mergeCell ref="G26:I28"/>
  </mergeCells>
  <printOptions/>
  <pageMargins left="0.75" right="0.75" top="1" bottom="1" header="0.51" footer="0.5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M9" sqref="M9"/>
    </sheetView>
  </sheetViews>
  <sheetFormatPr defaultColWidth="10.28125" defaultRowHeight="12.75"/>
  <cols>
    <col min="1" max="1" width="7.28125" style="111" customWidth="1"/>
    <col min="2" max="5" width="10.28125" style="111" customWidth="1"/>
    <col min="6" max="6" width="2.7109375" style="111" customWidth="1"/>
    <col min="7" max="7" width="14.00390625" style="111" customWidth="1"/>
    <col min="8" max="16384" width="10.28125" style="111" customWidth="1"/>
  </cols>
  <sheetData>
    <row r="1" spans="1:11" s="111" customFormat="1" ht="14.25">
      <c r="A1" s="31" t="s">
        <v>390</v>
      </c>
      <c r="B1" s="57"/>
      <c r="C1" s="57"/>
      <c r="D1" s="57"/>
      <c r="E1" s="57"/>
      <c r="F1" s="57"/>
      <c r="G1" s="57"/>
      <c r="H1" s="57"/>
      <c r="I1" s="57"/>
      <c r="J1" s="118"/>
      <c r="K1" s="118"/>
    </row>
    <row r="2" spans="1:11" s="111" customFormat="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118"/>
      <c r="K2" s="118"/>
    </row>
    <row r="3" spans="1:11" s="111" customFormat="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118"/>
      <c r="K3" s="118"/>
    </row>
    <row r="4" spans="1:11" s="111" customFormat="1" ht="24.75" customHeight="1">
      <c r="A4" s="6" t="s">
        <v>273</v>
      </c>
      <c r="B4" s="6"/>
      <c r="C4" s="6"/>
      <c r="D4" s="6" t="s">
        <v>278</v>
      </c>
      <c r="E4" s="6"/>
      <c r="F4" s="6"/>
      <c r="G4" s="6"/>
      <c r="H4" s="6"/>
      <c r="I4" s="6"/>
      <c r="J4" s="118"/>
      <c r="K4" s="118"/>
    </row>
    <row r="5" spans="1:11" s="111" customFormat="1" ht="24.75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118"/>
      <c r="K5" s="118"/>
    </row>
    <row r="6" spans="1:11" s="111" customFormat="1" ht="24.75" customHeight="1">
      <c r="A6" s="6" t="s">
        <v>396</v>
      </c>
      <c r="B6" s="6"/>
      <c r="C6" s="6"/>
      <c r="D6" s="6">
        <v>15.6</v>
      </c>
      <c r="E6" s="6"/>
      <c r="F6" s="35" t="s">
        <v>397</v>
      </c>
      <c r="G6" s="35"/>
      <c r="H6" s="6">
        <v>0</v>
      </c>
      <c r="I6" s="6"/>
      <c r="J6" s="118"/>
      <c r="K6" s="118"/>
    </row>
    <row r="7" spans="1:11" s="111" customFormat="1" ht="24.75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118"/>
      <c r="K7" s="118"/>
    </row>
    <row r="8" spans="1:11" s="111" customFormat="1" ht="24.75" customHeight="1">
      <c r="A8" s="6"/>
      <c r="B8" s="6"/>
      <c r="C8" s="6"/>
      <c r="D8" s="6"/>
      <c r="E8" s="6"/>
      <c r="F8" s="112" t="s">
        <v>441</v>
      </c>
      <c r="G8" s="35"/>
      <c r="H8" s="6" t="s">
        <v>464</v>
      </c>
      <c r="I8" s="6"/>
      <c r="J8" s="119"/>
      <c r="K8" s="118"/>
    </row>
    <row r="9" spans="1:12" s="111" customFormat="1" ht="34.5" customHeight="1">
      <c r="A9" s="6" t="s">
        <v>401</v>
      </c>
      <c r="B9" s="35" t="s">
        <v>465</v>
      </c>
      <c r="C9" s="35"/>
      <c r="D9" s="35"/>
      <c r="E9" s="35"/>
      <c r="F9" s="35"/>
      <c r="G9" s="35"/>
      <c r="H9" s="35"/>
      <c r="I9" s="35"/>
      <c r="J9" s="136"/>
      <c r="K9" s="136"/>
      <c r="L9" s="120"/>
    </row>
    <row r="10" spans="1:11" s="111" customFormat="1" ht="14.25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136"/>
      <c r="K10" s="136"/>
    </row>
    <row r="11" spans="1:11" s="111" customFormat="1" ht="14.25">
      <c r="A11" s="6"/>
      <c r="B11" s="6" t="s">
        <v>408</v>
      </c>
      <c r="C11" s="6" t="s">
        <v>409</v>
      </c>
      <c r="D11" s="6" t="s">
        <v>466</v>
      </c>
      <c r="E11" s="6"/>
      <c r="F11" s="6"/>
      <c r="G11" s="74">
        <v>1</v>
      </c>
      <c r="H11" s="6"/>
      <c r="I11" s="6"/>
      <c r="J11" s="136"/>
      <c r="K11" s="136"/>
    </row>
    <row r="12" spans="1:11" s="111" customFormat="1" ht="14.25">
      <c r="A12" s="6"/>
      <c r="B12" s="6"/>
      <c r="C12" s="6"/>
      <c r="D12" s="6"/>
      <c r="E12" s="6"/>
      <c r="F12" s="6"/>
      <c r="G12" s="6"/>
      <c r="H12" s="6"/>
      <c r="I12" s="6"/>
      <c r="J12" s="118"/>
      <c r="K12" s="118"/>
    </row>
    <row r="13" spans="1:11" s="111" customFormat="1" ht="14.25">
      <c r="A13" s="6"/>
      <c r="B13" s="6"/>
      <c r="C13" s="6"/>
      <c r="D13" s="6"/>
      <c r="E13" s="6"/>
      <c r="F13" s="6"/>
      <c r="G13" s="100"/>
      <c r="H13" s="100"/>
      <c r="I13" s="100"/>
      <c r="J13" s="118"/>
      <c r="K13" s="118"/>
    </row>
    <row r="14" spans="1:11" s="111" customFormat="1" ht="33" customHeight="1">
      <c r="A14" s="6"/>
      <c r="B14" s="6"/>
      <c r="C14" s="6" t="s">
        <v>412</v>
      </c>
      <c r="D14" s="110" t="s">
        <v>467</v>
      </c>
      <c r="E14" s="110"/>
      <c r="F14" s="110"/>
      <c r="G14" s="110" t="s">
        <v>468</v>
      </c>
      <c r="H14" s="110"/>
      <c r="I14" s="110"/>
      <c r="J14" s="118"/>
      <c r="K14" s="118"/>
    </row>
    <row r="15" spans="1:11" s="111" customFormat="1" ht="21.75" customHeight="1">
      <c r="A15" s="6"/>
      <c r="B15" s="6"/>
      <c r="C15" s="6"/>
      <c r="D15" s="110" t="s">
        <v>469</v>
      </c>
      <c r="E15" s="110"/>
      <c r="F15" s="110"/>
      <c r="G15" s="110" t="s">
        <v>470</v>
      </c>
      <c r="H15" s="110"/>
      <c r="I15" s="110"/>
      <c r="J15" s="118"/>
      <c r="K15" s="118"/>
    </row>
    <row r="16" spans="1:11" s="111" customFormat="1" ht="21.75" customHeight="1">
      <c r="A16" s="6"/>
      <c r="B16" s="6"/>
      <c r="C16" s="6"/>
      <c r="D16" s="110"/>
      <c r="E16" s="110"/>
      <c r="F16" s="110"/>
      <c r="G16" s="110"/>
      <c r="H16" s="110"/>
      <c r="I16" s="110"/>
      <c r="J16" s="118"/>
      <c r="K16" s="118"/>
    </row>
    <row r="17" spans="1:11" s="111" customFormat="1" ht="14.25">
      <c r="A17" s="6"/>
      <c r="B17" s="6"/>
      <c r="C17" s="6" t="s">
        <v>414</v>
      </c>
      <c r="D17" s="6" t="s">
        <v>471</v>
      </c>
      <c r="E17" s="6"/>
      <c r="F17" s="6"/>
      <c r="G17" s="125" t="s">
        <v>457</v>
      </c>
      <c r="H17" s="125"/>
      <c r="I17" s="125"/>
      <c r="J17" s="118"/>
      <c r="K17" s="118"/>
    </row>
    <row r="18" spans="1:11" s="111" customFormat="1" ht="14.25">
      <c r="A18" s="6"/>
      <c r="B18" s="6"/>
      <c r="C18" s="6"/>
      <c r="D18" s="6"/>
      <c r="E18" s="6"/>
      <c r="F18" s="6"/>
      <c r="G18" s="6"/>
      <c r="H18" s="6"/>
      <c r="I18" s="6"/>
      <c r="J18" s="118"/>
      <c r="K18" s="118"/>
    </row>
    <row r="19" spans="1:11" s="111" customFormat="1" ht="14.25">
      <c r="A19" s="6"/>
      <c r="B19" s="6"/>
      <c r="C19" s="6"/>
      <c r="D19" s="6"/>
      <c r="E19" s="6"/>
      <c r="F19" s="6"/>
      <c r="G19" s="6"/>
      <c r="H19" s="6"/>
      <c r="I19" s="6"/>
      <c r="J19" s="118"/>
      <c r="K19" s="118"/>
    </row>
    <row r="20" spans="1:11" s="111" customFormat="1" ht="27" customHeight="1">
      <c r="A20" s="6"/>
      <c r="B20" s="6"/>
      <c r="C20" s="6" t="s">
        <v>417</v>
      </c>
      <c r="D20" s="80" t="s">
        <v>472</v>
      </c>
      <c r="E20" s="126"/>
      <c r="F20" s="87"/>
      <c r="G20" s="80" t="s">
        <v>473</v>
      </c>
      <c r="H20" s="126"/>
      <c r="I20" s="87"/>
      <c r="J20" s="118"/>
      <c r="K20" s="118"/>
    </row>
    <row r="21" spans="1:11" s="111" customFormat="1" ht="27" customHeight="1">
      <c r="A21" s="6"/>
      <c r="B21" s="6"/>
      <c r="C21" s="6"/>
      <c r="D21" s="80" t="s">
        <v>458</v>
      </c>
      <c r="E21" s="126"/>
      <c r="F21" s="87"/>
      <c r="G21" s="42" t="s">
        <v>459</v>
      </c>
      <c r="H21" s="43"/>
      <c r="I21" s="44"/>
      <c r="J21" s="118"/>
      <c r="K21" s="118"/>
    </row>
    <row r="22" spans="1:11" s="111" customFormat="1" ht="22.5">
      <c r="A22" s="6"/>
      <c r="B22" s="6" t="s">
        <v>460</v>
      </c>
      <c r="C22" s="6" t="s">
        <v>421</v>
      </c>
      <c r="D22" s="127" t="s">
        <v>474</v>
      </c>
      <c r="E22" s="128"/>
      <c r="F22" s="129"/>
      <c r="G22" s="37" t="s">
        <v>423</v>
      </c>
      <c r="H22" s="38"/>
      <c r="I22" s="39"/>
      <c r="J22" s="78"/>
      <c r="K22" s="118"/>
    </row>
    <row r="23" spans="1:11" s="111" customFormat="1" ht="14.25">
      <c r="A23" s="6"/>
      <c r="B23" s="6"/>
      <c r="C23" s="6"/>
      <c r="D23" s="130"/>
      <c r="E23" s="131"/>
      <c r="F23" s="132"/>
      <c r="G23" s="42"/>
      <c r="H23" s="43"/>
      <c r="I23" s="44"/>
      <c r="J23" s="118"/>
      <c r="K23" s="118"/>
    </row>
    <row r="24" spans="1:11" s="111" customFormat="1" ht="14.25">
      <c r="A24" s="6"/>
      <c r="B24" s="6"/>
      <c r="C24" s="6"/>
      <c r="D24" s="133"/>
      <c r="E24" s="134"/>
      <c r="F24" s="135"/>
      <c r="G24" s="47"/>
      <c r="H24" s="48"/>
      <c r="I24" s="49"/>
      <c r="J24" s="118"/>
      <c r="K24" s="118"/>
    </row>
    <row r="25" spans="1:11" s="111" customFormat="1" ht="14.25">
      <c r="A25" s="6"/>
      <c r="B25" s="6" t="s">
        <v>424</v>
      </c>
      <c r="C25" s="6" t="s">
        <v>425</v>
      </c>
      <c r="D25" s="37" t="s">
        <v>463</v>
      </c>
      <c r="E25" s="38"/>
      <c r="F25" s="39"/>
      <c r="G25" s="40">
        <v>1</v>
      </c>
      <c r="H25" s="41"/>
      <c r="I25" s="53"/>
      <c r="J25" s="118"/>
      <c r="K25" s="118"/>
    </row>
    <row r="26" spans="1:11" s="111" customFormat="1" ht="14.25">
      <c r="A26" s="6"/>
      <c r="B26" s="6"/>
      <c r="C26" s="6"/>
      <c r="D26" s="42"/>
      <c r="E26" s="43"/>
      <c r="F26" s="44"/>
      <c r="G26" s="45"/>
      <c r="H26" s="46"/>
      <c r="I26" s="54"/>
      <c r="J26" s="118"/>
      <c r="K26" s="118"/>
    </row>
    <row r="27" spans="1:11" s="111" customFormat="1" ht="14.25">
      <c r="A27" s="6"/>
      <c r="B27" s="6"/>
      <c r="C27" s="6"/>
      <c r="D27" s="47"/>
      <c r="E27" s="48"/>
      <c r="F27" s="49"/>
      <c r="G27" s="50"/>
      <c r="H27" s="51"/>
      <c r="I27" s="55"/>
      <c r="J27" s="118"/>
      <c r="K27" s="118"/>
    </row>
    <row r="28" spans="1:11" s="111" customFormat="1" ht="14.2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s="111" customFormat="1" ht="14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s="111" customFormat="1" ht="14.2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s="111" customFormat="1" ht="14.2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</row>
  </sheetData>
  <sheetProtection/>
  <mergeCells count="45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4:F14"/>
    <mergeCell ref="G14:I14"/>
    <mergeCell ref="D20:F20"/>
    <mergeCell ref="G20:I20"/>
    <mergeCell ref="D21:F21"/>
    <mergeCell ref="G21:I21"/>
    <mergeCell ref="A10:A27"/>
    <mergeCell ref="B11:B21"/>
    <mergeCell ref="B22:B24"/>
    <mergeCell ref="B25:B27"/>
    <mergeCell ref="C11:C13"/>
    <mergeCell ref="C14:C16"/>
    <mergeCell ref="C17:C19"/>
    <mergeCell ref="C20:C21"/>
    <mergeCell ref="C22:C24"/>
    <mergeCell ref="C25:C27"/>
    <mergeCell ref="A6:C8"/>
    <mergeCell ref="D6:E8"/>
    <mergeCell ref="D11:F13"/>
    <mergeCell ref="G11:I13"/>
    <mergeCell ref="D15:F16"/>
    <mergeCell ref="G15:I16"/>
    <mergeCell ref="D17:F19"/>
    <mergeCell ref="G17:I19"/>
    <mergeCell ref="D22:F24"/>
    <mergeCell ref="G22:I24"/>
    <mergeCell ref="D25:F27"/>
    <mergeCell ref="G25:I27"/>
  </mergeCells>
  <printOptions/>
  <pageMargins left="0.75" right="0.75" top="1" bottom="1" header="0.51" footer="0.51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workbookViewId="0" topLeftCell="A1">
      <selection activeCell="R34" sqref="R34"/>
    </sheetView>
  </sheetViews>
  <sheetFormatPr defaultColWidth="10.28125" defaultRowHeight="12.75"/>
  <cols>
    <col min="1" max="16384" width="10.28125" style="111" customWidth="1"/>
  </cols>
  <sheetData>
    <row r="1" spans="1:11" s="111" customFormat="1" ht="14.25">
      <c r="A1" s="31" t="s">
        <v>390</v>
      </c>
      <c r="B1" s="57"/>
      <c r="C1" s="57"/>
      <c r="D1" s="57"/>
      <c r="E1" s="57"/>
      <c r="F1" s="57"/>
      <c r="G1" s="57"/>
      <c r="H1" s="57"/>
      <c r="I1" s="57"/>
      <c r="J1" s="118"/>
      <c r="K1" s="118"/>
    </row>
    <row r="2" spans="1:11" s="111" customFormat="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118"/>
      <c r="K2" s="118"/>
    </row>
    <row r="3" spans="1:11" s="111" customFormat="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118"/>
      <c r="K3" s="118"/>
    </row>
    <row r="4" spans="1:11" s="111" customFormat="1" ht="24" customHeight="1">
      <c r="A4" s="6" t="s">
        <v>273</v>
      </c>
      <c r="B4" s="6"/>
      <c r="C4" s="6"/>
      <c r="D4" s="6" t="s">
        <v>279</v>
      </c>
      <c r="E4" s="6"/>
      <c r="F4" s="6"/>
      <c r="G4" s="6"/>
      <c r="H4" s="6"/>
      <c r="I4" s="6"/>
      <c r="J4" s="118"/>
      <c r="K4" s="118"/>
    </row>
    <row r="5" spans="1:11" s="111" customFormat="1" ht="24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118"/>
      <c r="K5" s="118"/>
    </row>
    <row r="6" spans="1:11" s="111" customFormat="1" ht="24" customHeight="1">
      <c r="A6" s="6" t="s">
        <v>396</v>
      </c>
      <c r="B6" s="6"/>
      <c r="C6" s="6"/>
      <c r="D6" s="6">
        <v>12</v>
      </c>
      <c r="E6" s="6"/>
      <c r="F6" s="35" t="s">
        <v>397</v>
      </c>
      <c r="G6" s="35"/>
      <c r="H6" s="6">
        <v>0</v>
      </c>
      <c r="I6" s="6"/>
      <c r="J6" s="118"/>
      <c r="K6" s="118"/>
    </row>
    <row r="7" spans="1:11" s="111" customFormat="1" ht="24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118"/>
      <c r="K7" s="118"/>
    </row>
    <row r="8" spans="1:11" s="111" customFormat="1" ht="24" customHeight="1">
      <c r="A8" s="6"/>
      <c r="B8" s="6"/>
      <c r="C8" s="6"/>
      <c r="D8" s="6"/>
      <c r="E8" s="6"/>
      <c r="F8" s="112" t="s">
        <v>441</v>
      </c>
      <c r="G8" s="35"/>
      <c r="H8" s="6" t="s">
        <v>453</v>
      </c>
      <c r="I8" s="6"/>
      <c r="J8" s="119"/>
      <c r="K8" s="118"/>
    </row>
    <row r="9" spans="1:11" s="111" customFormat="1" ht="34.5" customHeight="1">
      <c r="A9" s="6" t="s">
        <v>401</v>
      </c>
      <c r="B9" s="35" t="s">
        <v>475</v>
      </c>
      <c r="C9" s="35"/>
      <c r="D9" s="35"/>
      <c r="E9" s="35"/>
      <c r="F9" s="35"/>
      <c r="G9" s="35"/>
      <c r="H9" s="35"/>
      <c r="I9" s="35"/>
      <c r="J9" s="119"/>
      <c r="K9" s="119"/>
    </row>
    <row r="10" spans="1:11" s="111" customFormat="1" ht="14.25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118"/>
      <c r="K10" s="118"/>
    </row>
    <row r="11" spans="1:11" s="111" customFormat="1" ht="14.25">
      <c r="A11" s="6"/>
      <c r="B11" s="6" t="s">
        <v>408</v>
      </c>
      <c r="C11" s="6" t="s">
        <v>409</v>
      </c>
      <c r="D11" s="6" t="s">
        <v>476</v>
      </c>
      <c r="E11" s="6"/>
      <c r="F11" s="6"/>
      <c r="G11" s="37" t="s">
        <v>477</v>
      </c>
      <c r="H11" s="38"/>
      <c r="I11" s="39"/>
      <c r="J11" s="118"/>
      <c r="K11" s="118"/>
    </row>
    <row r="12" spans="1:11" s="111" customFormat="1" ht="14.25">
      <c r="A12" s="6"/>
      <c r="B12" s="6"/>
      <c r="C12" s="6"/>
      <c r="D12" s="6"/>
      <c r="E12" s="6"/>
      <c r="F12" s="6"/>
      <c r="G12" s="42"/>
      <c r="H12" s="43"/>
      <c r="I12" s="44"/>
      <c r="J12" s="118"/>
      <c r="K12" s="118"/>
    </row>
    <row r="13" spans="1:11" s="111" customFormat="1" ht="14.25">
      <c r="A13" s="6"/>
      <c r="B13" s="6"/>
      <c r="C13" s="6"/>
      <c r="D13" s="6"/>
      <c r="E13" s="6"/>
      <c r="F13" s="6"/>
      <c r="G13" s="47"/>
      <c r="H13" s="48"/>
      <c r="I13" s="49"/>
      <c r="J13" s="118"/>
      <c r="K13" s="118"/>
    </row>
    <row r="14" spans="1:11" s="111" customFormat="1" ht="14.25">
      <c r="A14" s="6"/>
      <c r="B14" s="6"/>
      <c r="C14" s="6" t="s">
        <v>412</v>
      </c>
      <c r="D14" s="37" t="s">
        <v>478</v>
      </c>
      <c r="E14" s="38"/>
      <c r="F14" s="39"/>
      <c r="G14" s="73" t="s">
        <v>432</v>
      </c>
      <c r="H14" s="113"/>
      <c r="I14" s="121"/>
      <c r="J14" s="118"/>
      <c r="K14" s="118"/>
    </row>
    <row r="15" spans="1:11" s="111" customFormat="1" ht="14.25">
      <c r="A15" s="6"/>
      <c r="B15" s="6"/>
      <c r="C15" s="6"/>
      <c r="D15" s="42"/>
      <c r="E15" s="43"/>
      <c r="F15" s="44"/>
      <c r="G15" s="114"/>
      <c r="H15" s="115"/>
      <c r="I15" s="122"/>
      <c r="J15" s="118"/>
      <c r="K15" s="118"/>
    </row>
    <row r="16" spans="1:11" s="111" customFormat="1" ht="14.25">
      <c r="A16" s="6"/>
      <c r="B16" s="6"/>
      <c r="C16" s="6"/>
      <c r="D16" s="47"/>
      <c r="E16" s="48"/>
      <c r="F16" s="49"/>
      <c r="G16" s="116"/>
      <c r="H16" s="117"/>
      <c r="I16" s="123"/>
      <c r="J16" s="118"/>
      <c r="K16" s="118"/>
    </row>
    <row r="17" spans="1:11" s="111" customFormat="1" ht="14.25">
      <c r="A17" s="6"/>
      <c r="B17" s="6"/>
      <c r="C17" s="6" t="s">
        <v>414</v>
      </c>
      <c r="D17" s="37" t="s">
        <v>471</v>
      </c>
      <c r="E17" s="38"/>
      <c r="F17" s="39"/>
      <c r="G17" s="37" t="s">
        <v>479</v>
      </c>
      <c r="H17" s="38"/>
      <c r="I17" s="39"/>
      <c r="J17" s="118"/>
      <c r="K17" s="118"/>
    </row>
    <row r="18" spans="1:11" s="111" customFormat="1" ht="14.25">
      <c r="A18" s="6"/>
      <c r="B18" s="6"/>
      <c r="C18" s="6"/>
      <c r="D18" s="42"/>
      <c r="E18" s="43"/>
      <c r="F18" s="44"/>
      <c r="G18" s="42"/>
      <c r="H18" s="43"/>
      <c r="I18" s="44"/>
      <c r="J18" s="118"/>
      <c r="K18" s="118"/>
    </row>
    <row r="19" spans="1:11" s="111" customFormat="1" ht="14.25">
      <c r="A19" s="6"/>
      <c r="B19" s="6"/>
      <c r="C19" s="6"/>
      <c r="D19" s="47"/>
      <c r="E19" s="48"/>
      <c r="F19" s="49"/>
      <c r="G19" s="47"/>
      <c r="H19" s="48"/>
      <c r="I19" s="49"/>
      <c r="J19" s="118"/>
      <c r="K19" s="118"/>
    </row>
    <row r="20" spans="1:11" s="111" customFormat="1" ht="27" customHeight="1">
      <c r="A20" s="6"/>
      <c r="B20" s="6"/>
      <c r="C20" s="6" t="s">
        <v>417</v>
      </c>
      <c r="D20" s="6" t="s">
        <v>480</v>
      </c>
      <c r="E20" s="6"/>
      <c r="F20" s="6"/>
      <c r="G20" s="6" t="s">
        <v>481</v>
      </c>
      <c r="H20" s="6"/>
      <c r="I20" s="6"/>
      <c r="J20" s="118"/>
      <c r="K20" s="118"/>
    </row>
    <row r="21" spans="1:11" s="111" customFormat="1" ht="27" customHeight="1">
      <c r="A21" s="6"/>
      <c r="B21" s="6"/>
      <c r="C21" s="6"/>
      <c r="D21" s="6" t="s">
        <v>482</v>
      </c>
      <c r="E21" s="6"/>
      <c r="F21" s="6"/>
      <c r="G21" s="6" t="s">
        <v>483</v>
      </c>
      <c r="H21" s="6"/>
      <c r="I21" s="6"/>
      <c r="J21" s="118"/>
      <c r="K21" s="118"/>
    </row>
    <row r="22" spans="1:11" s="111" customFormat="1" ht="14.25">
      <c r="A22" s="6"/>
      <c r="B22" s="6" t="s">
        <v>460</v>
      </c>
      <c r="C22" s="6" t="s">
        <v>421</v>
      </c>
      <c r="D22" s="37" t="s">
        <v>484</v>
      </c>
      <c r="E22" s="38"/>
      <c r="F22" s="39"/>
      <c r="G22" s="37" t="s">
        <v>423</v>
      </c>
      <c r="H22" s="38"/>
      <c r="I22" s="39"/>
      <c r="J22" s="118"/>
      <c r="K22" s="118"/>
    </row>
    <row r="23" spans="1:11" s="111" customFormat="1" ht="14.25">
      <c r="A23" s="6"/>
      <c r="B23" s="6"/>
      <c r="C23" s="6"/>
      <c r="D23" s="42"/>
      <c r="E23" s="43"/>
      <c r="F23" s="44"/>
      <c r="G23" s="42"/>
      <c r="H23" s="43"/>
      <c r="I23" s="44"/>
      <c r="J23" s="118"/>
      <c r="K23" s="118"/>
    </row>
    <row r="24" spans="1:11" s="111" customFormat="1" ht="14.25">
      <c r="A24" s="6"/>
      <c r="B24" s="6"/>
      <c r="C24" s="6"/>
      <c r="D24" s="47"/>
      <c r="E24" s="48"/>
      <c r="F24" s="49"/>
      <c r="G24" s="47"/>
      <c r="H24" s="48"/>
      <c r="I24" s="49"/>
      <c r="J24" s="118"/>
      <c r="K24" s="118"/>
    </row>
    <row r="25" spans="1:11" s="111" customFormat="1" ht="14.25">
      <c r="A25" s="6"/>
      <c r="B25" s="6" t="s">
        <v>424</v>
      </c>
      <c r="C25" s="6" t="s">
        <v>425</v>
      </c>
      <c r="D25" s="37" t="s">
        <v>463</v>
      </c>
      <c r="E25" s="38"/>
      <c r="F25" s="39"/>
      <c r="G25" s="40">
        <v>1</v>
      </c>
      <c r="H25" s="41"/>
      <c r="I25" s="53"/>
      <c r="J25" s="118"/>
      <c r="K25" s="118"/>
    </row>
    <row r="26" spans="1:11" s="111" customFormat="1" ht="30" customHeight="1">
      <c r="A26" s="6"/>
      <c r="B26" s="6"/>
      <c r="C26" s="6"/>
      <c r="D26" s="42"/>
      <c r="E26" s="43"/>
      <c r="F26" s="44"/>
      <c r="G26" s="45"/>
      <c r="H26" s="46"/>
      <c r="I26" s="54"/>
      <c r="J26" s="118"/>
      <c r="K26" s="118"/>
    </row>
    <row r="27" spans="1:11" s="111" customFormat="1" ht="14.25">
      <c r="A27" s="6"/>
      <c r="B27" s="6"/>
      <c r="C27" s="6"/>
      <c r="D27" s="47"/>
      <c r="E27" s="48"/>
      <c r="F27" s="49"/>
      <c r="G27" s="50"/>
      <c r="H27" s="51"/>
      <c r="I27" s="55"/>
      <c r="J27" s="118"/>
      <c r="K27" s="118"/>
    </row>
    <row r="28" spans="1:11" s="111" customFormat="1" ht="14.2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s="111" customFormat="1" ht="14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s="111" customFormat="1" ht="14.2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</sheetData>
  <sheetProtection/>
  <mergeCells count="43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20:F20"/>
    <mergeCell ref="G20:I20"/>
    <mergeCell ref="D21:F21"/>
    <mergeCell ref="G21:I21"/>
    <mergeCell ref="A10:A27"/>
    <mergeCell ref="B11:B21"/>
    <mergeCell ref="B22:B24"/>
    <mergeCell ref="B25:B27"/>
    <mergeCell ref="C11:C13"/>
    <mergeCell ref="C14:C16"/>
    <mergeCell ref="C17:C19"/>
    <mergeCell ref="C20:C21"/>
    <mergeCell ref="C22:C24"/>
    <mergeCell ref="C25:C27"/>
    <mergeCell ref="A6:C8"/>
    <mergeCell ref="D6:E8"/>
    <mergeCell ref="D11:F13"/>
    <mergeCell ref="G11:I13"/>
    <mergeCell ref="D14:F16"/>
    <mergeCell ref="G14:I16"/>
    <mergeCell ref="D17:F19"/>
    <mergeCell ref="G17:I19"/>
    <mergeCell ref="D22:F24"/>
    <mergeCell ref="G22:I24"/>
    <mergeCell ref="D25:F27"/>
    <mergeCell ref="G25:I27"/>
  </mergeCells>
  <printOptions/>
  <pageMargins left="0.75" right="0.75" top="1" bottom="1" header="0.51" footer="0.51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1">
      <selection activeCell="N13" sqref="N13"/>
    </sheetView>
  </sheetViews>
  <sheetFormatPr defaultColWidth="10.28125" defaultRowHeight="12.75"/>
  <cols>
    <col min="1" max="1" width="6.7109375" style="111" customWidth="1"/>
    <col min="2" max="5" width="10.28125" style="111" customWidth="1"/>
    <col min="6" max="6" width="3.57421875" style="111" customWidth="1"/>
    <col min="7" max="7" width="14.28125" style="111" customWidth="1"/>
    <col min="8" max="16384" width="10.28125" style="111" customWidth="1"/>
  </cols>
  <sheetData>
    <row r="1" spans="1:10" s="111" customFormat="1" ht="14.25">
      <c r="A1" s="31" t="s">
        <v>390</v>
      </c>
      <c r="B1" s="57"/>
      <c r="C1" s="57"/>
      <c r="D1" s="57"/>
      <c r="E1" s="57"/>
      <c r="F1" s="57"/>
      <c r="G1" s="57"/>
      <c r="H1" s="57"/>
      <c r="I1" s="57"/>
      <c r="J1" s="118"/>
    </row>
    <row r="2" spans="1:10" s="111" customFormat="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118"/>
    </row>
    <row r="3" spans="1:10" s="111" customFormat="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118"/>
    </row>
    <row r="4" spans="1:10" s="111" customFormat="1" ht="24" customHeight="1">
      <c r="A4" s="6" t="s">
        <v>273</v>
      </c>
      <c r="B4" s="6"/>
      <c r="C4" s="6"/>
      <c r="D4" s="6" t="s">
        <v>280</v>
      </c>
      <c r="E4" s="6"/>
      <c r="F4" s="6"/>
      <c r="G4" s="6"/>
      <c r="H4" s="6"/>
      <c r="I4" s="6"/>
      <c r="J4" s="118"/>
    </row>
    <row r="5" spans="1:10" s="111" customFormat="1" ht="24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118"/>
    </row>
    <row r="6" spans="1:10" s="111" customFormat="1" ht="24" customHeight="1">
      <c r="A6" s="6" t="s">
        <v>396</v>
      </c>
      <c r="B6" s="6"/>
      <c r="C6" s="6"/>
      <c r="D6" s="6">
        <v>4.2</v>
      </c>
      <c r="E6" s="6"/>
      <c r="F6" s="35" t="s">
        <v>397</v>
      </c>
      <c r="G6" s="35"/>
      <c r="H6" s="6">
        <v>0</v>
      </c>
      <c r="I6" s="6"/>
      <c r="J6" s="118"/>
    </row>
    <row r="7" spans="1:10" s="111" customFormat="1" ht="24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118"/>
    </row>
    <row r="8" spans="1:10" s="111" customFormat="1" ht="24" customHeight="1">
      <c r="A8" s="6"/>
      <c r="B8" s="6"/>
      <c r="C8" s="6"/>
      <c r="D8" s="6"/>
      <c r="E8" s="6"/>
      <c r="F8" s="112" t="s">
        <v>441</v>
      </c>
      <c r="G8" s="35"/>
      <c r="H8" s="6" t="s">
        <v>485</v>
      </c>
      <c r="I8" s="6"/>
      <c r="J8" s="119"/>
    </row>
    <row r="9" spans="1:12" s="111" customFormat="1" ht="34.5" customHeight="1">
      <c r="A9" s="6" t="s">
        <v>401</v>
      </c>
      <c r="B9" s="35" t="s">
        <v>486</v>
      </c>
      <c r="C9" s="35"/>
      <c r="D9" s="35"/>
      <c r="E9" s="35"/>
      <c r="F9" s="35"/>
      <c r="G9" s="35"/>
      <c r="H9" s="35"/>
      <c r="I9" s="35"/>
      <c r="J9" s="119"/>
      <c r="K9" s="120"/>
      <c r="L9" s="120"/>
    </row>
    <row r="10" spans="1:10" s="111" customFormat="1" ht="14.25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118"/>
    </row>
    <row r="11" spans="1:10" s="111" customFormat="1" ht="14.25">
      <c r="A11" s="6"/>
      <c r="B11" s="6" t="s">
        <v>408</v>
      </c>
      <c r="C11" s="6" t="s">
        <v>409</v>
      </c>
      <c r="D11" s="37" t="s">
        <v>476</v>
      </c>
      <c r="E11" s="38"/>
      <c r="F11" s="39"/>
      <c r="G11" s="37" t="s">
        <v>487</v>
      </c>
      <c r="H11" s="38"/>
      <c r="I11" s="39"/>
      <c r="J11" s="118"/>
    </row>
    <row r="12" spans="1:10" s="111" customFormat="1" ht="14.25">
      <c r="A12" s="6"/>
      <c r="B12" s="6"/>
      <c r="C12" s="6"/>
      <c r="D12" s="42"/>
      <c r="E12" s="43"/>
      <c r="F12" s="44"/>
      <c r="G12" s="42"/>
      <c r="H12" s="43"/>
      <c r="I12" s="44"/>
      <c r="J12" s="118"/>
    </row>
    <row r="13" spans="1:10" s="111" customFormat="1" ht="14.25">
      <c r="A13" s="6"/>
      <c r="B13" s="6"/>
      <c r="C13" s="6"/>
      <c r="D13" s="47"/>
      <c r="E13" s="48"/>
      <c r="F13" s="49"/>
      <c r="G13" s="47"/>
      <c r="H13" s="48"/>
      <c r="I13" s="49"/>
      <c r="J13" s="118"/>
    </row>
    <row r="14" spans="1:10" s="111" customFormat="1" ht="14.25">
      <c r="A14" s="6"/>
      <c r="B14" s="6"/>
      <c r="C14" s="6" t="s">
        <v>412</v>
      </c>
      <c r="D14" s="37" t="s">
        <v>478</v>
      </c>
      <c r="E14" s="38"/>
      <c r="F14" s="39"/>
      <c r="G14" s="73" t="s">
        <v>432</v>
      </c>
      <c r="H14" s="113"/>
      <c r="I14" s="121"/>
      <c r="J14" s="118"/>
    </row>
    <row r="15" spans="1:10" s="111" customFormat="1" ht="14.25">
      <c r="A15" s="6"/>
      <c r="B15" s="6"/>
      <c r="C15" s="6"/>
      <c r="D15" s="42"/>
      <c r="E15" s="43"/>
      <c r="F15" s="44"/>
      <c r="G15" s="114"/>
      <c r="H15" s="115"/>
      <c r="I15" s="122"/>
      <c r="J15" s="118"/>
    </row>
    <row r="16" spans="1:10" s="111" customFormat="1" ht="14.25">
      <c r="A16" s="6"/>
      <c r="B16" s="6"/>
      <c r="C16" s="6"/>
      <c r="D16" s="47"/>
      <c r="E16" s="48"/>
      <c r="F16" s="49"/>
      <c r="G16" s="116"/>
      <c r="H16" s="117"/>
      <c r="I16" s="123"/>
      <c r="J16" s="118"/>
    </row>
    <row r="17" spans="1:10" s="111" customFormat="1" ht="14.25">
      <c r="A17" s="6"/>
      <c r="B17" s="6"/>
      <c r="C17" s="6" t="s">
        <v>414</v>
      </c>
      <c r="D17" s="37" t="s">
        <v>471</v>
      </c>
      <c r="E17" s="38"/>
      <c r="F17" s="39"/>
      <c r="G17" s="37" t="s">
        <v>479</v>
      </c>
      <c r="H17" s="38"/>
      <c r="I17" s="39"/>
      <c r="J17" s="118"/>
    </row>
    <row r="18" spans="1:10" s="111" customFormat="1" ht="14.25">
      <c r="A18" s="6"/>
      <c r="B18" s="6"/>
      <c r="C18" s="6"/>
      <c r="D18" s="42"/>
      <c r="E18" s="43"/>
      <c r="F18" s="44"/>
      <c r="G18" s="42"/>
      <c r="H18" s="43"/>
      <c r="I18" s="44"/>
      <c r="J18" s="118"/>
    </row>
    <row r="19" spans="1:10" s="111" customFormat="1" ht="14.25">
      <c r="A19" s="6"/>
      <c r="B19" s="6"/>
      <c r="C19" s="6"/>
      <c r="D19" s="47"/>
      <c r="E19" s="48"/>
      <c r="F19" s="49"/>
      <c r="G19" s="47"/>
      <c r="H19" s="48"/>
      <c r="I19" s="49"/>
      <c r="J19" s="118"/>
    </row>
    <row r="20" spans="1:10" s="111" customFormat="1" ht="14.25">
      <c r="A20" s="6"/>
      <c r="B20" s="6"/>
      <c r="C20" s="6" t="s">
        <v>417</v>
      </c>
      <c r="D20" s="37" t="s">
        <v>488</v>
      </c>
      <c r="E20" s="38"/>
      <c r="F20" s="39"/>
      <c r="G20" s="37" t="s">
        <v>489</v>
      </c>
      <c r="H20" s="38"/>
      <c r="I20" s="39"/>
      <c r="J20" s="118"/>
    </row>
    <row r="21" spans="1:10" s="111" customFormat="1" ht="14.25">
      <c r="A21" s="6"/>
      <c r="B21" s="6"/>
      <c r="C21" s="6"/>
      <c r="D21" s="42"/>
      <c r="E21" s="43"/>
      <c r="F21" s="44"/>
      <c r="G21" s="42"/>
      <c r="H21" s="43"/>
      <c r="I21" s="44"/>
      <c r="J21" s="118"/>
    </row>
    <row r="22" spans="1:10" s="111" customFormat="1" ht="14.25">
      <c r="A22" s="6"/>
      <c r="B22" s="6"/>
      <c r="C22" s="6"/>
      <c r="D22" s="47"/>
      <c r="E22" s="48"/>
      <c r="F22" s="49"/>
      <c r="G22" s="47"/>
      <c r="H22" s="48"/>
      <c r="I22" s="49"/>
      <c r="J22" s="118"/>
    </row>
    <row r="23" spans="1:10" s="111" customFormat="1" ht="14.25">
      <c r="A23" s="6"/>
      <c r="B23" s="100" t="s">
        <v>420</v>
      </c>
      <c r="C23" s="6" t="s">
        <v>421</v>
      </c>
      <c r="D23" s="37" t="s">
        <v>490</v>
      </c>
      <c r="E23" s="38"/>
      <c r="F23" s="39"/>
      <c r="G23" s="37" t="s">
        <v>423</v>
      </c>
      <c r="H23" s="38"/>
      <c r="I23" s="39"/>
      <c r="J23" s="118"/>
    </row>
    <row r="24" spans="1:10" s="111" customFormat="1" ht="14.25">
      <c r="A24" s="6"/>
      <c r="B24" s="124"/>
      <c r="C24" s="6"/>
      <c r="D24" s="42"/>
      <c r="E24" s="43"/>
      <c r="F24" s="44"/>
      <c r="G24" s="42"/>
      <c r="H24" s="43"/>
      <c r="I24" s="44"/>
      <c r="J24" s="118"/>
    </row>
    <row r="25" spans="1:10" s="111" customFormat="1" ht="14.25">
      <c r="A25" s="6"/>
      <c r="B25" s="124"/>
      <c r="C25" s="6"/>
      <c r="D25" s="47"/>
      <c r="E25" s="48"/>
      <c r="F25" s="49"/>
      <c r="G25" s="47"/>
      <c r="H25" s="48"/>
      <c r="I25" s="49"/>
      <c r="J25" s="118"/>
    </row>
    <row r="26" spans="1:10" s="111" customFormat="1" ht="33.75" customHeight="1">
      <c r="A26" s="6"/>
      <c r="B26" s="6" t="s">
        <v>424</v>
      </c>
      <c r="C26" s="6" t="s">
        <v>425</v>
      </c>
      <c r="D26" s="37" t="s">
        <v>463</v>
      </c>
      <c r="E26" s="38"/>
      <c r="F26" s="39"/>
      <c r="G26" s="40">
        <v>1</v>
      </c>
      <c r="H26" s="41"/>
      <c r="I26" s="53"/>
      <c r="J26" s="118"/>
    </row>
    <row r="27" spans="1:10" s="111" customFormat="1" ht="14.25">
      <c r="A27" s="6"/>
      <c r="B27" s="6"/>
      <c r="C27" s="6"/>
      <c r="D27" s="42"/>
      <c r="E27" s="43"/>
      <c r="F27" s="44"/>
      <c r="G27" s="45"/>
      <c r="H27" s="46"/>
      <c r="I27" s="54"/>
      <c r="J27" s="118"/>
    </row>
    <row r="28" spans="1:10" s="111" customFormat="1" ht="14.25">
      <c r="A28" s="6"/>
      <c r="B28" s="6"/>
      <c r="C28" s="6"/>
      <c r="D28" s="47"/>
      <c r="E28" s="48"/>
      <c r="F28" s="49"/>
      <c r="G28" s="50"/>
      <c r="H28" s="51"/>
      <c r="I28" s="55"/>
      <c r="J28" s="118"/>
    </row>
    <row r="29" spans="1:10" s="111" customFormat="1" ht="14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</row>
    <row r="30" spans="1:10" s="111" customFormat="1" ht="14.25">
      <c r="A30" s="118"/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10" s="111" customFormat="1" ht="14.25">
      <c r="A31" s="118"/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0" ht="14.25">
      <c r="A32" s="118"/>
      <c r="B32" s="118"/>
      <c r="C32" s="118"/>
      <c r="D32" s="118"/>
      <c r="E32" s="118"/>
      <c r="F32" s="118"/>
      <c r="G32" s="118"/>
      <c r="H32" s="118"/>
      <c r="I32" s="118"/>
      <c r="J32" s="118"/>
    </row>
    <row r="33" spans="1:10" ht="14.25">
      <c r="A33" s="118"/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10" ht="14.25">
      <c r="A34" s="118"/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10" ht="14.25">
      <c r="A35" s="118"/>
      <c r="B35" s="118"/>
      <c r="C35" s="118"/>
      <c r="D35" s="118"/>
      <c r="E35" s="118"/>
      <c r="F35" s="118"/>
      <c r="G35" s="118"/>
      <c r="H35" s="118"/>
      <c r="I35" s="118"/>
      <c r="J35" s="118"/>
    </row>
  </sheetData>
  <sheetProtection/>
  <mergeCells count="41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10:A28"/>
    <mergeCell ref="B11:B22"/>
    <mergeCell ref="B23:B25"/>
    <mergeCell ref="B26:B28"/>
    <mergeCell ref="C11:C13"/>
    <mergeCell ref="C14:C16"/>
    <mergeCell ref="C17:C19"/>
    <mergeCell ref="C20:C22"/>
    <mergeCell ref="C23:C25"/>
    <mergeCell ref="C26:C28"/>
    <mergeCell ref="A6:C8"/>
    <mergeCell ref="D6:E8"/>
    <mergeCell ref="D11:F13"/>
    <mergeCell ref="G11:I13"/>
    <mergeCell ref="D14:F16"/>
    <mergeCell ref="G14:I16"/>
    <mergeCell ref="D17:F19"/>
    <mergeCell ref="G17:I19"/>
    <mergeCell ref="D20:F22"/>
    <mergeCell ref="G20:I22"/>
    <mergeCell ref="D23:F25"/>
    <mergeCell ref="G23:I25"/>
    <mergeCell ref="D26:F28"/>
    <mergeCell ref="G26:I28"/>
  </mergeCells>
  <printOptions/>
  <pageMargins left="0.75" right="0.75" top="1" bottom="1" header="0.51" footer="0.51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">
      <selection activeCell="S37" sqref="S37"/>
    </sheetView>
  </sheetViews>
  <sheetFormatPr defaultColWidth="10.28125" defaultRowHeight="12.75"/>
  <cols>
    <col min="1" max="1" width="7.7109375" style="111" customWidth="1"/>
    <col min="2" max="5" width="10.28125" style="111" customWidth="1"/>
    <col min="6" max="6" width="5.7109375" style="111" customWidth="1"/>
    <col min="7" max="16384" width="10.28125" style="111" customWidth="1"/>
  </cols>
  <sheetData>
    <row r="1" spans="1:11" s="111" customFormat="1" ht="14.25">
      <c r="A1" s="31" t="s">
        <v>390</v>
      </c>
      <c r="B1" s="57"/>
      <c r="C1" s="57"/>
      <c r="D1" s="57"/>
      <c r="E1" s="57"/>
      <c r="F1" s="57"/>
      <c r="G1" s="57"/>
      <c r="H1" s="57"/>
      <c r="I1" s="57"/>
      <c r="J1" s="118"/>
      <c r="K1" s="118"/>
    </row>
    <row r="2" spans="1:11" s="111" customFormat="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118"/>
      <c r="K2" s="118"/>
    </row>
    <row r="3" spans="1:11" s="111" customFormat="1" ht="12" customHeight="1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118"/>
      <c r="K3" s="118"/>
    </row>
    <row r="4" spans="1:11" s="111" customFormat="1" ht="18.75" customHeight="1">
      <c r="A4" s="6" t="s">
        <v>273</v>
      </c>
      <c r="B4" s="6"/>
      <c r="C4" s="6"/>
      <c r="D4" s="6" t="s">
        <v>281</v>
      </c>
      <c r="E4" s="6"/>
      <c r="F4" s="6"/>
      <c r="G4" s="6"/>
      <c r="H4" s="6"/>
      <c r="I4" s="6"/>
      <c r="J4" s="118"/>
      <c r="K4" s="118"/>
    </row>
    <row r="5" spans="1:11" s="111" customFormat="1" ht="18.75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118"/>
      <c r="K5" s="118"/>
    </row>
    <row r="6" spans="1:11" s="111" customFormat="1" ht="18.75" customHeight="1">
      <c r="A6" s="6" t="s">
        <v>396</v>
      </c>
      <c r="B6" s="6"/>
      <c r="C6" s="6"/>
      <c r="D6" s="6">
        <v>4.2</v>
      </c>
      <c r="E6" s="6"/>
      <c r="F6" s="35" t="s">
        <v>397</v>
      </c>
      <c r="G6" s="35"/>
      <c r="H6" s="6">
        <v>0</v>
      </c>
      <c r="I6" s="6"/>
      <c r="J6" s="118"/>
      <c r="K6" s="118"/>
    </row>
    <row r="7" spans="1:11" s="111" customFormat="1" ht="18.75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118"/>
      <c r="K7" s="118"/>
    </row>
    <row r="8" spans="1:11" s="111" customFormat="1" ht="18.75" customHeight="1">
      <c r="A8" s="6"/>
      <c r="B8" s="6"/>
      <c r="C8" s="6"/>
      <c r="D8" s="6"/>
      <c r="E8" s="6"/>
      <c r="F8" s="112" t="s">
        <v>441</v>
      </c>
      <c r="G8" s="35"/>
      <c r="H8" s="6" t="s">
        <v>485</v>
      </c>
      <c r="I8" s="6"/>
      <c r="J8" s="119"/>
      <c r="K8" s="118"/>
    </row>
    <row r="9" spans="1:12" s="111" customFormat="1" ht="34.5" customHeight="1">
      <c r="A9" s="6" t="s">
        <v>401</v>
      </c>
      <c r="B9" s="35" t="s">
        <v>491</v>
      </c>
      <c r="C9" s="35"/>
      <c r="D9" s="35"/>
      <c r="E9" s="35"/>
      <c r="F9" s="35"/>
      <c r="G9" s="35"/>
      <c r="H9" s="35"/>
      <c r="I9" s="35"/>
      <c r="J9" s="119"/>
      <c r="K9" s="119"/>
      <c r="L9" s="120"/>
    </row>
    <row r="10" spans="1:11" s="111" customFormat="1" ht="14.25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118"/>
      <c r="K10" s="118"/>
    </row>
    <row r="11" spans="1:11" s="111" customFormat="1" ht="14.25">
      <c r="A11" s="6"/>
      <c r="B11" s="6" t="s">
        <v>408</v>
      </c>
      <c r="C11" s="6" t="s">
        <v>409</v>
      </c>
      <c r="D11" s="37" t="s">
        <v>476</v>
      </c>
      <c r="E11" s="38"/>
      <c r="F11" s="39"/>
      <c r="G11" s="37" t="s">
        <v>487</v>
      </c>
      <c r="H11" s="38"/>
      <c r="I11" s="39"/>
      <c r="J11" s="118"/>
      <c r="K11" s="118"/>
    </row>
    <row r="12" spans="1:11" s="111" customFormat="1" ht="14.25">
      <c r="A12" s="6"/>
      <c r="B12" s="6"/>
      <c r="C12" s="6"/>
      <c r="D12" s="42"/>
      <c r="E12" s="43"/>
      <c r="F12" s="44"/>
      <c r="G12" s="42"/>
      <c r="H12" s="43"/>
      <c r="I12" s="44"/>
      <c r="J12" s="118"/>
      <c r="K12" s="118"/>
    </row>
    <row r="13" spans="1:11" s="111" customFormat="1" ht="14.25">
      <c r="A13" s="6"/>
      <c r="B13" s="6"/>
      <c r="C13" s="6"/>
      <c r="D13" s="47"/>
      <c r="E13" s="48"/>
      <c r="F13" s="49"/>
      <c r="G13" s="47"/>
      <c r="H13" s="48"/>
      <c r="I13" s="49"/>
      <c r="J13" s="118"/>
      <c r="K13" s="118"/>
    </row>
    <row r="14" spans="1:11" s="111" customFormat="1" ht="14.25">
      <c r="A14" s="6"/>
      <c r="B14" s="6"/>
      <c r="C14" s="6" t="s">
        <v>412</v>
      </c>
      <c r="D14" s="37" t="s">
        <v>492</v>
      </c>
      <c r="E14" s="38"/>
      <c r="F14" s="39"/>
      <c r="G14" s="73" t="s">
        <v>493</v>
      </c>
      <c r="H14" s="113"/>
      <c r="I14" s="121"/>
      <c r="J14" s="118"/>
      <c r="K14" s="118"/>
    </row>
    <row r="15" spans="1:11" s="111" customFormat="1" ht="14.25">
      <c r="A15" s="6"/>
      <c r="B15" s="6"/>
      <c r="C15" s="6"/>
      <c r="D15" s="42"/>
      <c r="E15" s="43"/>
      <c r="F15" s="44"/>
      <c r="G15" s="114"/>
      <c r="H15" s="115"/>
      <c r="I15" s="122"/>
      <c r="J15" s="118"/>
      <c r="K15" s="118"/>
    </row>
    <row r="16" spans="1:11" s="111" customFormat="1" ht="14.25">
      <c r="A16" s="6"/>
      <c r="B16" s="6"/>
      <c r="C16" s="6"/>
      <c r="D16" s="47"/>
      <c r="E16" s="48"/>
      <c r="F16" s="49"/>
      <c r="G16" s="116"/>
      <c r="H16" s="117"/>
      <c r="I16" s="123"/>
      <c r="J16" s="118"/>
      <c r="K16" s="118"/>
    </row>
    <row r="17" spans="1:11" s="111" customFormat="1" ht="14.25">
      <c r="A17" s="6"/>
      <c r="B17" s="6"/>
      <c r="C17" s="6" t="s">
        <v>414</v>
      </c>
      <c r="D17" s="37" t="s">
        <v>471</v>
      </c>
      <c r="E17" s="38"/>
      <c r="F17" s="39"/>
      <c r="G17" s="37" t="s">
        <v>479</v>
      </c>
      <c r="H17" s="38"/>
      <c r="I17" s="39"/>
      <c r="J17" s="118"/>
      <c r="K17" s="118"/>
    </row>
    <row r="18" spans="1:11" s="111" customFormat="1" ht="14.25">
      <c r="A18" s="6"/>
      <c r="B18" s="6"/>
      <c r="C18" s="6"/>
      <c r="D18" s="42"/>
      <c r="E18" s="43"/>
      <c r="F18" s="44"/>
      <c r="G18" s="42"/>
      <c r="H18" s="43"/>
      <c r="I18" s="44"/>
      <c r="J18" s="118"/>
      <c r="K18" s="118"/>
    </row>
    <row r="19" spans="1:11" s="111" customFormat="1" ht="14.25">
      <c r="A19" s="6"/>
      <c r="B19" s="6"/>
      <c r="C19" s="6"/>
      <c r="D19" s="47"/>
      <c r="E19" s="48"/>
      <c r="F19" s="49"/>
      <c r="G19" s="47"/>
      <c r="H19" s="48"/>
      <c r="I19" s="49"/>
      <c r="J19" s="118"/>
      <c r="K19" s="118"/>
    </row>
    <row r="20" spans="1:11" s="111" customFormat="1" ht="14.25">
      <c r="A20" s="6"/>
      <c r="B20" s="6"/>
      <c r="C20" s="6" t="s">
        <v>417</v>
      </c>
      <c r="D20" s="37" t="s">
        <v>488</v>
      </c>
      <c r="E20" s="38"/>
      <c r="F20" s="39"/>
      <c r="G20" s="37" t="s">
        <v>489</v>
      </c>
      <c r="H20" s="38"/>
      <c r="I20" s="39"/>
      <c r="J20" s="118"/>
      <c r="K20" s="118"/>
    </row>
    <row r="21" spans="1:11" s="111" customFormat="1" ht="14.25">
      <c r="A21" s="6"/>
      <c r="B21" s="6"/>
      <c r="C21" s="6"/>
      <c r="D21" s="42"/>
      <c r="E21" s="43"/>
      <c r="F21" s="44"/>
      <c r="G21" s="42"/>
      <c r="H21" s="43"/>
      <c r="I21" s="44"/>
      <c r="J21" s="118"/>
      <c r="K21" s="118"/>
    </row>
    <row r="22" spans="1:11" s="111" customFormat="1" ht="14.25">
      <c r="A22" s="6"/>
      <c r="B22" s="6"/>
      <c r="C22" s="6"/>
      <c r="D22" s="47"/>
      <c r="E22" s="48"/>
      <c r="F22" s="49"/>
      <c r="G22" s="47"/>
      <c r="H22" s="48"/>
      <c r="I22" s="49"/>
      <c r="J22" s="118"/>
      <c r="K22" s="118"/>
    </row>
    <row r="23" spans="1:11" s="111" customFormat="1" ht="14.25">
      <c r="A23" s="6"/>
      <c r="B23" s="6" t="s">
        <v>420</v>
      </c>
      <c r="C23" s="6" t="s">
        <v>421</v>
      </c>
      <c r="D23" s="37" t="s">
        <v>494</v>
      </c>
      <c r="E23" s="38"/>
      <c r="F23" s="39"/>
      <c r="G23" s="37" t="s">
        <v>495</v>
      </c>
      <c r="H23" s="38"/>
      <c r="I23" s="39"/>
      <c r="J23" s="118"/>
      <c r="K23" s="118"/>
    </row>
    <row r="24" spans="1:11" s="111" customFormat="1" ht="14.25">
      <c r="A24" s="6"/>
      <c r="B24" s="6"/>
      <c r="C24" s="6"/>
      <c r="D24" s="42"/>
      <c r="E24" s="43"/>
      <c r="F24" s="44"/>
      <c r="G24" s="42"/>
      <c r="H24" s="43"/>
      <c r="I24" s="44"/>
      <c r="J24" s="118"/>
      <c r="K24" s="118"/>
    </row>
    <row r="25" spans="1:11" s="111" customFormat="1" ht="14.25">
      <c r="A25" s="6"/>
      <c r="B25" s="6"/>
      <c r="C25" s="6"/>
      <c r="D25" s="47"/>
      <c r="E25" s="48"/>
      <c r="F25" s="49"/>
      <c r="G25" s="47"/>
      <c r="H25" s="48"/>
      <c r="I25" s="49"/>
      <c r="J25" s="118"/>
      <c r="K25" s="118"/>
    </row>
    <row r="26" spans="1:11" s="111" customFormat="1" ht="33.75" customHeight="1">
      <c r="A26" s="6"/>
      <c r="B26" s="6" t="s">
        <v>424</v>
      </c>
      <c r="C26" s="6" t="s">
        <v>425</v>
      </c>
      <c r="D26" s="37" t="s">
        <v>463</v>
      </c>
      <c r="E26" s="38"/>
      <c r="F26" s="39"/>
      <c r="G26" s="40">
        <v>1</v>
      </c>
      <c r="H26" s="41"/>
      <c r="I26" s="53"/>
      <c r="J26" s="118"/>
      <c r="K26" s="118"/>
    </row>
    <row r="27" spans="1:11" s="111" customFormat="1" ht="14.25">
      <c r="A27" s="6"/>
      <c r="B27" s="6"/>
      <c r="C27" s="6"/>
      <c r="D27" s="42"/>
      <c r="E27" s="43"/>
      <c r="F27" s="44"/>
      <c r="G27" s="45"/>
      <c r="H27" s="46"/>
      <c r="I27" s="54"/>
      <c r="J27" s="118"/>
      <c r="K27" s="118"/>
    </row>
    <row r="28" spans="1:11" s="111" customFormat="1" ht="14.25">
      <c r="A28" s="6"/>
      <c r="B28" s="6"/>
      <c r="C28" s="6"/>
      <c r="D28" s="47"/>
      <c r="E28" s="48"/>
      <c r="F28" s="49"/>
      <c r="G28" s="50"/>
      <c r="H28" s="51"/>
      <c r="I28" s="55"/>
      <c r="J28" s="118"/>
      <c r="K28" s="118"/>
    </row>
    <row r="29" spans="1:11" s="111" customFormat="1" ht="14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s="111" customFormat="1" ht="14.2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s="111" customFormat="1" ht="14.2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ht="14.2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</row>
    <row r="33" spans="1:11" ht="14.2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</sheetData>
  <sheetProtection/>
  <mergeCells count="41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10:A28"/>
    <mergeCell ref="B11:B22"/>
    <mergeCell ref="B23:B25"/>
    <mergeCell ref="B26:B28"/>
    <mergeCell ref="C11:C13"/>
    <mergeCell ref="C14:C16"/>
    <mergeCell ref="C17:C19"/>
    <mergeCell ref="C20:C22"/>
    <mergeCell ref="C23:C25"/>
    <mergeCell ref="C26:C28"/>
    <mergeCell ref="A6:C8"/>
    <mergeCell ref="D6:E8"/>
    <mergeCell ref="D11:F13"/>
    <mergeCell ref="G11:I13"/>
    <mergeCell ref="D14:F16"/>
    <mergeCell ref="G14:I16"/>
    <mergeCell ref="D17:F19"/>
    <mergeCell ref="G17:I19"/>
    <mergeCell ref="D20:F22"/>
    <mergeCell ref="G20:I22"/>
    <mergeCell ref="D23:F25"/>
    <mergeCell ref="G23:I25"/>
    <mergeCell ref="D26:F28"/>
    <mergeCell ref="G26:I28"/>
  </mergeCells>
  <printOptions/>
  <pageMargins left="0.75" right="0.75" top="1" bottom="1" header="0.51" footer="0.51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1">
      <selection activeCell="U35" sqref="U35"/>
    </sheetView>
  </sheetViews>
  <sheetFormatPr defaultColWidth="10.28125" defaultRowHeight="12.75"/>
  <cols>
    <col min="1" max="1" width="7.00390625" style="111" customWidth="1"/>
    <col min="2" max="5" width="10.28125" style="111" customWidth="1"/>
    <col min="6" max="6" width="5.8515625" style="111" customWidth="1"/>
    <col min="7" max="16384" width="10.28125" style="111" customWidth="1"/>
  </cols>
  <sheetData>
    <row r="1" spans="1:11" s="111" customFormat="1" ht="14.25">
      <c r="A1" s="31" t="s">
        <v>390</v>
      </c>
      <c r="B1" s="57"/>
      <c r="C1" s="57"/>
      <c r="D1" s="57"/>
      <c r="E1" s="57"/>
      <c r="F1" s="57"/>
      <c r="G1" s="57"/>
      <c r="H1" s="57"/>
      <c r="I1" s="57"/>
      <c r="J1" s="118"/>
      <c r="K1" s="118"/>
    </row>
    <row r="2" spans="1:11" s="111" customFormat="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118"/>
      <c r="K2" s="118"/>
    </row>
    <row r="3" spans="1:11" s="111" customFormat="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118"/>
      <c r="K3" s="118"/>
    </row>
    <row r="4" spans="1:11" s="111" customFormat="1" ht="24" customHeight="1">
      <c r="A4" s="6" t="s">
        <v>273</v>
      </c>
      <c r="B4" s="6"/>
      <c r="C4" s="6"/>
      <c r="D4" s="6" t="s">
        <v>282</v>
      </c>
      <c r="E4" s="6"/>
      <c r="F4" s="6"/>
      <c r="G4" s="6"/>
      <c r="H4" s="6"/>
      <c r="I4" s="6"/>
      <c r="J4" s="118"/>
      <c r="K4" s="118"/>
    </row>
    <row r="5" spans="1:11" s="111" customFormat="1" ht="24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118"/>
      <c r="K5" s="118"/>
    </row>
    <row r="6" spans="1:11" s="111" customFormat="1" ht="24" customHeight="1">
      <c r="A6" s="6" t="s">
        <v>396</v>
      </c>
      <c r="B6" s="6"/>
      <c r="C6" s="6"/>
      <c r="D6" s="6">
        <v>4.2</v>
      </c>
      <c r="E6" s="6"/>
      <c r="F6" s="35" t="s">
        <v>397</v>
      </c>
      <c r="G6" s="35"/>
      <c r="H6" s="6">
        <v>0</v>
      </c>
      <c r="I6" s="6"/>
      <c r="J6" s="118"/>
      <c r="K6" s="118"/>
    </row>
    <row r="7" spans="1:11" s="111" customFormat="1" ht="24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118"/>
      <c r="K7" s="118"/>
    </row>
    <row r="8" spans="1:11" s="111" customFormat="1" ht="24" customHeight="1">
      <c r="A8" s="6"/>
      <c r="B8" s="6"/>
      <c r="C8" s="6"/>
      <c r="D8" s="6"/>
      <c r="E8" s="6"/>
      <c r="F8" s="112" t="s">
        <v>441</v>
      </c>
      <c r="G8" s="35"/>
      <c r="H8" s="6" t="s">
        <v>485</v>
      </c>
      <c r="I8" s="6"/>
      <c r="J8" s="119"/>
      <c r="K8" s="118"/>
    </row>
    <row r="9" spans="1:12" s="111" customFormat="1" ht="34.5" customHeight="1">
      <c r="A9" s="6" t="s">
        <v>401</v>
      </c>
      <c r="B9" s="35" t="s">
        <v>496</v>
      </c>
      <c r="C9" s="35"/>
      <c r="D9" s="35"/>
      <c r="E9" s="35"/>
      <c r="F9" s="35"/>
      <c r="G9" s="35"/>
      <c r="H9" s="35"/>
      <c r="I9" s="35"/>
      <c r="J9" s="119"/>
      <c r="K9" s="119"/>
      <c r="L9" s="120"/>
    </row>
    <row r="10" spans="1:11" s="111" customFormat="1" ht="14.25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118"/>
      <c r="K10" s="118"/>
    </row>
    <row r="11" spans="1:11" s="111" customFormat="1" ht="14.25">
      <c r="A11" s="6"/>
      <c r="B11" s="6" t="s">
        <v>408</v>
      </c>
      <c r="C11" s="6" t="s">
        <v>409</v>
      </c>
      <c r="D11" s="37" t="s">
        <v>476</v>
      </c>
      <c r="E11" s="38"/>
      <c r="F11" s="39"/>
      <c r="G11" s="37" t="s">
        <v>487</v>
      </c>
      <c r="H11" s="38"/>
      <c r="I11" s="39"/>
      <c r="J11" s="118"/>
      <c r="K11" s="118"/>
    </row>
    <row r="12" spans="1:11" s="111" customFormat="1" ht="14.25">
      <c r="A12" s="6"/>
      <c r="B12" s="6"/>
      <c r="C12" s="6"/>
      <c r="D12" s="42"/>
      <c r="E12" s="43"/>
      <c r="F12" s="44"/>
      <c r="G12" s="42"/>
      <c r="H12" s="43"/>
      <c r="I12" s="44"/>
      <c r="J12" s="118"/>
      <c r="K12" s="118"/>
    </row>
    <row r="13" spans="1:11" s="111" customFormat="1" ht="14.25">
      <c r="A13" s="6"/>
      <c r="B13" s="6"/>
      <c r="C13" s="6"/>
      <c r="D13" s="47"/>
      <c r="E13" s="48"/>
      <c r="F13" s="49"/>
      <c r="G13" s="47"/>
      <c r="H13" s="48"/>
      <c r="I13" s="49"/>
      <c r="J13" s="118"/>
      <c r="K13" s="118"/>
    </row>
    <row r="14" spans="1:11" s="111" customFormat="1" ht="14.25">
      <c r="A14" s="6"/>
      <c r="B14" s="6"/>
      <c r="C14" s="6" t="s">
        <v>412</v>
      </c>
      <c r="D14" s="37" t="s">
        <v>478</v>
      </c>
      <c r="E14" s="38"/>
      <c r="F14" s="39"/>
      <c r="G14" s="73" t="s">
        <v>432</v>
      </c>
      <c r="H14" s="113"/>
      <c r="I14" s="121"/>
      <c r="J14" s="118"/>
      <c r="K14" s="118"/>
    </row>
    <row r="15" spans="1:11" s="111" customFormat="1" ht="14.25">
      <c r="A15" s="6"/>
      <c r="B15" s="6"/>
      <c r="C15" s="6"/>
      <c r="D15" s="42"/>
      <c r="E15" s="43"/>
      <c r="F15" s="44"/>
      <c r="G15" s="114"/>
      <c r="H15" s="115"/>
      <c r="I15" s="122"/>
      <c r="J15" s="118"/>
      <c r="K15" s="118"/>
    </row>
    <row r="16" spans="1:11" s="111" customFormat="1" ht="14.25">
      <c r="A16" s="6"/>
      <c r="B16" s="6"/>
      <c r="C16" s="6"/>
      <c r="D16" s="47"/>
      <c r="E16" s="48"/>
      <c r="F16" s="49"/>
      <c r="G16" s="116"/>
      <c r="H16" s="117"/>
      <c r="I16" s="123"/>
      <c r="J16" s="118"/>
      <c r="K16" s="118"/>
    </row>
    <row r="17" spans="1:11" s="111" customFormat="1" ht="14.25">
      <c r="A17" s="6"/>
      <c r="B17" s="6"/>
      <c r="C17" s="6" t="s">
        <v>414</v>
      </c>
      <c r="D17" s="37" t="s">
        <v>471</v>
      </c>
      <c r="E17" s="38"/>
      <c r="F17" s="39"/>
      <c r="G17" s="37" t="s">
        <v>479</v>
      </c>
      <c r="H17" s="38"/>
      <c r="I17" s="39"/>
      <c r="J17" s="118"/>
      <c r="K17" s="118"/>
    </row>
    <row r="18" spans="1:11" s="111" customFormat="1" ht="14.25">
      <c r="A18" s="6"/>
      <c r="B18" s="6"/>
      <c r="C18" s="6"/>
      <c r="D18" s="42"/>
      <c r="E18" s="43"/>
      <c r="F18" s="44"/>
      <c r="G18" s="42"/>
      <c r="H18" s="43"/>
      <c r="I18" s="44"/>
      <c r="J18" s="118"/>
      <c r="K18" s="118"/>
    </row>
    <row r="19" spans="1:11" s="111" customFormat="1" ht="14.25">
      <c r="A19" s="6"/>
      <c r="B19" s="6"/>
      <c r="C19" s="6"/>
      <c r="D19" s="47"/>
      <c r="E19" s="48"/>
      <c r="F19" s="49"/>
      <c r="G19" s="47"/>
      <c r="H19" s="48"/>
      <c r="I19" s="49"/>
      <c r="J19" s="118"/>
      <c r="K19" s="118"/>
    </row>
    <row r="20" spans="1:11" s="111" customFormat="1" ht="14.25">
      <c r="A20" s="6"/>
      <c r="B20" s="6"/>
      <c r="C20" s="6" t="s">
        <v>417</v>
      </c>
      <c r="D20" s="37" t="s">
        <v>488</v>
      </c>
      <c r="E20" s="38"/>
      <c r="F20" s="39"/>
      <c r="G20" s="37" t="s">
        <v>489</v>
      </c>
      <c r="H20" s="38"/>
      <c r="I20" s="39"/>
      <c r="J20" s="118"/>
      <c r="K20" s="118"/>
    </row>
    <row r="21" spans="1:11" s="111" customFormat="1" ht="14.25">
      <c r="A21" s="6"/>
      <c r="B21" s="6"/>
      <c r="C21" s="6"/>
      <c r="D21" s="42"/>
      <c r="E21" s="43"/>
      <c r="F21" s="44"/>
      <c r="G21" s="42"/>
      <c r="H21" s="43"/>
      <c r="I21" s="44"/>
      <c r="J21" s="118"/>
      <c r="K21" s="118"/>
    </row>
    <row r="22" spans="1:11" s="111" customFormat="1" ht="14.25">
      <c r="A22" s="6"/>
      <c r="B22" s="6"/>
      <c r="C22" s="6"/>
      <c r="D22" s="47"/>
      <c r="E22" s="48"/>
      <c r="F22" s="49"/>
      <c r="G22" s="47"/>
      <c r="H22" s="48"/>
      <c r="I22" s="49"/>
      <c r="J22" s="118"/>
      <c r="K22" s="118"/>
    </row>
    <row r="23" spans="1:11" s="111" customFormat="1" ht="14.25">
      <c r="A23" s="6"/>
      <c r="B23" s="6" t="s">
        <v>420</v>
      </c>
      <c r="C23" s="6" t="s">
        <v>421</v>
      </c>
      <c r="D23" s="37" t="s">
        <v>497</v>
      </c>
      <c r="E23" s="38"/>
      <c r="F23" s="39"/>
      <c r="G23" s="37" t="s">
        <v>462</v>
      </c>
      <c r="H23" s="38"/>
      <c r="I23" s="39"/>
      <c r="J23" s="118"/>
      <c r="K23" s="118"/>
    </row>
    <row r="24" spans="1:11" s="111" customFormat="1" ht="14.25">
      <c r="A24" s="6"/>
      <c r="B24" s="6"/>
      <c r="C24" s="6"/>
      <c r="D24" s="42"/>
      <c r="E24" s="43"/>
      <c r="F24" s="44"/>
      <c r="G24" s="42"/>
      <c r="H24" s="43"/>
      <c r="I24" s="44"/>
      <c r="J24" s="118"/>
      <c r="K24" s="118"/>
    </row>
    <row r="25" spans="1:11" s="111" customFormat="1" ht="14.25">
      <c r="A25" s="6"/>
      <c r="B25" s="6"/>
      <c r="C25" s="6"/>
      <c r="D25" s="47"/>
      <c r="E25" s="48"/>
      <c r="F25" s="49"/>
      <c r="G25" s="47"/>
      <c r="H25" s="48"/>
      <c r="I25" s="49"/>
      <c r="J25" s="118"/>
      <c r="K25" s="118"/>
    </row>
    <row r="26" spans="1:11" s="111" customFormat="1" ht="33.75" customHeight="1">
      <c r="A26" s="6"/>
      <c r="B26" s="6" t="s">
        <v>424</v>
      </c>
      <c r="C26" s="6" t="s">
        <v>425</v>
      </c>
      <c r="D26" s="37" t="s">
        <v>463</v>
      </c>
      <c r="E26" s="38"/>
      <c r="F26" s="39"/>
      <c r="G26" s="40">
        <v>1</v>
      </c>
      <c r="H26" s="41"/>
      <c r="I26" s="53"/>
      <c r="J26" s="118"/>
      <c r="K26" s="118"/>
    </row>
    <row r="27" spans="1:11" s="111" customFormat="1" ht="14.25">
      <c r="A27" s="6"/>
      <c r="B27" s="6"/>
      <c r="C27" s="6"/>
      <c r="D27" s="42"/>
      <c r="E27" s="43"/>
      <c r="F27" s="44"/>
      <c r="G27" s="45"/>
      <c r="H27" s="46"/>
      <c r="I27" s="54"/>
      <c r="J27" s="118"/>
      <c r="K27" s="118"/>
    </row>
    <row r="28" spans="1:11" s="111" customFormat="1" ht="14.25">
      <c r="A28" s="6"/>
      <c r="B28" s="6"/>
      <c r="C28" s="6"/>
      <c r="D28" s="47"/>
      <c r="E28" s="48"/>
      <c r="F28" s="49"/>
      <c r="G28" s="50"/>
      <c r="H28" s="51"/>
      <c r="I28" s="55"/>
      <c r="J28" s="118"/>
      <c r="K28" s="118"/>
    </row>
    <row r="29" spans="1:11" s="111" customFormat="1" ht="14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s="111" customFormat="1" ht="14.2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s="111" customFormat="1" ht="14.2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ht="14.2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</row>
    <row r="33" spans="1:11" ht="14.2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11" ht="14.2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ht="14.2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</sheetData>
  <sheetProtection/>
  <mergeCells count="41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10:A28"/>
    <mergeCell ref="B11:B22"/>
    <mergeCell ref="B23:B25"/>
    <mergeCell ref="B26:B28"/>
    <mergeCell ref="C11:C13"/>
    <mergeCell ref="C14:C16"/>
    <mergeCell ref="C17:C19"/>
    <mergeCell ref="C20:C22"/>
    <mergeCell ref="C23:C25"/>
    <mergeCell ref="C26:C28"/>
    <mergeCell ref="A6:C8"/>
    <mergeCell ref="D6:E8"/>
    <mergeCell ref="D11:F13"/>
    <mergeCell ref="G11:I13"/>
    <mergeCell ref="D14:F16"/>
    <mergeCell ref="G14:I16"/>
    <mergeCell ref="D17:F19"/>
    <mergeCell ref="G17:I19"/>
    <mergeCell ref="D20:F22"/>
    <mergeCell ref="G20:I22"/>
    <mergeCell ref="D23:F25"/>
    <mergeCell ref="G23:I25"/>
    <mergeCell ref="D26:F28"/>
    <mergeCell ref="G26:I28"/>
  </mergeCells>
  <printOptions/>
  <pageMargins left="0.75" right="0.75" top="1" bottom="1" header="0.51" footer="0.51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L10" sqref="L10"/>
    </sheetView>
  </sheetViews>
  <sheetFormatPr defaultColWidth="9.140625" defaultRowHeight="12.75"/>
  <cols>
    <col min="1" max="16384" width="9.140625" style="108" customWidth="1"/>
  </cols>
  <sheetData>
    <row r="1" spans="1:10" s="108" customFormat="1" ht="13.5">
      <c r="A1" s="31" t="s">
        <v>390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08" customFormat="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57"/>
    </row>
    <row r="3" spans="1:10" s="108" customFormat="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57"/>
    </row>
    <row r="4" spans="1:10" s="108" customFormat="1" ht="22.5" customHeight="1">
      <c r="A4" s="6" t="s">
        <v>273</v>
      </c>
      <c r="B4" s="6"/>
      <c r="C4" s="6"/>
      <c r="D4" s="6" t="s">
        <v>283</v>
      </c>
      <c r="E4" s="6"/>
      <c r="F4" s="6"/>
      <c r="G4" s="6"/>
      <c r="H4" s="6"/>
      <c r="I4" s="6"/>
      <c r="J4" s="57"/>
    </row>
    <row r="5" spans="1:10" s="108" customFormat="1" ht="22.5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57"/>
    </row>
    <row r="6" spans="1:10" s="108" customFormat="1" ht="22.5" customHeight="1">
      <c r="A6" s="6" t="s">
        <v>396</v>
      </c>
      <c r="B6" s="6"/>
      <c r="C6" s="6"/>
      <c r="D6" s="6">
        <v>5.4</v>
      </c>
      <c r="E6" s="6"/>
      <c r="F6" s="35" t="s">
        <v>397</v>
      </c>
      <c r="G6" s="35"/>
      <c r="H6" s="6">
        <v>0</v>
      </c>
      <c r="I6" s="6"/>
      <c r="J6" s="57"/>
    </row>
    <row r="7" spans="1:10" s="108" customFormat="1" ht="22.5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57"/>
    </row>
    <row r="8" spans="1:10" s="108" customFormat="1" ht="22.5" customHeight="1">
      <c r="A8" s="6"/>
      <c r="B8" s="6"/>
      <c r="C8" s="6"/>
      <c r="D8" s="6"/>
      <c r="E8" s="6"/>
      <c r="F8" s="35" t="s">
        <v>399</v>
      </c>
      <c r="G8" s="35"/>
      <c r="H8" s="6" t="s">
        <v>498</v>
      </c>
      <c r="I8" s="6"/>
      <c r="J8" s="57"/>
    </row>
    <row r="9" spans="1:10" s="108" customFormat="1" ht="39" customHeight="1">
      <c r="A9" s="6" t="s">
        <v>401</v>
      </c>
      <c r="B9" s="35" t="s">
        <v>499</v>
      </c>
      <c r="C9" s="35"/>
      <c r="D9" s="35"/>
      <c r="E9" s="35"/>
      <c r="F9" s="35"/>
      <c r="G9" s="35"/>
      <c r="H9" s="35"/>
      <c r="I9" s="35"/>
      <c r="J9" s="57"/>
    </row>
    <row r="10" spans="1:10" s="108" customFormat="1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57"/>
    </row>
    <row r="11" spans="1:10" s="108" customFormat="1" ht="24.75" customHeight="1">
      <c r="A11" s="6"/>
      <c r="B11" s="6" t="s">
        <v>408</v>
      </c>
      <c r="C11" s="6" t="s">
        <v>409</v>
      </c>
      <c r="D11" s="6" t="s">
        <v>500</v>
      </c>
      <c r="E11" s="6"/>
      <c r="F11" s="6"/>
      <c r="G11" s="74" t="s">
        <v>501</v>
      </c>
      <c r="H11" s="74"/>
      <c r="I11" s="74"/>
      <c r="J11" s="57"/>
    </row>
    <row r="12" spans="1:10" s="108" customFormat="1" ht="24.75" customHeight="1">
      <c r="A12" s="6"/>
      <c r="B12" s="6"/>
      <c r="C12" s="6"/>
      <c r="D12" s="6" t="s">
        <v>476</v>
      </c>
      <c r="E12" s="6"/>
      <c r="F12" s="6"/>
      <c r="G12" s="74" t="s">
        <v>487</v>
      </c>
      <c r="H12" s="74"/>
      <c r="I12" s="74"/>
      <c r="J12" s="57"/>
    </row>
    <row r="13" spans="1:10" s="108" customFormat="1" ht="24.75" customHeight="1">
      <c r="A13" s="6"/>
      <c r="B13" s="6"/>
      <c r="C13" s="6" t="s">
        <v>412</v>
      </c>
      <c r="D13" s="6" t="s">
        <v>502</v>
      </c>
      <c r="E13" s="6"/>
      <c r="F13" s="6"/>
      <c r="G13" s="74">
        <v>1</v>
      </c>
      <c r="H13" s="74"/>
      <c r="I13" s="74"/>
      <c r="J13" s="56"/>
    </row>
    <row r="14" spans="1:10" s="108" customFormat="1" ht="24.75" customHeight="1">
      <c r="A14" s="6"/>
      <c r="B14" s="6"/>
      <c r="C14" s="6"/>
      <c r="D14" s="6" t="s">
        <v>503</v>
      </c>
      <c r="E14" s="6"/>
      <c r="F14" s="6"/>
      <c r="G14" s="74" t="s">
        <v>427</v>
      </c>
      <c r="H14" s="74"/>
      <c r="I14" s="74"/>
      <c r="J14" s="57"/>
    </row>
    <row r="15" spans="1:10" s="108" customFormat="1" ht="18" customHeight="1">
      <c r="A15" s="6"/>
      <c r="B15" s="6"/>
      <c r="C15" s="6" t="s">
        <v>414</v>
      </c>
      <c r="D15" s="37" t="s">
        <v>504</v>
      </c>
      <c r="E15" s="38"/>
      <c r="F15" s="39"/>
      <c r="G15" s="40">
        <v>1</v>
      </c>
      <c r="H15" s="41"/>
      <c r="I15" s="53"/>
      <c r="J15" s="56"/>
    </row>
    <row r="16" spans="1:10" s="108" customFormat="1" ht="18" customHeight="1">
      <c r="A16" s="6"/>
      <c r="B16" s="6"/>
      <c r="C16" s="6"/>
      <c r="D16" s="42"/>
      <c r="E16" s="43"/>
      <c r="F16" s="44"/>
      <c r="G16" s="45"/>
      <c r="H16" s="46"/>
      <c r="I16" s="54"/>
      <c r="J16" s="57"/>
    </row>
    <row r="17" spans="1:10" s="108" customFormat="1" ht="24.75" customHeight="1">
      <c r="A17" s="6"/>
      <c r="B17" s="6"/>
      <c r="C17" s="6" t="s">
        <v>417</v>
      </c>
      <c r="D17" s="6" t="s">
        <v>505</v>
      </c>
      <c r="E17" s="6"/>
      <c r="F17" s="6"/>
      <c r="G17" s="110" t="s">
        <v>506</v>
      </c>
      <c r="H17" s="74"/>
      <c r="I17" s="74"/>
      <c r="J17" s="57"/>
    </row>
    <row r="18" spans="1:10" s="108" customFormat="1" ht="30" customHeight="1">
      <c r="A18" s="6"/>
      <c r="B18" s="6"/>
      <c r="C18" s="6"/>
      <c r="D18" s="6" t="s">
        <v>507</v>
      </c>
      <c r="E18" s="6"/>
      <c r="F18" s="6"/>
      <c r="G18" s="110" t="s">
        <v>489</v>
      </c>
      <c r="H18" s="74"/>
      <c r="I18" s="74"/>
      <c r="J18" s="57"/>
    </row>
    <row r="19" spans="1:10" s="108" customFormat="1" ht="18" customHeight="1">
      <c r="A19" s="6"/>
      <c r="B19" s="6" t="s">
        <v>439</v>
      </c>
      <c r="C19" s="6" t="s">
        <v>421</v>
      </c>
      <c r="D19" s="37" t="s">
        <v>508</v>
      </c>
      <c r="E19" s="38"/>
      <c r="F19" s="39"/>
      <c r="G19" s="40" t="s">
        <v>423</v>
      </c>
      <c r="H19" s="41"/>
      <c r="I19" s="53"/>
      <c r="J19" s="57"/>
    </row>
    <row r="20" spans="1:10" s="108" customFormat="1" ht="18" customHeight="1">
      <c r="A20" s="6"/>
      <c r="B20" s="6"/>
      <c r="C20" s="6"/>
      <c r="D20" s="42"/>
      <c r="E20" s="43"/>
      <c r="F20" s="44"/>
      <c r="G20" s="45"/>
      <c r="H20" s="46"/>
      <c r="I20" s="54"/>
      <c r="J20" s="57"/>
    </row>
    <row r="21" spans="1:10" s="108" customFormat="1" ht="13.5" customHeight="1">
      <c r="A21" s="6"/>
      <c r="B21" s="6" t="s">
        <v>424</v>
      </c>
      <c r="C21" s="6" t="s">
        <v>425</v>
      </c>
      <c r="D21" s="37" t="s">
        <v>463</v>
      </c>
      <c r="E21" s="38"/>
      <c r="F21" s="39"/>
      <c r="G21" s="40">
        <v>1</v>
      </c>
      <c r="H21" s="41"/>
      <c r="I21" s="53"/>
      <c r="J21" s="57"/>
    </row>
    <row r="22" spans="1:10" s="108" customFormat="1" ht="13.5" customHeight="1">
      <c r="A22" s="6"/>
      <c r="B22" s="6"/>
      <c r="C22" s="6"/>
      <c r="D22" s="42"/>
      <c r="E22" s="43"/>
      <c r="F22" s="44"/>
      <c r="G22" s="45"/>
      <c r="H22" s="46"/>
      <c r="I22" s="54"/>
      <c r="J22" s="57"/>
    </row>
    <row r="23" spans="1:10" s="108" customFormat="1" ht="13.5" customHeight="1">
      <c r="A23" s="6"/>
      <c r="B23" s="6"/>
      <c r="C23" s="6"/>
      <c r="D23" s="47"/>
      <c r="E23" s="48"/>
      <c r="F23" s="49"/>
      <c r="G23" s="50"/>
      <c r="H23" s="51"/>
      <c r="I23" s="55"/>
      <c r="J23" s="57"/>
    </row>
    <row r="24" spans="1:10" s="108" customFormat="1" ht="12.75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1:10" s="108" customFormat="1" ht="12.75">
      <c r="A25" s="57"/>
      <c r="B25" s="57"/>
      <c r="C25" s="57"/>
      <c r="D25" s="57"/>
      <c r="E25" s="57"/>
      <c r="F25" s="57"/>
      <c r="G25" s="57"/>
      <c r="H25" s="57"/>
      <c r="I25" s="57"/>
      <c r="J25" s="57"/>
    </row>
    <row r="26" spans="1:10" s="108" customFormat="1" ht="12.75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s="108" customFormat="1" ht="12.75">
      <c r="A27" s="57"/>
      <c r="B27" s="57"/>
      <c r="C27" s="57"/>
      <c r="D27" s="57"/>
      <c r="E27" s="57"/>
      <c r="F27" s="57"/>
      <c r="G27" s="57"/>
      <c r="H27" s="57"/>
      <c r="I27" s="57"/>
      <c r="J27" s="57"/>
    </row>
  </sheetData>
  <sheetProtection/>
  <mergeCells count="4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7:F17"/>
    <mergeCell ref="G17:I17"/>
    <mergeCell ref="D18:F18"/>
    <mergeCell ref="G18:I18"/>
    <mergeCell ref="A10:A23"/>
    <mergeCell ref="B11:B18"/>
    <mergeCell ref="B19:B20"/>
    <mergeCell ref="B21:B23"/>
    <mergeCell ref="C11:C12"/>
    <mergeCell ref="C13:C14"/>
    <mergeCell ref="C15:C16"/>
    <mergeCell ref="C17:C18"/>
    <mergeCell ref="C19:C20"/>
    <mergeCell ref="C21:C23"/>
    <mergeCell ref="A6:C8"/>
    <mergeCell ref="D6:E8"/>
    <mergeCell ref="D15:F16"/>
    <mergeCell ref="G15:I16"/>
    <mergeCell ref="D19:F20"/>
    <mergeCell ref="G19:I20"/>
    <mergeCell ref="D21:F23"/>
    <mergeCell ref="G21:I23"/>
  </mergeCells>
  <printOptions/>
  <pageMargins left="0.75" right="0.75" top="1" bottom="1" header="0.51" footer="0.51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workbookViewId="0" topLeftCell="A1">
      <selection activeCell="O27" sqref="O27"/>
    </sheetView>
  </sheetViews>
  <sheetFormatPr defaultColWidth="9.140625" defaultRowHeight="12.75"/>
  <cols>
    <col min="1" max="1" width="11.28125" style="108" customWidth="1"/>
    <col min="2" max="2" width="7.421875" style="108" customWidth="1"/>
    <col min="3" max="3" width="12.140625" style="108" customWidth="1"/>
    <col min="4" max="16384" width="9.140625" style="108" customWidth="1"/>
  </cols>
  <sheetData>
    <row r="1" spans="1:10" s="108" customFormat="1" ht="13.5">
      <c r="A1" s="31" t="s">
        <v>390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08" customFormat="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57"/>
    </row>
    <row r="3" spans="1:10" s="108" customFormat="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57"/>
    </row>
    <row r="4" spans="1:10" s="108" customFormat="1" ht="25.5" customHeight="1">
      <c r="A4" s="6" t="s">
        <v>273</v>
      </c>
      <c r="B4" s="6"/>
      <c r="C4" s="6"/>
      <c r="D4" s="6" t="s">
        <v>284</v>
      </c>
      <c r="E4" s="6"/>
      <c r="F4" s="6"/>
      <c r="G4" s="6"/>
      <c r="H4" s="6"/>
      <c r="I4" s="6"/>
      <c r="J4" s="57"/>
    </row>
    <row r="5" spans="1:10" s="108" customFormat="1" ht="25.5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57"/>
    </row>
    <row r="6" spans="1:10" s="108" customFormat="1" ht="25.5" customHeight="1">
      <c r="A6" s="6" t="s">
        <v>396</v>
      </c>
      <c r="B6" s="6"/>
      <c r="C6" s="6"/>
      <c r="D6" s="6">
        <v>84.8721</v>
      </c>
      <c r="E6" s="6"/>
      <c r="F6" s="35" t="s">
        <v>397</v>
      </c>
      <c r="G6" s="35"/>
      <c r="H6" s="6">
        <v>0</v>
      </c>
      <c r="I6" s="6"/>
      <c r="J6" s="57"/>
    </row>
    <row r="7" spans="1:10" s="108" customFormat="1" ht="25.5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57"/>
    </row>
    <row r="8" spans="1:10" s="108" customFormat="1" ht="25.5" customHeight="1">
      <c r="A8" s="6"/>
      <c r="B8" s="6"/>
      <c r="C8" s="6"/>
      <c r="D8" s="6"/>
      <c r="E8" s="6"/>
      <c r="F8" s="35" t="s">
        <v>399</v>
      </c>
      <c r="G8" s="35"/>
      <c r="H8" s="6" t="s">
        <v>509</v>
      </c>
      <c r="I8" s="6"/>
      <c r="J8" s="57"/>
    </row>
    <row r="9" spans="1:10" s="108" customFormat="1" ht="39" customHeight="1">
      <c r="A9" s="6" t="s">
        <v>401</v>
      </c>
      <c r="B9" s="35" t="s">
        <v>510</v>
      </c>
      <c r="C9" s="35"/>
      <c r="D9" s="35"/>
      <c r="E9" s="35"/>
      <c r="F9" s="35"/>
      <c r="G9" s="35"/>
      <c r="H9" s="35"/>
      <c r="I9" s="35"/>
      <c r="J9" s="57"/>
    </row>
    <row r="10" spans="1:10" s="108" customFormat="1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57"/>
    </row>
    <row r="11" spans="1:10" s="108" customFormat="1" ht="12.75">
      <c r="A11" s="6"/>
      <c r="B11" s="6" t="s">
        <v>408</v>
      </c>
      <c r="C11" s="6" t="s">
        <v>409</v>
      </c>
      <c r="D11" s="37" t="s">
        <v>500</v>
      </c>
      <c r="E11" s="38"/>
      <c r="F11" s="39"/>
      <c r="G11" s="40" t="s">
        <v>511</v>
      </c>
      <c r="H11" s="41"/>
      <c r="I11" s="53"/>
      <c r="J11" s="57"/>
    </row>
    <row r="12" spans="1:10" s="108" customFormat="1" ht="12.75">
      <c r="A12" s="6"/>
      <c r="B12" s="6"/>
      <c r="C12" s="6"/>
      <c r="D12" s="42"/>
      <c r="E12" s="43"/>
      <c r="F12" s="44"/>
      <c r="G12" s="45"/>
      <c r="H12" s="46"/>
      <c r="I12" s="54"/>
      <c r="J12" s="57"/>
    </row>
    <row r="13" spans="1:10" s="108" customFormat="1" ht="12.75">
      <c r="A13" s="6"/>
      <c r="B13" s="6"/>
      <c r="C13" s="6"/>
      <c r="D13" s="47"/>
      <c r="E13" s="48"/>
      <c r="F13" s="49"/>
      <c r="G13" s="50"/>
      <c r="H13" s="51"/>
      <c r="I13" s="55"/>
      <c r="J13" s="57"/>
    </row>
    <row r="14" spans="1:10" s="108" customFormat="1" ht="24" customHeight="1">
      <c r="A14" s="6"/>
      <c r="B14" s="6"/>
      <c r="C14" s="6" t="s">
        <v>412</v>
      </c>
      <c r="D14" s="37" t="s">
        <v>413</v>
      </c>
      <c r="E14" s="38"/>
      <c r="F14" s="39"/>
      <c r="G14" s="40">
        <v>1</v>
      </c>
      <c r="H14" s="41"/>
      <c r="I14" s="53"/>
      <c r="J14" s="57"/>
    </row>
    <row r="15" spans="1:10" s="108" customFormat="1" ht="21" customHeight="1">
      <c r="A15" s="6"/>
      <c r="B15" s="6"/>
      <c r="C15" s="6"/>
      <c r="D15" s="47"/>
      <c r="E15" s="48"/>
      <c r="F15" s="49"/>
      <c r="G15" s="50"/>
      <c r="H15" s="51"/>
      <c r="I15" s="55"/>
      <c r="J15" s="57"/>
    </row>
    <row r="16" spans="1:10" s="108" customFormat="1" ht="12.75">
      <c r="A16" s="6"/>
      <c r="B16" s="6"/>
      <c r="C16" s="6" t="s">
        <v>414</v>
      </c>
      <c r="D16" s="37" t="s">
        <v>512</v>
      </c>
      <c r="E16" s="38"/>
      <c r="F16" s="39"/>
      <c r="G16" s="40" t="s">
        <v>416</v>
      </c>
      <c r="H16" s="41"/>
      <c r="I16" s="53"/>
      <c r="J16" s="57"/>
    </row>
    <row r="17" spans="1:10" s="108" customFormat="1" ht="12.75">
      <c r="A17" s="6"/>
      <c r="B17" s="6"/>
      <c r="C17" s="6"/>
      <c r="D17" s="42"/>
      <c r="E17" s="43"/>
      <c r="F17" s="44"/>
      <c r="G17" s="45"/>
      <c r="H17" s="46"/>
      <c r="I17" s="54"/>
      <c r="J17" s="57"/>
    </row>
    <row r="18" spans="1:10" s="108" customFormat="1" ht="12.75">
      <c r="A18" s="6"/>
      <c r="B18" s="6"/>
      <c r="C18" s="6"/>
      <c r="D18" s="47"/>
      <c r="E18" s="48"/>
      <c r="F18" s="49"/>
      <c r="G18" s="50"/>
      <c r="H18" s="51"/>
      <c r="I18" s="55"/>
      <c r="J18" s="57"/>
    </row>
    <row r="19" spans="1:10" s="108" customFormat="1" ht="12.75">
      <c r="A19" s="6"/>
      <c r="B19" s="6"/>
      <c r="C19" s="6" t="s">
        <v>417</v>
      </c>
      <c r="D19" s="37" t="s">
        <v>418</v>
      </c>
      <c r="E19" s="38"/>
      <c r="F19" s="39"/>
      <c r="G19" s="40" t="s">
        <v>513</v>
      </c>
      <c r="H19" s="41"/>
      <c r="I19" s="53"/>
      <c r="J19" s="57"/>
    </row>
    <row r="20" spans="1:10" s="108" customFormat="1" ht="12.75">
      <c r="A20" s="6"/>
      <c r="B20" s="6"/>
      <c r="C20" s="6"/>
      <c r="D20" s="42"/>
      <c r="E20" s="43"/>
      <c r="F20" s="44"/>
      <c r="G20" s="45"/>
      <c r="H20" s="46"/>
      <c r="I20" s="54"/>
      <c r="J20" s="57"/>
    </row>
    <row r="21" spans="1:10" s="108" customFormat="1" ht="12.75">
      <c r="A21" s="6"/>
      <c r="B21" s="6"/>
      <c r="C21" s="6"/>
      <c r="D21" s="47"/>
      <c r="E21" s="48"/>
      <c r="F21" s="49"/>
      <c r="G21" s="50"/>
      <c r="H21" s="51"/>
      <c r="I21" s="55"/>
      <c r="J21" s="57"/>
    </row>
    <row r="22" spans="1:10" s="108" customFormat="1" ht="12.75">
      <c r="A22" s="6"/>
      <c r="B22" s="6" t="s">
        <v>439</v>
      </c>
      <c r="C22" s="6" t="s">
        <v>421</v>
      </c>
      <c r="D22" s="40" t="s">
        <v>514</v>
      </c>
      <c r="E22" s="41"/>
      <c r="F22" s="53"/>
      <c r="G22" s="37" t="s">
        <v>462</v>
      </c>
      <c r="H22" s="38"/>
      <c r="I22" s="39"/>
      <c r="J22" s="57"/>
    </row>
    <row r="23" spans="1:10" s="108" customFormat="1" ht="12.75">
      <c r="A23" s="6"/>
      <c r="B23" s="6"/>
      <c r="C23" s="6"/>
      <c r="D23" s="45"/>
      <c r="E23" s="46"/>
      <c r="F23" s="54"/>
      <c r="G23" s="42"/>
      <c r="H23" s="43"/>
      <c r="I23" s="44"/>
      <c r="J23" s="57"/>
    </row>
    <row r="24" spans="1:10" s="108" customFormat="1" ht="12.75">
      <c r="A24" s="6"/>
      <c r="B24" s="6"/>
      <c r="C24" s="6"/>
      <c r="D24" s="50"/>
      <c r="E24" s="51"/>
      <c r="F24" s="55"/>
      <c r="G24" s="47"/>
      <c r="H24" s="48"/>
      <c r="I24" s="49"/>
      <c r="J24" s="57"/>
    </row>
    <row r="25" spans="1:10" s="108" customFormat="1" ht="12.75">
      <c r="A25" s="6"/>
      <c r="B25" s="6" t="s">
        <v>424</v>
      </c>
      <c r="C25" s="6" t="s">
        <v>425</v>
      </c>
      <c r="D25" s="37" t="s">
        <v>515</v>
      </c>
      <c r="E25" s="38"/>
      <c r="F25" s="39"/>
      <c r="G25" s="40">
        <v>1</v>
      </c>
      <c r="H25" s="41"/>
      <c r="I25" s="53"/>
      <c r="J25" s="57"/>
    </row>
    <row r="26" spans="1:10" s="108" customFormat="1" ht="12.75">
      <c r="A26" s="6"/>
      <c r="B26" s="6"/>
      <c r="C26" s="6"/>
      <c r="D26" s="42"/>
      <c r="E26" s="43"/>
      <c r="F26" s="44"/>
      <c r="G26" s="45"/>
      <c r="H26" s="46"/>
      <c r="I26" s="54"/>
      <c r="J26" s="57"/>
    </row>
    <row r="27" spans="1:10" s="108" customFormat="1" ht="12.75">
      <c r="A27" s="6"/>
      <c r="B27" s="6"/>
      <c r="C27" s="6"/>
      <c r="D27" s="47"/>
      <c r="E27" s="48"/>
      <c r="F27" s="49"/>
      <c r="G27" s="50"/>
      <c r="H27" s="51"/>
      <c r="I27" s="55"/>
      <c r="J27" s="57"/>
    </row>
    <row r="28" spans="1:10" s="108" customFormat="1" ht="12.75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s="108" customFormat="1" ht="12.75">
      <c r="A29" s="57"/>
      <c r="B29" s="57"/>
      <c r="C29" s="57"/>
      <c r="D29" s="57"/>
      <c r="E29" s="57"/>
      <c r="F29" s="57"/>
      <c r="G29" s="57"/>
      <c r="H29" s="57"/>
      <c r="I29" s="57"/>
      <c r="J29" s="57"/>
    </row>
    <row r="30" spans="1:10" s="108" customFormat="1" ht="12.75">
      <c r="A30" s="57"/>
      <c r="B30" s="57"/>
      <c r="C30" s="57"/>
      <c r="D30" s="57"/>
      <c r="E30" s="57"/>
      <c r="F30" s="57"/>
      <c r="G30" s="57"/>
      <c r="H30" s="57"/>
      <c r="I30" s="57"/>
      <c r="J30" s="57"/>
    </row>
    <row r="31" spans="1:10" ht="12.75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2.75">
      <c r="A32" s="57"/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12.75">
      <c r="A33" s="57"/>
      <c r="B33" s="57"/>
      <c r="C33" s="57"/>
      <c r="D33" s="57"/>
      <c r="E33" s="57"/>
      <c r="F33" s="57"/>
      <c r="G33" s="57"/>
      <c r="H33" s="57"/>
      <c r="I33" s="57"/>
      <c r="J33" s="57"/>
    </row>
    <row r="34" spans="1:10" ht="12.75">
      <c r="A34" s="57"/>
      <c r="B34" s="57"/>
      <c r="C34" s="57"/>
      <c r="D34" s="57"/>
      <c r="E34" s="57"/>
      <c r="F34" s="57"/>
      <c r="G34" s="57"/>
      <c r="H34" s="57"/>
      <c r="I34" s="57"/>
      <c r="J34" s="57"/>
    </row>
    <row r="35" spans="1:10" ht="12.75">
      <c r="A35" s="57"/>
      <c r="B35" s="57"/>
      <c r="C35" s="57"/>
      <c r="D35" s="57"/>
      <c r="E35" s="57"/>
      <c r="F35" s="57"/>
      <c r="G35" s="57"/>
      <c r="H35" s="57"/>
      <c r="I35" s="57"/>
      <c r="J35" s="57"/>
    </row>
  </sheetData>
  <sheetProtection/>
  <mergeCells count="41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10:A27"/>
    <mergeCell ref="B11:B21"/>
    <mergeCell ref="B22:B24"/>
    <mergeCell ref="B25:B27"/>
    <mergeCell ref="C11:C13"/>
    <mergeCell ref="C14:C15"/>
    <mergeCell ref="C16:C18"/>
    <mergeCell ref="C19:C21"/>
    <mergeCell ref="C22:C24"/>
    <mergeCell ref="C25:C27"/>
    <mergeCell ref="A6:C8"/>
    <mergeCell ref="D6:E8"/>
    <mergeCell ref="D11:F13"/>
    <mergeCell ref="G11:I13"/>
    <mergeCell ref="D14:F15"/>
    <mergeCell ref="G14:I15"/>
    <mergeCell ref="D16:F18"/>
    <mergeCell ref="G16:I18"/>
    <mergeCell ref="D19:F21"/>
    <mergeCell ref="G19:I21"/>
    <mergeCell ref="D22:F24"/>
    <mergeCell ref="G22:I24"/>
    <mergeCell ref="D25:F27"/>
    <mergeCell ref="G25:I27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showGridLines="0" workbookViewId="0" topLeftCell="E22">
      <selection activeCell="C20" sqref="C20"/>
    </sheetView>
  </sheetViews>
  <sheetFormatPr defaultColWidth="9.140625" defaultRowHeight="12.75" customHeight="1"/>
  <cols>
    <col min="1" max="1" width="9.8515625" style="141" customWidth="1"/>
    <col min="2" max="2" width="30.28125" style="141" customWidth="1"/>
    <col min="3" max="3" width="36.57421875" style="141" customWidth="1"/>
    <col min="4" max="4" width="56.00390625" style="362" customWidth="1"/>
    <col min="5" max="8" width="17.421875" style="363" customWidth="1"/>
    <col min="9" max="10" width="15.7109375" style="141" customWidth="1"/>
    <col min="11" max="14" width="12.7109375" style="141" customWidth="1"/>
    <col min="15" max="18" width="12.7109375" style="0" customWidth="1"/>
  </cols>
  <sheetData>
    <row r="1" spans="1:18" s="141" customFormat="1" ht="15" customHeight="1">
      <c r="A1" s="364" t="s">
        <v>72</v>
      </c>
      <c r="B1" s="364"/>
      <c r="C1" s="364"/>
      <c r="D1" s="365"/>
      <c r="E1" s="366"/>
      <c r="F1" s="366"/>
      <c r="G1" s="366"/>
      <c r="H1" s="366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2" spans="1:18" s="141" customFormat="1" ht="18.75" customHeight="1">
      <c r="A2" s="367" t="s">
        <v>73</v>
      </c>
      <c r="B2" s="367"/>
      <c r="C2" s="367"/>
      <c r="D2" s="367"/>
      <c r="E2" s="368"/>
      <c r="F2" s="368"/>
      <c r="G2" s="368"/>
      <c r="H2" s="368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18" s="141" customFormat="1" ht="15" customHeight="1">
      <c r="A3" s="369" t="s">
        <v>2</v>
      </c>
      <c r="B3" s="369"/>
      <c r="C3" s="369"/>
      <c r="D3" s="370"/>
      <c r="E3" s="371"/>
      <c r="F3" s="371"/>
      <c r="G3" s="371"/>
      <c r="H3" s="371"/>
      <c r="I3" s="369"/>
      <c r="J3" s="369"/>
      <c r="K3" s="369"/>
      <c r="L3" s="369"/>
      <c r="M3" s="369"/>
      <c r="N3" s="369"/>
      <c r="O3" s="369"/>
      <c r="P3" s="369"/>
      <c r="Q3" s="369"/>
      <c r="R3" s="369"/>
    </row>
    <row r="4" spans="1:18" s="141" customFormat="1" ht="15" customHeight="1">
      <c r="A4" s="372" t="s">
        <v>52</v>
      </c>
      <c r="B4" s="373" t="s">
        <v>74</v>
      </c>
      <c r="C4" s="374"/>
      <c r="D4" s="375"/>
      <c r="E4" s="376" t="s">
        <v>53</v>
      </c>
      <c r="F4" s="377" t="s">
        <v>75</v>
      </c>
      <c r="G4" s="377"/>
      <c r="H4" s="377"/>
      <c r="I4" s="386"/>
      <c r="J4" s="386"/>
      <c r="K4" s="386" t="s">
        <v>76</v>
      </c>
      <c r="L4" s="387" t="s">
        <v>77</v>
      </c>
      <c r="M4" s="387" t="s">
        <v>78</v>
      </c>
      <c r="N4" s="387" t="s">
        <v>79</v>
      </c>
      <c r="O4" s="387" t="s">
        <v>80</v>
      </c>
      <c r="P4" s="387" t="s">
        <v>81</v>
      </c>
      <c r="Q4" s="387" t="s">
        <v>82</v>
      </c>
      <c r="R4" s="387" t="s">
        <v>83</v>
      </c>
    </row>
    <row r="5" spans="1:18" s="141" customFormat="1" ht="26.25" customHeight="1">
      <c r="A5" s="372"/>
      <c r="B5" s="378"/>
      <c r="C5" s="379"/>
      <c r="D5" s="380"/>
      <c r="E5" s="376"/>
      <c r="F5" s="376" t="s">
        <v>84</v>
      </c>
      <c r="G5" s="376" t="s">
        <v>85</v>
      </c>
      <c r="H5" s="376"/>
      <c r="I5" s="372" t="s">
        <v>86</v>
      </c>
      <c r="J5" s="372" t="s">
        <v>87</v>
      </c>
      <c r="K5" s="386"/>
      <c r="L5" s="388"/>
      <c r="M5" s="388"/>
      <c r="N5" s="388"/>
      <c r="O5" s="388"/>
      <c r="P5" s="388"/>
      <c r="Q5" s="388"/>
      <c r="R5" s="388"/>
    </row>
    <row r="6" spans="1:18" s="141" customFormat="1" ht="45" customHeight="1">
      <c r="A6" s="372" t="s">
        <v>64</v>
      </c>
      <c r="B6" s="381" t="s">
        <v>88</v>
      </c>
      <c r="C6" s="381" t="s">
        <v>89</v>
      </c>
      <c r="D6" s="381" t="s">
        <v>90</v>
      </c>
      <c r="E6" s="376"/>
      <c r="F6" s="376"/>
      <c r="G6" s="376" t="s">
        <v>91</v>
      </c>
      <c r="H6" s="376" t="s">
        <v>92</v>
      </c>
      <c r="I6" s="372" t="s">
        <v>93</v>
      </c>
      <c r="J6" s="372" t="s">
        <v>93</v>
      </c>
      <c r="K6" s="386"/>
      <c r="L6" s="389"/>
      <c r="M6" s="389"/>
      <c r="N6" s="389"/>
      <c r="O6" s="389"/>
      <c r="P6" s="389"/>
      <c r="Q6" s="389"/>
      <c r="R6" s="389"/>
    </row>
    <row r="7" spans="1:18" s="141" customFormat="1" ht="15">
      <c r="A7" s="324"/>
      <c r="B7" s="324"/>
      <c r="C7" s="324"/>
      <c r="D7" s="382"/>
      <c r="E7" s="383">
        <f>F7</f>
        <v>40275109</v>
      </c>
      <c r="F7" s="383">
        <f>G7+H7</f>
        <v>40275109</v>
      </c>
      <c r="G7" s="383">
        <f>SUM(G8:G18)</f>
        <v>24788846</v>
      </c>
      <c r="H7" s="383">
        <f>SUM(H8:H38)</f>
        <v>15486263</v>
      </c>
      <c r="I7" s="390"/>
      <c r="J7" s="390"/>
      <c r="K7" s="390"/>
      <c r="L7" s="391"/>
      <c r="M7" s="391"/>
      <c r="N7" s="391"/>
      <c r="O7" s="391"/>
      <c r="P7" s="391"/>
      <c r="Q7" s="391"/>
      <c r="R7" s="391"/>
    </row>
    <row r="8" spans="1:18" ht="15">
      <c r="A8" s="324" t="s">
        <v>71</v>
      </c>
      <c r="B8" s="327" t="s">
        <v>94</v>
      </c>
      <c r="C8" s="324" t="s">
        <v>95</v>
      </c>
      <c r="D8" s="384" t="s">
        <v>96</v>
      </c>
      <c r="E8" s="383">
        <f aca="true" t="shared" si="0" ref="E8:E38">F8</f>
        <v>9776702</v>
      </c>
      <c r="F8" s="383">
        <f aca="true" t="shared" si="1" ref="F8:F38">G8+H8</f>
        <v>9776702</v>
      </c>
      <c r="G8" s="328">
        <v>9776702</v>
      </c>
      <c r="H8" s="385"/>
      <c r="I8" s="390"/>
      <c r="J8" s="390"/>
      <c r="K8" s="390"/>
      <c r="L8" s="391"/>
      <c r="M8" s="391"/>
      <c r="N8" s="391"/>
      <c r="O8" s="391"/>
      <c r="P8" s="391"/>
      <c r="Q8" s="391"/>
      <c r="R8" s="391"/>
    </row>
    <row r="9" spans="1:18" ht="15">
      <c r="A9" s="324" t="s">
        <v>71</v>
      </c>
      <c r="B9" s="327" t="s">
        <v>94</v>
      </c>
      <c r="C9" s="324" t="s">
        <v>95</v>
      </c>
      <c r="D9" s="384" t="s">
        <v>97</v>
      </c>
      <c r="E9" s="383">
        <f t="shared" si="0"/>
        <v>7239051</v>
      </c>
      <c r="F9" s="383">
        <f t="shared" si="1"/>
        <v>7239051</v>
      </c>
      <c r="G9" s="328">
        <v>7239051</v>
      </c>
      <c r="H9" s="331"/>
      <c r="I9" s="390"/>
      <c r="J9" s="390"/>
      <c r="K9" s="390"/>
      <c r="L9" s="391"/>
      <c r="M9" s="391"/>
      <c r="N9" s="391"/>
      <c r="O9" s="391"/>
      <c r="P9" s="391"/>
      <c r="Q9" s="391"/>
      <c r="R9" s="391"/>
    </row>
    <row r="10" spans="1:18" ht="15">
      <c r="A10" s="324" t="s">
        <v>71</v>
      </c>
      <c r="B10" s="327" t="s">
        <v>98</v>
      </c>
      <c r="C10" s="324" t="s">
        <v>99</v>
      </c>
      <c r="D10" s="384" t="s">
        <v>100</v>
      </c>
      <c r="E10" s="383">
        <f t="shared" si="0"/>
        <v>867414</v>
      </c>
      <c r="F10" s="383">
        <f t="shared" si="1"/>
        <v>867414</v>
      </c>
      <c r="G10" s="328">
        <v>867414</v>
      </c>
      <c r="H10" s="385"/>
      <c r="I10" s="390"/>
      <c r="J10" s="390"/>
      <c r="K10" s="390"/>
      <c r="L10" s="391"/>
      <c r="M10" s="391"/>
      <c r="N10" s="391"/>
      <c r="O10" s="391"/>
      <c r="P10" s="391"/>
      <c r="Q10" s="391"/>
      <c r="R10" s="391"/>
    </row>
    <row r="11" spans="1:18" ht="15">
      <c r="A11" s="324" t="s">
        <v>71</v>
      </c>
      <c r="B11" s="327" t="s">
        <v>101</v>
      </c>
      <c r="C11" s="324" t="s">
        <v>102</v>
      </c>
      <c r="D11" s="384" t="s">
        <v>103</v>
      </c>
      <c r="E11" s="383">
        <f t="shared" si="0"/>
        <v>1636485</v>
      </c>
      <c r="F11" s="383">
        <f t="shared" si="1"/>
        <v>1636485</v>
      </c>
      <c r="G11" s="328">
        <v>1636485</v>
      </c>
      <c r="H11" s="385"/>
      <c r="I11" s="390"/>
      <c r="J11" s="390"/>
      <c r="K11" s="390"/>
      <c r="L11" s="391"/>
      <c r="M11" s="391"/>
      <c r="N11" s="391"/>
      <c r="O11" s="391"/>
      <c r="P11" s="391"/>
      <c r="Q11" s="391"/>
      <c r="R11" s="391"/>
    </row>
    <row r="12" spans="1:18" ht="15">
      <c r="A12" s="324" t="s">
        <v>71</v>
      </c>
      <c r="B12" s="327" t="s">
        <v>104</v>
      </c>
      <c r="C12" s="324" t="s">
        <v>105</v>
      </c>
      <c r="D12" s="384" t="s">
        <v>106</v>
      </c>
      <c r="E12" s="383">
        <f t="shared" si="0"/>
        <v>1897661</v>
      </c>
      <c r="F12" s="383">
        <f t="shared" si="1"/>
        <v>1897661</v>
      </c>
      <c r="G12" s="328">
        <v>1897661</v>
      </c>
      <c r="H12" s="385"/>
      <c r="I12" s="390"/>
      <c r="J12" s="390"/>
      <c r="K12" s="390"/>
      <c r="L12" s="391"/>
      <c r="M12" s="391"/>
      <c r="N12" s="391"/>
      <c r="O12" s="391"/>
      <c r="P12" s="391"/>
      <c r="Q12" s="391"/>
      <c r="R12" s="391"/>
    </row>
    <row r="13" spans="1:18" ht="15">
      <c r="A13" s="324" t="s">
        <v>71</v>
      </c>
      <c r="B13" s="327" t="s">
        <v>107</v>
      </c>
      <c r="C13" s="324" t="s">
        <v>108</v>
      </c>
      <c r="D13" s="384" t="s">
        <v>109</v>
      </c>
      <c r="E13" s="383">
        <f t="shared" si="0"/>
        <v>492126</v>
      </c>
      <c r="F13" s="383">
        <f t="shared" si="1"/>
        <v>492126</v>
      </c>
      <c r="G13" s="331">
        <v>492126</v>
      </c>
      <c r="H13" s="385"/>
      <c r="I13" s="390"/>
      <c r="J13" s="390"/>
      <c r="K13" s="390"/>
      <c r="L13" s="391"/>
      <c r="M13" s="391"/>
      <c r="N13" s="391"/>
      <c r="O13" s="391"/>
      <c r="P13" s="391"/>
      <c r="Q13" s="391"/>
      <c r="R13" s="391"/>
    </row>
    <row r="14" spans="1:18" ht="15">
      <c r="A14" s="324" t="s">
        <v>71</v>
      </c>
      <c r="B14" s="327" t="s">
        <v>107</v>
      </c>
      <c r="C14" s="324" t="s">
        <v>108</v>
      </c>
      <c r="D14" s="384" t="s">
        <v>110</v>
      </c>
      <c r="E14" s="383">
        <f t="shared" si="0"/>
        <v>477972</v>
      </c>
      <c r="F14" s="383">
        <f t="shared" si="1"/>
        <v>477972</v>
      </c>
      <c r="G14" s="332">
        <v>477972</v>
      </c>
      <c r="H14" s="385"/>
      <c r="I14" s="390"/>
      <c r="J14" s="390"/>
      <c r="K14" s="390"/>
      <c r="L14" s="391"/>
      <c r="M14" s="391"/>
      <c r="N14" s="391"/>
      <c r="O14" s="391"/>
      <c r="P14" s="391"/>
      <c r="Q14" s="391"/>
      <c r="R14" s="391"/>
    </row>
    <row r="15" spans="1:18" ht="15">
      <c r="A15" s="324" t="s">
        <v>71</v>
      </c>
      <c r="B15" s="327" t="s">
        <v>107</v>
      </c>
      <c r="C15" s="324" t="s">
        <v>108</v>
      </c>
      <c r="D15" s="384" t="s">
        <v>111</v>
      </c>
      <c r="E15" s="383">
        <f t="shared" si="0"/>
        <v>281215</v>
      </c>
      <c r="F15" s="383">
        <f t="shared" si="1"/>
        <v>281215</v>
      </c>
      <c r="G15" s="332">
        <v>281215</v>
      </c>
      <c r="H15" s="385"/>
      <c r="I15" s="390"/>
      <c r="J15" s="390"/>
      <c r="K15" s="390"/>
      <c r="L15" s="391"/>
      <c r="M15" s="391"/>
      <c r="N15" s="391"/>
      <c r="O15" s="391"/>
      <c r="P15" s="391"/>
      <c r="Q15" s="391"/>
      <c r="R15" s="391"/>
    </row>
    <row r="16" spans="1:18" ht="15">
      <c r="A16" s="324" t="s">
        <v>71</v>
      </c>
      <c r="B16" s="327" t="s">
        <v>107</v>
      </c>
      <c r="C16" s="324" t="s">
        <v>108</v>
      </c>
      <c r="D16" s="384" t="s">
        <v>112</v>
      </c>
      <c r="E16" s="383">
        <f t="shared" si="0"/>
        <v>102700</v>
      </c>
      <c r="F16" s="383">
        <f t="shared" si="1"/>
        <v>102700</v>
      </c>
      <c r="G16" s="332">
        <v>102700</v>
      </c>
      <c r="H16" s="385"/>
      <c r="I16" s="390"/>
      <c r="J16" s="390"/>
      <c r="K16" s="390"/>
      <c r="L16" s="391"/>
      <c r="M16" s="391"/>
      <c r="N16" s="391"/>
      <c r="O16" s="391"/>
      <c r="P16" s="391"/>
      <c r="Q16" s="391"/>
      <c r="R16" s="391"/>
    </row>
    <row r="17" spans="1:18" ht="15">
      <c r="A17" s="324" t="s">
        <v>71</v>
      </c>
      <c r="B17" s="327" t="s">
        <v>98</v>
      </c>
      <c r="C17" s="324" t="s">
        <v>99</v>
      </c>
      <c r="D17" s="384" t="s">
        <v>113</v>
      </c>
      <c r="E17" s="383">
        <f t="shared" si="0"/>
        <v>2604199</v>
      </c>
      <c r="F17" s="383">
        <f t="shared" si="1"/>
        <v>2604199</v>
      </c>
      <c r="G17" s="328">
        <v>2017520</v>
      </c>
      <c r="H17" s="328">
        <v>586679</v>
      </c>
      <c r="I17" s="390"/>
      <c r="J17" s="390"/>
      <c r="K17" s="390"/>
      <c r="L17" s="391"/>
      <c r="M17" s="391"/>
      <c r="N17" s="391"/>
      <c r="O17" s="391"/>
      <c r="P17" s="391"/>
      <c r="Q17" s="391"/>
      <c r="R17" s="391"/>
    </row>
    <row r="18" spans="1:18" ht="15">
      <c r="A18" s="324" t="s">
        <v>71</v>
      </c>
      <c r="B18" s="327" t="s">
        <v>94</v>
      </c>
      <c r="C18" s="324" t="s">
        <v>95</v>
      </c>
      <c r="D18" s="384" t="s">
        <v>114</v>
      </c>
      <c r="E18" s="383">
        <f t="shared" si="0"/>
        <v>3856721</v>
      </c>
      <c r="F18" s="383">
        <f t="shared" si="1"/>
        <v>3856721</v>
      </c>
      <c r="G18" s="328"/>
      <c r="H18" s="328">
        <f>4458000-601279</f>
        <v>3856721</v>
      </c>
      <c r="I18" s="390"/>
      <c r="J18" s="390"/>
      <c r="K18" s="390"/>
      <c r="L18" s="391"/>
      <c r="M18" s="391"/>
      <c r="N18" s="391"/>
      <c r="O18" s="391"/>
      <c r="P18" s="391"/>
      <c r="Q18" s="391"/>
      <c r="R18" s="391"/>
    </row>
    <row r="19" spans="1:18" ht="15">
      <c r="A19" s="324" t="s">
        <v>71</v>
      </c>
      <c r="B19" s="327" t="s">
        <v>94</v>
      </c>
      <c r="C19" s="324" t="s">
        <v>115</v>
      </c>
      <c r="D19" s="384" t="s">
        <v>116</v>
      </c>
      <c r="E19" s="383">
        <f t="shared" si="0"/>
        <v>3600</v>
      </c>
      <c r="F19" s="383">
        <f t="shared" si="1"/>
        <v>3600</v>
      </c>
      <c r="G19" s="328"/>
      <c r="H19" s="331">
        <v>3600</v>
      </c>
      <c r="I19" s="390"/>
      <c r="J19" s="390"/>
      <c r="K19" s="390"/>
      <c r="L19" s="391"/>
      <c r="M19" s="391"/>
      <c r="N19" s="391"/>
      <c r="O19" s="391"/>
      <c r="P19" s="391"/>
      <c r="Q19" s="391"/>
      <c r="R19" s="391"/>
    </row>
    <row r="20" spans="1:18" ht="15">
      <c r="A20" s="324" t="s">
        <v>71</v>
      </c>
      <c r="B20" s="327" t="s">
        <v>117</v>
      </c>
      <c r="C20" s="324" t="s">
        <v>118</v>
      </c>
      <c r="D20" s="384" t="s">
        <v>119</v>
      </c>
      <c r="E20" s="383">
        <f t="shared" si="0"/>
        <v>150000</v>
      </c>
      <c r="F20" s="383">
        <f t="shared" si="1"/>
        <v>150000</v>
      </c>
      <c r="G20" s="328"/>
      <c r="H20" s="331">
        <v>150000</v>
      </c>
      <c r="I20" s="390"/>
      <c r="J20" s="390"/>
      <c r="K20" s="390"/>
      <c r="L20" s="391"/>
      <c r="M20" s="391"/>
      <c r="N20" s="391"/>
      <c r="O20" s="391"/>
      <c r="P20" s="391"/>
      <c r="Q20" s="391"/>
      <c r="R20" s="391"/>
    </row>
    <row r="21" spans="1:18" ht="15">
      <c r="A21" s="324" t="s">
        <v>71</v>
      </c>
      <c r="B21" s="327" t="s">
        <v>117</v>
      </c>
      <c r="C21" s="324" t="s">
        <v>120</v>
      </c>
      <c r="D21" s="384" t="s">
        <v>121</v>
      </c>
      <c r="E21" s="383">
        <f t="shared" si="0"/>
        <v>178000</v>
      </c>
      <c r="F21" s="383">
        <f t="shared" si="1"/>
        <v>178000</v>
      </c>
      <c r="G21" s="328"/>
      <c r="H21" s="331">
        <v>178000</v>
      </c>
      <c r="I21" s="390"/>
      <c r="J21" s="390"/>
      <c r="K21" s="390"/>
      <c r="L21" s="391"/>
      <c r="M21" s="391"/>
      <c r="N21" s="391"/>
      <c r="O21" s="391"/>
      <c r="P21" s="391"/>
      <c r="Q21" s="391"/>
      <c r="R21" s="391"/>
    </row>
    <row r="22" spans="1:18" ht="15">
      <c r="A22" s="324" t="s">
        <v>71</v>
      </c>
      <c r="B22" s="327" t="s">
        <v>117</v>
      </c>
      <c r="C22" s="324" t="s">
        <v>120</v>
      </c>
      <c r="D22" s="384" t="s">
        <v>122</v>
      </c>
      <c r="E22" s="383">
        <f t="shared" si="0"/>
        <v>151920</v>
      </c>
      <c r="F22" s="383">
        <f t="shared" si="1"/>
        <v>151920</v>
      </c>
      <c r="G22" s="328"/>
      <c r="H22" s="328">
        <v>151920</v>
      </c>
      <c r="I22" s="390"/>
      <c r="J22" s="390"/>
      <c r="K22" s="390"/>
      <c r="L22" s="391"/>
      <c r="M22" s="391"/>
      <c r="N22" s="391"/>
      <c r="O22" s="391"/>
      <c r="P22" s="391"/>
      <c r="Q22" s="391"/>
      <c r="R22" s="391"/>
    </row>
    <row r="23" spans="1:18" ht="15">
      <c r="A23" s="324" t="s">
        <v>71</v>
      </c>
      <c r="B23" s="327" t="s">
        <v>117</v>
      </c>
      <c r="C23" s="324" t="s">
        <v>123</v>
      </c>
      <c r="D23" s="384" t="s">
        <v>124</v>
      </c>
      <c r="E23" s="383">
        <f t="shared" si="0"/>
        <v>71280</v>
      </c>
      <c r="F23" s="383">
        <f t="shared" si="1"/>
        <v>71280</v>
      </c>
      <c r="G23" s="328"/>
      <c r="H23" s="331">
        <v>71280</v>
      </c>
      <c r="I23" s="390"/>
      <c r="J23" s="390"/>
      <c r="K23" s="390"/>
      <c r="L23" s="391"/>
      <c r="M23" s="391"/>
      <c r="N23" s="391"/>
      <c r="O23" s="391"/>
      <c r="P23" s="391"/>
      <c r="Q23" s="391"/>
      <c r="R23" s="391"/>
    </row>
    <row r="24" spans="1:18" ht="15">
      <c r="A24" s="324" t="s">
        <v>71</v>
      </c>
      <c r="B24" s="327" t="s">
        <v>117</v>
      </c>
      <c r="C24" s="324" t="s">
        <v>123</v>
      </c>
      <c r="D24" s="384" t="s">
        <v>125</v>
      </c>
      <c r="E24" s="383">
        <f t="shared" si="0"/>
        <v>360000</v>
      </c>
      <c r="F24" s="383">
        <f t="shared" si="1"/>
        <v>360000</v>
      </c>
      <c r="G24" s="328"/>
      <c r="H24" s="331">
        <v>360000</v>
      </c>
      <c r="I24" s="390"/>
      <c r="J24" s="390"/>
      <c r="K24" s="390"/>
      <c r="L24" s="391"/>
      <c r="M24" s="391"/>
      <c r="N24" s="391"/>
      <c r="O24" s="391"/>
      <c r="P24" s="391"/>
      <c r="Q24" s="391"/>
      <c r="R24" s="391"/>
    </row>
    <row r="25" spans="1:18" ht="15">
      <c r="A25" s="324" t="s">
        <v>71</v>
      </c>
      <c r="B25" s="327" t="s">
        <v>117</v>
      </c>
      <c r="C25" s="324" t="s">
        <v>126</v>
      </c>
      <c r="D25" s="384" t="s">
        <v>127</v>
      </c>
      <c r="E25" s="383">
        <f t="shared" si="0"/>
        <v>31392</v>
      </c>
      <c r="F25" s="383">
        <f t="shared" si="1"/>
        <v>31392</v>
      </c>
      <c r="G25" s="328"/>
      <c r="H25" s="331">
        <v>31392</v>
      </c>
      <c r="I25" s="390"/>
      <c r="J25" s="390"/>
      <c r="K25" s="390"/>
      <c r="L25" s="391"/>
      <c r="M25" s="391"/>
      <c r="N25" s="391"/>
      <c r="O25" s="391"/>
      <c r="P25" s="391"/>
      <c r="Q25" s="391"/>
      <c r="R25" s="391"/>
    </row>
    <row r="26" spans="1:18" ht="15">
      <c r="A26" s="324" t="s">
        <v>71</v>
      </c>
      <c r="B26" s="327" t="s">
        <v>117</v>
      </c>
      <c r="C26" s="324" t="s">
        <v>128</v>
      </c>
      <c r="D26" s="384" t="s">
        <v>129</v>
      </c>
      <c r="E26" s="383">
        <f t="shared" si="0"/>
        <v>132000</v>
      </c>
      <c r="F26" s="383">
        <f t="shared" si="1"/>
        <v>132000</v>
      </c>
      <c r="G26" s="328"/>
      <c r="H26" s="328">
        <v>132000</v>
      </c>
      <c r="I26" s="390"/>
      <c r="J26" s="390"/>
      <c r="K26" s="390"/>
      <c r="L26" s="391"/>
      <c r="M26" s="391"/>
      <c r="N26" s="391"/>
      <c r="O26" s="391"/>
      <c r="P26" s="391"/>
      <c r="Q26" s="391"/>
      <c r="R26" s="391"/>
    </row>
    <row r="27" spans="1:18" ht="15">
      <c r="A27" s="324" t="s">
        <v>71</v>
      </c>
      <c r="B27" s="327" t="s">
        <v>117</v>
      </c>
      <c r="C27" s="324" t="s">
        <v>130</v>
      </c>
      <c r="D27" s="384" t="s">
        <v>131</v>
      </c>
      <c r="E27" s="383">
        <f t="shared" si="0"/>
        <v>1478880</v>
      </c>
      <c r="F27" s="383">
        <f t="shared" si="1"/>
        <v>1478880</v>
      </c>
      <c r="G27" s="328"/>
      <c r="H27" s="328">
        <v>1478880</v>
      </c>
      <c r="I27" s="390"/>
      <c r="J27" s="390"/>
      <c r="K27" s="390"/>
      <c r="L27" s="391"/>
      <c r="M27" s="391"/>
      <c r="N27" s="391"/>
      <c r="O27" s="391"/>
      <c r="P27" s="391"/>
      <c r="Q27" s="391"/>
      <c r="R27" s="391"/>
    </row>
    <row r="28" spans="1:18" ht="15">
      <c r="A28" s="324" t="s">
        <v>71</v>
      </c>
      <c r="B28" s="327" t="s">
        <v>117</v>
      </c>
      <c r="C28" s="324" t="s">
        <v>132</v>
      </c>
      <c r="D28" s="384" t="s">
        <v>133</v>
      </c>
      <c r="E28" s="383">
        <f t="shared" si="0"/>
        <v>113500</v>
      </c>
      <c r="F28" s="383">
        <f t="shared" si="1"/>
        <v>113500</v>
      </c>
      <c r="G28" s="328"/>
      <c r="H28" s="328">
        <v>113500</v>
      </c>
      <c r="I28" s="390"/>
      <c r="J28" s="390"/>
      <c r="K28" s="390"/>
      <c r="L28" s="391"/>
      <c r="M28" s="391"/>
      <c r="N28" s="391"/>
      <c r="O28" s="391"/>
      <c r="P28" s="391"/>
      <c r="Q28" s="391"/>
      <c r="R28" s="391"/>
    </row>
    <row r="29" spans="1:18" ht="13.5">
      <c r="A29" s="324" t="s">
        <v>71</v>
      </c>
      <c r="B29" s="327" t="s">
        <v>107</v>
      </c>
      <c r="C29" s="324" t="s">
        <v>134</v>
      </c>
      <c r="D29" s="327" t="s">
        <v>135</v>
      </c>
      <c r="E29" s="383">
        <f t="shared" si="0"/>
        <v>1415314</v>
      </c>
      <c r="F29" s="383">
        <f t="shared" si="1"/>
        <v>1415314</v>
      </c>
      <c r="G29" s="385"/>
      <c r="H29" s="328">
        <v>1415314</v>
      </c>
      <c r="I29" s="390"/>
      <c r="J29" s="390"/>
      <c r="K29" s="390"/>
      <c r="L29" s="391"/>
      <c r="M29" s="391"/>
      <c r="N29" s="391"/>
      <c r="O29" s="391"/>
      <c r="P29" s="391"/>
      <c r="Q29" s="391"/>
      <c r="R29" s="391"/>
    </row>
    <row r="30" spans="1:18" ht="15">
      <c r="A30" s="324" t="s">
        <v>71</v>
      </c>
      <c r="B30" s="334" t="s">
        <v>136</v>
      </c>
      <c r="C30" s="324" t="s">
        <v>137</v>
      </c>
      <c r="D30" s="384" t="s">
        <v>138</v>
      </c>
      <c r="E30" s="383">
        <f t="shared" si="0"/>
        <v>114000</v>
      </c>
      <c r="F30" s="383">
        <f t="shared" si="1"/>
        <v>114000</v>
      </c>
      <c r="G30" s="328"/>
      <c r="H30" s="328">
        <v>114000</v>
      </c>
      <c r="I30" s="390"/>
      <c r="J30" s="390"/>
      <c r="K30" s="390"/>
      <c r="L30" s="391"/>
      <c r="M30" s="391"/>
      <c r="N30" s="391"/>
      <c r="O30" s="391"/>
      <c r="P30" s="391"/>
      <c r="Q30" s="391"/>
      <c r="R30" s="391"/>
    </row>
    <row r="31" spans="1:18" ht="15">
      <c r="A31" s="324" t="s">
        <v>71</v>
      </c>
      <c r="B31" s="334" t="s">
        <v>98</v>
      </c>
      <c r="C31" s="324" t="s">
        <v>99</v>
      </c>
      <c r="D31" s="384" t="s">
        <v>139</v>
      </c>
      <c r="E31" s="383">
        <f t="shared" si="0"/>
        <v>54000</v>
      </c>
      <c r="F31" s="383">
        <f t="shared" si="1"/>
        <v>54000</v>
      </c>
      <c r="G31" s="328"/>
      <c r="H31" s="332">
        <v>54000</v>
      </c>
      <c r="I31" s="390"/>
      <c r="J31" s="390"/>
      <c r="K31" s="390"/>
      <c r="L31" s="391"/>
      <c r="M31" s="391"/>
      <c r="N31" s="391"/>
      <c r="O31" s="391"/>
      <c r="P31" s="391"/>
      <c r="Q31" s="391"/>
      <c r="R31" s="391"/>
    </row>
    <row r="32" spans="1:18" ht="15">
      <c r="A32" s="324" t="s">
        <v>71</v>
      </c>
      <c r="B32" s="334" t="s">
        <v>98</v>
      </c>
      <c r="C32" s="324" t="s">
        <v>140</v>
      </c>
      <c r="D32" s="384" t="s">
        <v>141</v>
      </c>
      <c r="E32" s="383">
        <f t="shared" si="0"/>
        <v>1193268</v>
      </c>
      <c r="F32" s="383">
        <f t="shared" si="1"/>
        <v>1193268</v>
      </c>
      <c r="G32" s="328"/>
      <c r="H32" s="328">
        <v>1193268</v>
      </c>
      <c r="I32" s="390"/>
      <c r="J32" s="390"/>
      <c r="K32" s="390"/>
      <c r="L32" s="391"/>
      <c r="M32" s="391"/>
      <c r="N32" s="391"/>
      <c r="O32" s="391"/>
      <c r="P32" s="391"/>
      <c r="Q32" s="391"/>
      <c r="R32" s="391"/>
    </row>
    <row r="33" spans="1:18" ht="15">
      <c r="A33" s="324" t="s">
        <v>71</v>
      </c>
      <c r="B33" s="327" t="s">
        <v>98</v>
      </c>
      <c r="C33" s="324" t="s">
        <v>142</v>
      </c>
      <c r="D33" s="384" t="s">
        <v>143</v>
      </c>
      <c r="E33" s="383">
        <f t="shared" si="0"/>
        <v>3000000</v>
      </c>
      <c r="F33" s="383">
        <f t="shared" si="1"/>
        <v>3000000</v>
      </c>
      <c r="G33" s="328"/>
      <c r="H33" s="335">
        <v>3000000</v>
      </c>
      <c r="I33" s="390"/>
      <c r="J33" s="390"/>
      <c r="K33" s="390"/>
      <c r="L33" s="391"/>
      <c r="M33" s="391"/>
      <c r="N33" s="391"/>
      <c r="O33" s="391"/>
      <c r="P33" s="391"/>
      <c r="Q33" s="391"/>
      <c r="R33" s="391"/>
    </row>
    <row r="34" spans="1:18" ht="15">
      <c r="A34" s="324" t="s">
        <v>71</v>
      </c>
      <c r="B34" s="334" t="s">
        <v>101</v>
      </c>
      <c r="C34" s="324" t="s">
        <v>102</v>
      </c>
      <c r="D34" s="384" t="s">
        <v>144</v>
      </c>
      <c r="E34" s="383">
        <f t="shared" si="0"/>
        <v>120000</v>
      </c>
      <c r="F34" s="383">
        <f t="shared" si="1"/>
        <v>120000</v>
      </c>
      <c r="G34" s="328"/>
      <c r="H34" s="331">
        <v>120000</v>
      </c>
      <c r="I34" s="390"/>
      <c r="J34" s="390"/>
      <c r="K34" s="390"/>
      <c r="L34" s="391"/>
      <c r="M34" s="391"/>
      <c r="N34" s="391"/>
      <c r="O34" s="391"/>
      <c r="P34" s="391"/>
      <c r="Q34" s="391"/>
      <c r="R34" s="391"/>
    </row>
    <row r="35" spans="1:18" ht="15">
      <c r="A35" s="324" t="s">
        <v>71</v>
      </c>
      <c r="B35" s="334" t="s">
        <v>101</v>
      </c>
      <c r="C35" s="324" t="s">
        <v>102</v>
      </c>
      <c r="D35" s="384" t="s">
        <v>145</v>
      </c>
      <c r="E35" s="383">
        <f t="shared" si="0"/>
        <v>1867509</v>
      </c>
      <c r="F35" s="383">
        <f t="shared" si="1"/>
        <v>1867509</v>
      </c>
      <c r="G35" s="328"/>
      <c r="H35" s="331">
        <v>1867509</v>
      </c>
      <c r="I35" s="390"/>
      <c r="J35" s="390"/>
      <c r="K35" s="390"/>
      <c r="L35" s="391"/>
      <c r="M35" s="391"/>
      <c r="N35" s="391"/>
      <c r="O35" s="391"/>
      <c r="P35" s="391"/>
      <c r="Q35" s="391"/>
      <c r="R35" s="391"/>
    </row>
    <row r="36" spans="1:18" ht="15">
      <c r="A36" s="324" t="s">
        <v>71</v>
      </c>
      <c r="B36" s="327" t="s">
        <v>101</v>
      </c>
      <c r="C36" s="324" t="s">
        <v>146</v>
      </c>
      <c r="D36" s="384" t="s">
        <v>147</v>
      </c>
      <c r="E36" s="383">
        <f t="shared" si="0"/>
        <v>172200</v>
      </c>
      <c r="F36" s="383">
        <f t="shared" si="1"/>
        <v>172200</v>
      </c>
      <c r="G36" s="328"/>
      <c r="H36" s="328">
        <v>172200</v>
      </c>
      <c r="I36" s="390"/>
      <c r="J36" s="390"/>
      <c r="K36" s="390"/>
      <c r="L36" s="391"/>
      <c r="M36" s="391"/>
      <c r="N36" s="391"/>
      <c r="O36" s="391"/>
      <c r="P36" s="391"/>
      <c r="Q36" s="391"/>
      <c r="R36" s="391"/>
    </row>
    <row r="37" spans="1:18" ht="15">
      <c r="A37" s="324" t="s">
        <v>71</v>
      </c>
      <c r="B37" s="334" t="s">
        <v>148</v>
      </c>
      <c r="C37" s="324" t="s">
        <v>149</v>
      </c>
      <c r="D37" s="384" t="s">
        <v>150</v>
      </c>
      <c r="E37" s="383">
        <f t="shared" si="0"/>
        <v>100000</v>
      </c>
      <c r="F37" s="383">
        <f t="shared" si="1"/>
        <v>100000</v>
      </c>
      <c r="G37" s="328"/>
      <c r="H37" s="331">
        <v>100000</v>
      </c>
      <c r="I37" s="390"/>
      <c r="J37" s="390"/>
      <c r="K37" s="390"/>
      <c r="L37" s="391"/>
      <c r="M37" s="391"/>
      <c r="N37" s="391"/>
      <c r="O37" s="391"/>
      <c r="P37" s="391"/>
      <c r="Q37" s="391"/>
      <c r="R37" s="391"/>
    </row>
    <row r="38" spans="1:18" ht="15">
      <c r="A38" s="324" t="s">
        <v>71</v>
      </c>
      <c r="B38" s="334" t="s">
        <v>151</v>
      </c>
      <c r="C38" s="324" t="s">
        <v>152</v>
      </c>
      <c r="D38" s="384" t="s">
        <v>153</v>
      </c>
      <c r="E38" s="383">
        <f t="shared" si="0"/>
        <v>336000</v>
      </c>
      <c r="F38" s="383">
        <f t="shared" si="1"/>
        <v>336000</v>
      </c>
      <c r="G38" s="328"/>
      <c r="H38" s="331">
        <v>336000</v>
      </c>
      <c r="I38" s="390"/>
      <c r="J38" s="390"/>
      <c r="K38" s="390"/>
      <c r="L38" s="391"/>
      <c r="M38" s="391"/>
      <c r="N38" s="391"/>
      <c r="O38" s="391"/>
      <c r="P38" s="391"/>
      <c r="Q38" s="391"/>
      <c r="R38" s="391"/>
    </row>
    <row r="39" spans="1:18" ht="12.75" customHeight="1">
      <c r="A39" s="324"/>
      <c r="B39" s="324"/>
      <c r="C39" s="324"/>
      <c r="D39" s="334"/>
      <c r="E39" s="383"/>
      <c r="F39" s="383"/>
      <c r="G39" s="328"/>
      <c r="H39" s="331"/>
      <c r="I39" s="390"/>
      <c r="J39" s="390"/>
      <c r="K39" s="390"/>
      <c r="L39" s="391"/>
      <c r="M39" s="391"/>
      <c r="N39" s="391"/>
      <c r="O39" s="391"/>
      <c r="P39" s="391"/>
      <c r="Q39" s="391"/>
      <c r="R39" s="391"/>
    </row>
    <row r="40" spans="1:18" ht="12.75" customHeight="1">
      <c r="A40" s="324"/>
      <c r="B40" s="324"/>
      <c r="C40" s="324"/>
      <c r="D40" s="382"/>
      <c r="E40" s="383"/>
      <c r="F40" s="383"/>
      <c r="G40" s="328"/>
      <c r="H40" s="385"/>
      <c r="I40" s="390"/>
      <c r="J40" s="390"/>
      <c r="K40" s="390"/>
      <c r="L40" s="391"/>
      <c r="M40" s="391"/>
      <c r="N40" s="391"/>
      <c r="O40" s="391"/>
      <c r="P40" s="391"/>
      <c r="Q40" s="391"/>
      <c r="R40" s="391"/>
    </row>
    <row r="41" spans="1:18" ht="12.75" customHeight="1">
      <c r="A41" s="324"/>
      <c r="B41" s="324"/>
      <c r="C41" s="324"/>
      <c r="D41" s="382"/>
      <c r="E41" s="383"/>
      <c r="F41" s="383"/>
      <c r="G41" s="328"/>
      <c r="H41" s="385"/>
      <c r="I41" s="390"/>
      <c r="J41" s="390"/>
      <c r="K41" s="390"/>
      <c r="L41" s="391"/>
      <c r="M41" s="391"/>
      <c r="N41" s="391"/>
      <c r="O41" s="391"/>
      <c r="P41" s="391"/>
      <c r="Q41" s="391"/>
      <c r="R41" s="391"/>
    </row>
    <row r="42" spans="1:18" ht="12.75" customHeight="1">
      <c r="A42" s="324"/>
      <c r="B42" s="324"/>
      <c r="C42" s="324"/>
      <c r="D42" s="382"/>
      <c r="E42" s="383"/>
      <c r="F42" s="383"/>
      <c r="G42" s="328"/>
      <c r="H42" s="385"/>
      <c r="I42" s="390"/>
      <c r="J42" s="390"/>
      <c r="K42" s="390"/>
      <c r="L42" s="391"/>
      <c r="M42" s="391"/>
      <c r="N42" s="391"/>
      <c r="O42" s="391"/>
      <c r="P42" s="391"/>
      <c r="Q42" s="391"/>
      <c r="R42" s="391"/>
    </row>
    <row r="43" spans="1:18" ht="12.75" customHeight="1">
      <c r="A43" s="324"/>
      <c r="B43" s="324"/>
      <c r="C43" s="324"/>
      <c r="D43" s="382"/>
      <c r="E43" s="383"/>
      <c r="F43" s="383"/>
      <c r="G43" s="328"/>
      <c r="H43" s="385"/>
      <c r="I43" s="390"/>
      <c r="J43" s="390"/>
      <c r="K43" s="390"/>
      <c r="L43" s="391"/>
      <c r="M43" s="391"/>
      <c r="N43" s="391"/>
      <c r="O43" s="391"/>
      <c r="P43" s="391"/>
      <c r="Q43" s="391"/>
      <c r="R43" s="391"/>
    </row>
    <row r="44" spans="1:18" ht="12.75" customHeight="1">
      <c r="A44" s="324"/>
      <c r="B44" s="324"/>
      <c r="C44" s="324"/>
      <c r="D44" s="382"/>
      <c r="E44" s="383"/>
      <c r="F44" s="383"/>
      <c r="G44" s="328"/>
      <c r="H44" s="385"/>
      <c r="I44" s="390"/>
      <c r="J44" s="390"/>
      <c r="K44" s="390"/>
      <c r="L44" s="391"/>
      <c r="M44" s="391"/>
      <c r="N44" s="391"/>
      <c r="O44" s="391"/>
      <c r="P44" s="391"/>
      <c r="Q44" s="391"/>
      <c r="R44" s="391"/>
    </row>
    <row r="45" spans="1:18" ht="12.75" customHeight="1">
      <c r="A45" s="324"/>
      <c r="B45" s="324"/>
      <c r="C45" s="324"/>
      <c r="D45" s="382"/>
      <c r="E45" s="383"/>
      <c r="F45" s="383"/>
      <c r="G45" s="383"/>
      <c r="H45" s="383"/>
      <c r="I45" s="390"/>
      <c r="J45" s="390"/>
      <c r="K45" s="390"/>
      <c r="L45" s="391"/>
      <c r="M45" s="391"/>
      <c r="N45" s="391"/>
      <c r="O45" s="391"/>
      <c r="P45" s="391"/>
      <c r="Q45" s="391"/>
      <c r="R45" s="391"/>
    </row>
    <row r="46" spans="1:18" ht="12.75" customHeight="1">
      <c r="A46" s="324"/>
      <c r="B46" s="324"/>
      <c r="C46" s="324"/>
      <c r="D46" s="382"/>
      <c r="E46" s="383"/>
      <c r="F46" s="383"/>
      <c r="G46" s="383"/>
      <c r="H46" s="383"/>
      <c r="I46" s="390"/>
      <c r="J46" s="390"/>
      <c r="K46" s="390"/>
      <c r="L46" s="391"/>
      <c r="M46" s="391"/>
      <c r="N46" s="391"/>
      <c r="O46" s="391"/>
      <c r="P46" s="391"/>
      <c r="Q46" s="391"/>
      <c r="R46" s="391"/>
    </row>
    <row r="47" spans="1:18" ht="12.75" customHeight="1">
      <c r="A47" s="324"/>
      <c r="B47" s="324"/>
      <c r="C47" s="324"/>
      <c r="D47" s="382"/>
      <c r="E47" s="383"/>
      <c r="F47" s="383"/>
      <c r="G47" s="383"/>
      <c r="H47" s="383"/>
      <c r="I47" s="390"/>
      <c r="J47" s="390"/>
      <c r="K47" s="390"/>
      <c r="L47" s="391"/>
      <c r="M47" s="391"/>
      <c r="N47" s="391"/>
      <c r="O47" s="391"/>
      <c r="P47" s="391"/>
      <c r="Q47" s="391"/>
      <c r="R47" s="391"/>
    </row>
    <row r="48" spans="1:18" ht="12.75" customHeight="1">
      <c r="A48" s="324"/>
      <c r="B48" s="324"/>
      <c r="C48" s="324"/>
      <c r="D48" s="382"/>
      <c r="E48" s="383"/>
      <c r="F48" s="383"/>
      <c r="G48" s="383"/>
      <c r="H48" s="383"/>
      <c r="I48" s="390"/>
      <c r="J48" s="390"/>
      <c r="K48" s="390"/>
      <c r="L48" s="391"/>
      <c r="M48" s="391"/>
      <c r="N48" s="391"/>
      <c r="O48" s="391"/>
      <c r="P48" s="391"/>
      <c r="Q48" s="391"/>
      <c r="R48" s="391"/>
    </row>
    <row r="49" spans="1:18" ht="12.75" customHeight="1">
      <c r="A49" s="324"/>
      <c r="B49" s="324"/>
      <c r="C49" s="324"/>
      <c r="D49" s="382"/>
      <c r="E49" s="383"/>
      <c r="F49" s="383"/>
      <c r="G49" s="383"/>
      <c r="H49" s="383"/>
      <c r="I49" s="390"/>
      <c r="J49" s="390"/>
      <c r="K49" s="390"/>
      <c r="L49" s="391"/>
      <c r="M49" s="391"/>
      <c r="N49" s="391"/>
      <c r="O49" s="391"/>
      <c r="P49" s="391"/>
      <c r="Q49" s="391"/>
      <c r="R49" s="391"/>
    </row>
    <row r="50" spans="1:18" ht="12.75" customHeight="1">
      <c r="A50" s="324"/>
      <c r="B50" s="324"/>
      <c r="C50" s="324"/>
      <c r="D50" s="382"/>
      <c r="E50" s="383"/>
      <c r="F50" s="383"/>
      <c r="G50" s="383"/>
      <c r="H50" s="383"/>
      <c r="I50" s="390"/>
      <c r="J50" s="390"/>
      <c r="K50" s="390"/>
      <c r="L50" s="391"/>
      <c r="M50" s="391"/>
      <c r="N50" s="391"/>
      <c r="O50" s="391"/>
      <c r="P50" s="391"/>
      <c r="Q50" s="391"/>
      <c r="R50" s="391"/>
    </row>
    <row r="51" spans="1:18" ht="12.75" customHeight="1">
      <c r="A51" s="324"/>
      <c r="B51" s="324"/>
      <c r="C51" s="324"/>
      <c r="D51" s="382"/>
      <c r="E51" s="383"/>
      <c r="F51" s="383"/>
      <c r="G51" s="383"/>
      <c r="H51" s="383"/>
      <c r="I51" s="390"/>
      <c r="J51" s="390"/>
      <c r="K51" s="390"/>
      <c r="L51" s="391"/>
      <c r="M51" s="391"/>
      <c r="N51" s="391"/>
      <c r="O51" s="391"/>
      <c r="P51" s="391"/>
      <c r="Q51" s="391"/>
      <c r="R51" s="391"/>
    </row>
    <row r="52" spans="1:18" ht="12.75" customHeight="1">
      <c r="A52" s="324"/>
      <c r="B52" s="324"/>
      <c r="C52" s="324"/>
      <c r="D52" s="382"/>
      <c r="E52" s="383"/>
      <c r="F52" s="383"/>
      <c r="G52" s="383"/>
      <c r="H52" s="383"/>
      <c r="I52" s="390"/>
      <c r="J52" s="390"/>
      <c r="K52" s="390"/>
      <c r="L52" s="391"/>
      <c r="M52" s="391"/>
      <c r="N52" s="391"/>
      <c r="O52" s="391"/>
      <c r="P52" s="391"/>
      <c r="Q52" s="391"/>
      <c r="R52" s="391"/>
    </row>
    <row r="53" spans="1:18" ht="12.75" customHeight="1">
      <c r="A53" s="324"/>
      <c r="B53" s="324"/>
      <c r="C53" s="324"/>
      <c r="D53" s="382"/>
      <c r="E53" s="383"/>
      <c r="F53" s="383"/>
      <c r="G53" s="383"/>
      <c r="H53" s="383"/>
      <c r="I53" s="390"/>
      <c r="J53" s="390"/>
      <c r="K53" s="390"/>
      <c r="L53" s="391"/>
      <c r="M53" s="391"/>
      <c r="N53" s="391"/>
      <c r="O53" s="391"/>
      <c r="P53" s="391"/>
      <c r="Q53" s="391"/>
      <c r="R53" s="391"/>
    </row>
    <row r="54" spans="1:18" ht="12.75" customHeight="1">
      <c r="A54" s="324"/>
      <c r="B54" s="324"/>
      <c r="C54" s="324"/>
      <c r="D54" s="382"/>
      <c r="E54" s="383"/>
      <c r="F54" s="383"/>
      <c r="G54" s="383"/>
      <c r="H54" s="383"/>
      <c r="I54" s="390"/>
      <c r="J54" s="390"/>
      <c r="K54" s="390"/>
      <c r="L54" s="391"/>
      <c r="M54" s="391"/>
      <c r="N54" s="391"/>
      <c r="O54" s="391"/>
      <c r="P54" s="391"/>
      <c r="Q54" s="391"/>
      <c r="R54" s="391"/>
    </row>
    <row r="55" spans="1:18" ht="12.75" customHeight="1">
      <c r="A55" s="324"/>
      <c r="B55" s="324"/>
      <c r="C55" s="324"/>
      <c r="D55" s="382"/>
      <c r="E55" s="383"/>
      <c r="F55" s="383"/>
      <c r="G55" s="383"/>
      <c r="H55" s="383"/>
      <c r="I55" s="390"/>
      <c r="J55" s="390"/>
      <c r="K55" s="390"/>
      <c r="L55" s="391"/>
      <c r="M55" s="391"/>
      <c r="N55" s="391"/>
      <c r="O55" s="391"/>
      <c r="P55" s="391"/>
      <c r="Q55" s="391"/>
      <c r="R55" s="391"/>
    </row>
  </sheetData>
  <sheetProtection formatCells="0" formatColumns="0" formatRows="0" insertColumns="0" insertRows="0" insertHyperlinks="0" deleteColumns="0" deleteRows="0" sort="0" autoFilter="0" pivotTables="0"/>
  <mergeCells count="19">
    <mergeCell ref="A1:R1"/>
    <mergeCell ref="A2:R2"/>
    <mergeCell ref="A3:R3"/>
    <mergeCell ref="F4:J4"/>
    <mergeCell ref="G5:H5"/>
    <mergeCell ref="A4:A5"/>
    <mergeCell ref="E4:E6"/>
    <mergeCell ref="F5:F6"/>
    <mergeCell ref="I5:I6"/>
    <mergeCell ref="J5:J6"/>
    <mergeCell ref="K4:K6"/>
    <mergeCell ref="L4:L6"/>
    <mergeCell ref="M4:M6"/>
    <mergeCell ref="N4:N6"/>
    <mergeCell ref="O4:O6"/>
    <mergeCell ref="P4:P6"/>
    <mergeCell ref="Q4:Q6"/>
    <mergeCell ref="R4:R6"/>
    <mergeCell ref="B4:D5"/>
  </mergeCells>
  <printOptions horizontalCentered="1"/>
  <pageMargins left="0" right="0" top="0.79" bottom="0.79" header="0.5" footer="0.5"/>
  <pageSetup fitToHeight="1" fitToWidth="1" horizontalDpi="300" verticalDpi="300" orientation="landscape" paperSize="9" scale="44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workbookViewId="0" topLeftCell="A1">
      <selection activeCell="P31" sqref="P31"/>
    </sheetView>
  </sheetViews>
  <sheetFormatPr defaultColWidth="9.140625" defaultRowHeight="12.75"/>
  <cols>
    <col min="1" max="1" width="11.28125" style="108" customWidth="1"/>
    <col min="2" max="2" width="7.421875" style="108" customWidth="1"/>
    <col min="3" max="3" width="12.140625" style="108" customWidth="1"/>
    <col min="4" max="16384" width="9.140625" style="108" customWidth="1"/>
  </cols>
  <sheetData>
    <row r="1" spans="1:10" s="108" customFormat="1" ht="13.5">
      <c r="A1" s="31" t="s">
        <v>390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08" customFormat="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57"/>
    </row>
    <row r="3" spans="1:10" s="108" customFormat="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57"/>
    </row>
    <row r="4" spans="1:10" s="108" customFormat="1" ht="24.75" customHeight="1">
      <c r="A4" s="6" t="s">
        <v>273</v>
      </c>
      <c r="B4" s="6"/>
      <c r="C4" s="6"/>
      <c r="D4" s="6" t="s">
        <v>516</v>
      </c>
      <c r="E4" s="6"/>
      <c r="F4" s="6"/>
      <c r="G4" s="6"/>
      <c r="H4" s="6"/>
      <c r="I4" s="6"/>
      <c r="J4" s="57"/>
    </row>
    <row r="5" spans="1:10" s="108" customFormat="1" ht="24.75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57"/>
    </row>
    <row r="6" spans="1:10" s="108" customFormat="1" ht="24.75" customHeight="1">
      <c r="A6" s="6" t="s">
        <v>396</v>
      </c>
      <c r="B6" s="6"/>
      <c r="C6" s="6"/>
      <c r="D6" s="6">
        <v>90</v>
      </c>
      <c r="E6" s="6"/>
      <c r="F6" s="35" t="s">
        <v>397</v>
      </c>
      <c r="G6" s="35"/>
      <c r="H6" s="6">
        <v>0</v>
      </c>
      <c r="I6" s="6"/>
      <c r="J6" s="57"/>
    </row>
    <row r="7" spans="1:10" s="108" customFormat="1" ht="24.75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57"/>
    </row>
    <row r="8" spans="1:10" s="108" customFormat="1" ht="24.75" customHeight="1">
      <c r="A8" s="6"/>
      <c r="B8" s="6"/>
      <c r="C8" s="6"/>
      <c r="D8" s="6"/>
      <c r="E8" s="6"/>
      <c r="F8" s="35" t="s">
        <v>399</v>
      </c>
      <c r="G8" s="35"/>
      <c r="H8" s="6" t="s">
        <v>517</v>
      </c>
      <c r="I8" s="6"/>
      <c r="J8" s="57"/>
    </row>
    <row r="9" spans="1:10" s="108" customFormat="1" ht="39" customHeight="1">
      <c r="A9" s="6" t="s">
        <v>401</v>
      </c>
      <c r="B9" s="35" t="s">
        <v>510</v>
      </c>
      <c r="C9" s="35"/>
      <c r="D9" s="35"/>
      <c r="E9" s="35"/>
      <c r="F9" s="35"/>
      <c r="G9" s="35"/>
      <c r="H9" s="35"/>
      <c r="I9" s="35"/>
      <c r="J9" s="57"/>
    </row>
    <row r="10" spans="1:10" s="108" customFormat="1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57"/>
    </row>
    <row r="11" spans="1:10" s="108" customFormat="1" ht="12.75">
      <c r="A11" s="6"/>
      <c r="B11" s="6" t="s">
        <v>408</v>
      </c>
      <c r="C11" s="6" t="s">
        <v>409</v>
      </c>
      <c r="D11" s="37" t="s">
        <v>500</v>
      </c>
      <c r="E11" s="38"/>
      <c r="F11" s="39"/>
      <c r="G11" s="40" t="s">
        <v>518</v>
      </c>
      <c r="H11" s="41"/>
      <c r="I11" s="53"/>
      <c r="J11" s="57"/>
    </row>
    <row r="12" spans="1:10" s="108" customFormat="1" ht="12.75">
      <c r="A12" s="6"/>
      <c r="B12" s="6"/>
      <c r="C12" s="6"/>
      <c r="D12" s="42"/>
      <c r="E12" s="43"/>
      <c r="F12" s="44"/>
      <c r="G12" s="45"/>
      <c r="H12" s="46"/>
      <c r="I12" s="54"/>
      <c r="J12" s="57"/>
    </row>
    <row r="13" spans="1:10" s="108" customFormat="1" ht="12.75">
      <c r="A13" s="6"/>
      <c r="B13" s="6"/>
      <c r="C13" s="6"/>
      <c r="D13" s="47"/>
      <c r="E13" s="48"/>
      <c r="F13" s="49"/>
      <c r="G13" s="50"/>
      <c r="H13" s="51"/>
      <c r="I13" s="55"/>
      <c r="J13" s="57"/>
    </row>
    <row r="14" spans="1:10" s="108" customFormat="1" ht="24" customHeight="1">
      <c r="A14" s="6"/>
      <c r="B14" s="6"/>
      <c r="C14" s="6" t="s">
        <v>412</v>
      </c>
      <c r="D14" s="37" t="s">
        <v>413</v>
      </c>
      <c r="E14" s="38"/>
      <c r="F14" s="39"/>
      <c r="G14" s="40">
        <v>1</v>
      </c>
      <c r="H14" s="41"/>
      <c r="I14" s="53"/>
      <c r="J14" s="57"/>
    </row>
    <row r="15" spans="1:10" s="108" customFormat="1" ht="21" customHeight="1">
      <c r="A15" s="6"/>
      <c r="B15" s="6"/>
      <c r="C15" s="6"/>
      <c r="D15" s="47"/>
      <c r="E15" s="48"/>
      <c r="F15" s="49"/>
      <c r="G15" s="50"/>
      <c r="H15" s="51"/>
      <c r="I15" s="55"/>
      <c r="J15" s="57"/>
    </row>
    <row r="16" spans="1:10" s="108" customFormat="1" ht="12.75">
      <c r="A16" s="6"/>
      <c r="B16" s="6"/>
      <c r="C16" s="6" t="s">
        <v>414</v>
      </c>
      <c r="D16" s="37" t="s">
        <v>512</v>
      </c>
      <c r="E16" s="38"/>
      <c r="F16" s="39"/>
      <c r="G16" s="40" t="s">
        <v>416</v>
      </c>
      <c r="H16" s="41"/>
      <c r="I16" s="53"/>
      <c r="J16" s="57"/>
    </row>
    <row r="17" spans="1:10" s="108" customFormat="1" ht="12.75">
      <c r="A17" s="6"/>
      <c r="B17" s="6"/>
      <c r="C17" s="6"/>
      <c r="D17" s="42"/>
      <c r="E17" s="43"/>
      <c r="F17" s="44"/>
      <c r="G17" s="45"/>
      <c r="H17" s="46"/>
      <c r="I17" s="54"/>
      <c r="J17" s="57"/>
    </row>
    <row r="18" spans="1:10" s="108" customFormat="1" ht="12.75">
      <c r="A18" s="6"/>
      <c r="B18" s="6"/>
      <c r="C18" s="6"/>
      <c r="D18" s="47"/>
      <c r="E18" s="48"/>
      <c r="F18" s="49"/>
      <c r="G18" s="50"/>
      <c r="H18" s="51"/>
      <c r="I18" s="55"/>
      <c r="J18" s="57"/>
    </row>
    <row r="19" spans="1:10" s="108" customFormat="1" ht="12.75">
      <c r="A19" s="6"/>
      <c r="B19" s="6"/>
      <c r="C19" s="6" t="s">
        <v>417</v>
      </c>
      <c r="D19" s="37" t="s">
        <v>418</v>
      </c>
      <c r="E19" s="38"/>
      <c r="F19" s="39"/>
      <c r="G19" s="40" t="s">
        <v>513</v>
      </c>
      <c r="H19" s="41"/>
      <c r="I19" s="53"/>
      <c r="J19" s="57"/>
    </row>
    <row r="20" spans="1:10" s="108" customFormat="1" ht="12.75">
      <c r="A20" s="6"/>
      <c r="B20" s="6"/>
      <c r="C20" s="6"/>
      <c r="D20" s="42"/>
      <c r="E20" s="43"/>
      <c r="F20" s="44"/>
      <c r="G20" s="45"/>
      <c r="H20" s="46"/>
      <c r="I20" s="54"/>
      <c r="J20" s="57"/>
    </row>
    <row r="21" spans="1:10" s="108" customFormat="1" ht="12.75">
      <c r="A21" s="6"/>
      <c r="B21" s="6"/>
      <c r="C21" s="6"/>
      <c r="D21" s="47"/>
      <c r="E21" s="48"/>
      <c r="F21" s="49"/>
      <c r="G21" s="50"/>
      <c r="H21" s="51"/>
      <c r="I21" s="55"/>
      <c r="J21" s="57"/>
    </row>
    <row r="22" spans="1:10" s="108" customFormat="1" ht="12.75">
      <c r="A22" s="6"/>
      <c r="B22" s="6" t="s">
        <v>439</v>
      </c>
      <c r="C22" s="6" t="s">
        <v>421</v>
      </c>
      <c r="D22" s="40" t="s">
        <v>514</v>
      </c>
      <c r="E22" s="41"/>
      <c r="F22" s="53"/>
      <c r="G22" s="37" t="s">
        <v>462</v>
      </c>
      <c r="H22" s="38"/>
      <c r="I22" s="39"/>
      <c r="J22" s="57"/>
    </row>
    <row r="23" spans="1:10" s="108" customFormat="1" ht="12.75">
      <c r="A23" s="6"/>
      <c r="B23" s="6"/>
      <c r="C23" s="6"/>
      <c r="D23" s="45"/>
      <c r="E23" s="46"/>
      <c r="F23" s="54"/>
      <c r="G23" s="42"/>
      <c r="H23" s="43"/>
      <c r="I23" s="44"/>
      <c r="J23" s="57"/>
    </row>
    <row r="24" spans="1:10" s="108" customFormat="1" ht="12.75">
      <c r="A24" s="6"/>
      <c r="B24" s="6"/>
      <c r="C24" s="6"/>
      <c r="D24" s="50"/>
      <c r="E24" s="51"/>
      <c r="F24" s="55"/>
      <c r="G24" s="47"/>
      <c r="H24" s="48"/>
      <c r="I24" s="49"/>
      <c r="J24" s="57"/>
    </row>
    <row r="25" spans="1:10" s="108" customFormat="1" ht="12.75">
      <c r="A25" s="6"/>
      <c r="B25" s="6" t="s">
        <v>424</v>
      </c>
      <c r="C25" s="6" t="s">
        <v>425</v>
      </c>
      <c r="D25" s="37" t="s">
        <v>519</v>
      </c>
      <c r="E25" s="38"/>
      <c r="F25" s="39"/>
      <c r="G25" s="40">
        <v>1</v>
      </c>
      <c r="H25" s="41"/>
      <c r="I25" s="53"/>
      <c r="J25" s="57"/>
    </row>
    <row r="26" spans="1:10" s="108" customFormat="1" ht="12.75">
      <c r="A26" s="6"/>
      <c r="B26" s="6"/>
      <c r="C26" s="6"/>
      <c r="D26" s="42"/>
      <c r="E26" s="43"/>
      <c r="F26" s="44"/>
      <c r="G26" s="45"/>
      <c r="H26" s="46"/>
      <c r="I26" s="54"/>
      <c r="J26" s="57"/>
    </row>
    <row r="27" spans="1:10" s="108" customFormat="1" ht="12.75">
      <c r="A27" s="6"/>
      <c r="B27" s="6"/>
      <c r="C27" s="6"/>
      <c r="D27" s="47"/>
      <c r="E27" s="48"/>
      <c r="F27" s="49"/>
      <c r="G27" s="50"/>
      <c r="H27" s="51"/>
      <c r="I27" s="55"/>
      <c r="J27" s="57"/>
    </row>
    <row r="28" spans="1:10" s="108" customFormat="1" ht="12.75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s="108" customFormat="1" ht="12.75">
      <c r="A29" s="57"/>
      <c r="B29" s="57"/>
      <c r="C29" s="57"/>
      <c r="D29" s="57"/>
      <c r="E29" s="57"/>
      <c r="F29" s="57"/>
      <c r="G29" s="57"/>
      <c r="H29" s="57"/>
      <c r="I29" s="57"/>
      <c r="J29" s="57"/>
    </row>
    <row r="30" spans="1:10" s="108" customFormat="1" ht="12.75">
      <c r="A30" s="57"/>
      <c r="B30" s="57"/>
      <c r="C30" s="57"/>
      <c r="D30" s="57"/>
      <c r="E30" s="57"/>
      <c r="F30" s="57"/>
      <c r="G30" s="57"/>
      <c r="H30" s="57"/>
      <c r="I30" s="57"/>
      <c r="J30" s="57"/>
    </row>
    <row r="31" spans="1:10" ht="12.75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2.75">
      <c r="A32" s="57"/>
      <c r="B32" s="57"/>
      <c r="C32" s="57"/>
      <c r="D32" s="57"/>
      <c r="E32" s="57"/>
      <c r="F32" s="57"/>
      <c r="G32" s="57"/>
      <c r="H32" s="57"/>
      <c r="I32" s="57"/>
      <c r="J32" s="57"/>
    </row>
  </sheetData>
  <sheetProtection/>
  <mergeCells count="41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10:A27"/>
    <mergeCell ref="B11:B21"/>
    <mergeCell ref="B22:B24"/>
    <mergeCell ref="B25:B27"/>
    <mergeCell ref="C11:C13"/>
    <mergeCell ref="C14:C15"/>
    <mergeCell ref="C16:C18"/>
    <mergeCell ref="C19:C21"/>
    <mergeCell ref="C22:C24"/>
    <mergeCell ref="C25:C27"/>
    <mergeCell ref="A6:C8"/>
    <mergeCell ref="D6:E8"/>
    <mergeCell ref="D11:F13"/>
    <mergeCell ref="G11:I13"/>
    <mergeCell ref="D14:F15"/>
    <mergeCell ref="G14:I15"/>
    <mergeCell ref="D16:F18"/>
    <mergeCell ref="G16:I18"/>
    <mergeCell ref="D19:F21"/>
    <mergeCell ref="G19:I21"/>
    <mergeCell ref="D22:F24"/>
    <mergeCell ref="G22:I24"/>
    <mergeCell ref="D25:F27"/>
    <mergeCell ref="G25:I27"/>
  </mergeCells>
  <printOptions/>
  <pageMargins left="0.75" right="0.75" top="1" bottom="1" header="0.51" footer="0.51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">
      <selection activeCell="S29" sqref="S29"/>
    </sheetView>
  </sheetViews>
  <sheetFormatPr defaultColWidth="9.140625" defaultRowHeight="12.75"/>
  <cols>
    <col min="1" max="1" width="11.28125" style="108" customWidth="1"/>
    <col min="2" max="2" width="7.421875" style="108" customWidth="1"/>
    <col min="3" max="3" width="12.140625" style="108" customWidth="1"/>
    <col min="4" max="16384" width="9.140625" style="108" customWidth="1"/>
  </cols>
  <sheetData>
    <row r="1" spans="1:10" s="108" customFormat="1" ht="13.5">
      <c r="A1" s="31" t="s">
        <v>390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08" customFormat="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57"/>
    </row>
    <row r="3" spans="1:10" s="108" customFormat="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57"/>
    </row>
    <row r="4" spans="1:10" s="108" customFormat="1" ht="19.5" customHeight="1">
      <c r="A4" s="6" t="s">
        <v>273</v>
      </c>
      <c r="B4" s="6"/>
      <c r="C4" s="6"/>
      <c r="D4" s="6" t="s">
        <v>286</v>
      </c>
      <c r="E4" s="6"/>
      <c r="F4" s="6"/>
      <c r="G4" s="6"/>
      <c r="H4" s="6"/>
      <c r="I4" s="6"/>
      <c r="J4" s="57"/>
    </row>
    <row r="5" spans="1:10" s="108" customFormat="1" ht="19.5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57"/>
    </row>
    <row r="6" spans="1:10" s="108" customFormat="1" ht="19.5" customHeight="1">
      <c r="A6" s="6" t="s">
        <v>396</v>
      </c>
      <c r="B6" s="6"/>
      <c r="C6" s="6"/>
      <c r="D6" s="6">
        <v>15</v>
      </c>
      <c r="E6" s="6"/>
      <c r="F6" s="35" t="s">
        <v>397</v>
      </c>
      <c r="G6" s="35"/>
      <c r="H6" s="6">
        <v>0</v>
      </c>
      <c r="I6" s="6"/>
      <c r="J6" s="57"/>
    </row>
    <row r="7" spans="1:10" s="108" customFormat="1" ht="19.5" customHeight="1">
      <c r="A7" s="6"/>
      <c r="B7" s="6"/>
      <c r="C7" s="6"/>
      <c r="D7" s="6"/>
      <c r="E7" s="6"/>
      <c r="F7" s="35" t="s">
        <v>520</v>
      </c>
      <c r="G7" s="35"/>
      <c r="H7" s="6">
        <v>0</v>
      </c>
      <c r="I7" s="6"/>
      <c r="J7" s="57"/>
    </row>
    <row r="8" spans="1:10" s="108" customFormat="1" ht="19.5" customHeight="1">
      <c r="A8" s="6"/>
      <c r="B8" s="6"/>
      <c r="C8" s="6"/>
      <c r="D8" s="6"/>
      <c r="E8" s="6"/>
      <c r="F8" s="35" t="s">
        <v>521</v>
      </c>
      <c r="G8" s="35"/>
      <c r="H8" s="6" t="s">
        <v>522</v>
      </c>
      <c r="I8" s="6"/>
      <c r="J8" s="57"/>
    </row>
    <row r="9" spans="1:10" s="108" customFormat="1" ht="39" customHeight="1">
      <c r="A9" s="6" t="s">
        <v>401</v>
      </c>
      <c r="B9" s="35" t="s">
        <v>523</v>
      </c>
      <c r="C9" s="35"/>
      <c r="D9" s="35"/>
      <c r="E9" s="35"/>
      <c r="F9" s="35"/>
      <c r="G9" s="35"/>
      <c r="H9" s="35"/>
      <c r="I9" s="35"/>
      <c r="J9" s="57"/>
    </row>
    <row r="10" spans="1:10" s="108" customFormat="1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57"/>
    </row>
    <row r="11" spans="1:10" s="108" customFormat="1" ht="12.75">
      <c r="A11" s="6"/>
      <c r="B11" s="6" t="s">
        <v>408</v>
      </c>
      <c r="C11" s="6" t="s">
        <v>409</v>
      </c>
      <c r="D11" s="37" t="s">
        <v>500</v>
      </c>
      <c r="E11" s="38"/>
      <c r="F11" s="39"/>
      <c r="G11" s="40" t="s">
        <v>524</v>
      </c>
      <c r="H11" s="41"/>
      <c r="I11" s="53"/>
      <c r="J11" s="57"/>
    </row>
    <row r="12" spans="1:10" s="108" customFormat="1" ht="12.75">
      <c r="A12" s="6"/>
      <c r="B12" s="6"/>
      <c r="C12" s="6"/>
      <c r="D12" s="42"/>
      <c r="E12" s="43"/>
      <c r="F12" s="44"/>
      <c r="G12" s="45"/>
      <c r="H12" s="46"/>
      <c r="I12" s="54"/>
      <c r="J12" s="57"/>
    </row>
    <row r="13" spans="1:10" s="108" customFormat="1" ht="12.75">
      <c r="A13" s="6"/>
      <c r="B13" s="6"/>
      <c r="C13" s="6"/>
      <c r="D13" s="47"/>
      <c r="E13" s="48"/>
      <c r="F13" s="49"/>
      <c r="G13" s="50"/>
      <c r="H13" s="51"/>
      <c r="I13" s="55"/>
      <c r="J13" s="57"/>
    </row>
    <row r="14" spans="1:10" s="108" customFormat="1" ht="24" customHeight="1">
      <c r="A14" s="6"/>
      <c r="B14" s="6"/>
      <c r="C14" s="6" t="s">
        <v>412</v>
      </c>
      <c r="D14" s="37" t="s">
        <v>413</v>
      </c>
      <c r="E14" s="38"/>
      <c r="F14" s="39"/>
      <c r="G14" s="40">
        <v>1</v>
      </c>
      <c r="H14" s="41"/>
      <c r="I14" s="53"/>
      <c r="J14" s="57"/>
    </row>
    <row r="15" spans="1:10" s="108" customFormat="1" ht="21" customHeight="1">
      <c r="A15" s="6"/>
      <c r="B15" s="6"/>
      <c r="C15" s="6"/>
      <c r="D15" s="47"/>
      <c r="E15" s="48"/>
      <c r="F15" s="49"/>
      <c r="G15" s="50"/>
      <c r="H15" s="51"/>
      <c r="I15" s="55"/>
      <c r="J15" s="57"/>
    </row>
    <row r="16" spans="1:10" s="108" customFormat="1" ht="12.75">
      <c r="A16" s="6"/>
      <c r="B16" s="6"/>
      <c r="C16" s="6" t="s">
        <v>414</v>
      </c>
      <c r="D16" s="37" t="s">
        <v>512</v>
      </c>
      <c r="E16" s="38"/>
      <c r="F16" s="39"/>
      <c r="G16" s="40" t="s">
        <v>416</v>
      </c>
      <c r="H16" s="41"/>
      <c r="I16" s="53"/>
      <c r="J16" s="57"/>
    </row>
    <row r="17" spans="1:10" s="108" customFormat="1" ht="12.75">
      <c r="A17" s="6"/>
      <c r="B17" s="6"/>
      <c r="C17" s="6"/>
      <c r="D17" s="42"/>
      <c r="E17" s="43"/>
      <c r="F17" s="44"/>
      <c r="G17" s="45"/>
      <c r="H17" s="46"/>
      <c r="I17" s="54"/>
      <c r="J17" s="57"/>
    </row>
    <row r="18" spans="1:10" s="108" customFormat="1" ht="12.75">
      <c r="A18" s="6"/>
      <c r="B18" s="6"/>
      <c r="C18" s="6"/>
      <c r="D18" s="47"/>
      <c r="E18" s="48"/>
      <c r="F18" s="49"/>
      <c r="G18" s="50"/>
      <c r="H18" s="51"/>
      <c r="I18" s="55"/>
      <c r="J18" s="57"/>
    </row>
    <row r="19" spans="1:10" s="108" customFormat="1" ht="12.75">
      <c r="A19" s="6"/>
      <c r="B19" s="6"/>
      <c r="C19" s="6" t="s">
        <v>417</v>
      </c>
      <c r="D19" s="37" t="s">
        <v>418</v>
      </c>
      <c r="E19" s="38"/>
      <c r="F19" s="39"/>
      <c r="G19" s="40" t="s">
        <v>525</v>
      </c>
      <c r="H19" s="41"/>
      <c r="I19" s="53"/>
      <c r="J19" s="57"/>
    </row>
    <row r="20" spans="1:10" s="108" customFormat="1" ht="12.75">
      <c r="A20" s="6"/>
      <c r="B20" s="6"/>
      <c r="C20" s="6"/>
      <c r="D20" s="42"/>
      <c r="E20" s="43"/>
      <c r="F20" s="44"/>
      <c r="G20" s="45"/>
      <c r="H20" s="46"/>
      <c r="I20" s="54"/>
      <c r="J20" s="57"/>
    </row>
    <row r="21" spans="1:10" s="108" customFormat="1" ht="12.75">
      <c r="A21" s="6"/>
      <c r="B21" s="6"/>
      <c r="C21" s="6"/>
      <c r="D21" s="47"/>
      <c r="E21" s="48"/>
      <c r="F21" s="49"/>
      <c r="G21" s="50"/>
      <c r="H21" s="51"/>
      <c r="I21" s="55"/>
      <c r="J21" s="57"/>
    </row>
    <row r="22" spans="1:10" s="108" customFormat="1" ht="12.75">
      <c r="A22" s="6"/>
      <c r="B22" s="6" t="s">
        <v>439</v>
      </c>
      <c r="C22" s="6" t="s">
        <v>421</v>
      </c>
      <c r="D22" s="40" t="s">
        <v>526</v>
      </c>
      <c r="E22" s="41"/>
      <c r="F22" s="53"/>
      <c r="G22" s="37" t="s">
        <v>462</v>
      </c>
      <c r="H22" s="38"/>
      <c r="I22" s="39"/>
      <c r="J22" s="57"/>
    </row>
    <row r="23" spans="1:10" s="108" customFormat="1" ht="12.75">
      <c r="A23" s="6"/>
      <c r="B23" s="6"/>
      <c r="C23" s="6"/>
      <c r="D23" s="45"/>
      <c r="E23" s="46"/>
      <c r="F23" s="54"/>
      <c r="G23" s="42"/>
      <c r="H23" s="43"/>
      <c r="I23" s="44"/>
      <c r="J23" s="57"/>
    </row>
    <row r="24" spans="1:10" s="108" customFormat="1" ht="12.75">
      <c r="A24" s="6"/>
      <c r="B24" s="6"/>
      <c r="C24" s="6"/>
      <c r="D24" s="50"/>
      <c r="E24" s="51"/>
      <c r="F24" s="55"/>
      <c r="G24" s="47"/>
      <c r="H24" s="48"/>
      <c r="I24" s="49"/>
      <c r="J24" s="57"/>
    </row>
    <row r="25" spans="1:10" s="108" customFormat="1" ht="12.75">
      <c r="A25" s="6"/>
      <c r="B25" s="6" t="s">
        <v>424</v>
      </c>
      <c r="C25" s="6" t="s">
        <v>425</v>
      </c>
      <c r="D25" s="37" t="s">
        <v>527</v>
      </c>
      <c r="E25" s="38"/>
      <c r="F25" s="39"/>
      <c r="G25" s="40">
        <v>1</v>
      </c>
      <c r="H25" s="41"/>
      <c r="I25" s="53"/>
      <c r="J25" s="57"/>
    </row>
    <row r="26" spans="1:10" s="108" customFormat="1" ht="12.75">
      <c r="A26" s="6"/>
      <c r="B26" s="6"/>
      <c r="C26" s="6"/>
      <c r="D26" s="42"/>
      <c r="E26" s="43"/>
      <c r="F26" s="44"/>
      <c r="G26" s="45"/>
      <c r="H26" s="46"/>
      <c r="I26" s="54"/>
      <c r="J26" s="57"/>
    </row>
    <row r="27" spans="1:10" s="108" customFormat="1" ht="12.75">
      <c r="A27" s="6"/>
      <c r="B27" s="6"/>
      <c r="C27" s="6"/>
      <c r="D27" s="47"/>
      <c r="E27" s="48"/>
      <c r="F27" s="49"/>
      <c r="G27" s="50"/>
      <c r="H27" s="51"/>
      <c r="I27" s="55"/>
      <c r="J27" s="57"/>
    </row>
    <row r="28" spans="1:10" s="108" customFormat="1" ht="12.75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s="108" customFormat="1" ht="12.75">
      <c r="A29" s="57"/>
      <c r="B29" s="57"/>
      <c r="C29" s="57"/>
      <c r="D29" s="57"/>
      <c r="E29" s="57"/>
      <c r="F29" s="57"/>
      <c r="G29" s="57"/>
      <c r="H29" s="57"/>
      <c r="I29" s="57"/>
      <c r="J29" s="57"/>
    </row>
    <row r="30" spans="1:10" s="108" customFormat="1" ht="12.75">
      <c r="A30" s="57"/>
      <c r="B30" s="57"/>
      <c r="C30" s="57"/>
      <c r="D30" s="57"/>
      <c r="E30" s="57"/>
      <c r="F30" s="57"/>
      <c r="G30" s="57"/>
      <c r="H30" s="57"/>
      <c r="I30" s="57"/>
      <c r="J30" s="57"/>
    </row>
    <row r="31" spans="1:10" ht="12.75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2.75">
      <c r="A32" s="57"/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12.75">
      <c r="A33" s="57"/>
      <c r="B33" s="57"/>
      <c r="C33" s="57"/>
      <c r="D33" s="57"/>
      <c r="E33" s="57"/>
      <c r="F33" s="57"/>
      <c r="G33" s="57"/>
      <c r="H33" s="57"/>
      <c r="I33" s="57"/>
      <c r="J33" s="57"/>
    </row>
  </sheetData>
  <sheetProtection/>
  <mergeCells count="41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10:A27"/>
    <mergeCell ref="B11:B21"/>
    <mergeCell ref="B22:B24"/>
    <mergeCell ref="B25:B27"/>
    <mergeCell ref="C11:C13"/>
    <mergeCell ref="C14:C15"/>
    <mergeCell ref="C16:C18"/>
    <mergeCell ref="C19:C21"/>
    <mergeCell ref="C22:C24"/>
    <mergeCell ref="C25:C27"/>
    <mergeCell ref="A6:C8"/>
    <mergeCell ref="D6:E8"/>
    <mergeCell ref="D11:F13"/>
    <mergeCell ref="G11:I13"/>
    <mergeCell ref="D14:F15"/>
    <mergeCell ref="G14:I15"/>
    <mergeCell ref="D16:F18"/>
    <mergeCell ref="G16:I18"/>
    <mergeCell ref="D19:F21"/>
    <mergeCell ref="G19:I21"/>
    <mergeCell ref="D22:F24"/>
    <mergeCell ref="G22:I24"/>
    <mergeCell ref="D25:F27"/>
    <mergeCell ref="G25:I27"/>
  </mergeCells>
  <printOptions/>
  <pageMargins left="0.75" right="0.75" top="1" bottom="1" header="0.51" footer="0.51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workbookViewId="0" topLeftCell="A1">
      <selection activeCell="U31" sqref="U31"/>
    </sheetView>
  </sheetViews>
  <sheetFormatPr defaultColWidth="9.140625" defaultRowHeight="12.75"/>
  <cols>
    <col min="1" max="1" width="11.28125" style="108" customWidth="1"/>
    <col min="2" max="2" width="7.421875" style="108" customWidth="1"/>
    <col min="3" max="3" width="12.140625" style="108" customWidth="1"/>
    <col min="4" max="16384" width="9.140625" style="108" customWidth="1"/>
  </cols>
  <sheetData>
    <row r="1" spans="1:11" s="108" customFormat="1" ht="13.5">
      <c r="A1" s="31" t="s">
        <v>390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108" customFormat="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57"/>
      <c r="K2" s="57"/>
    </row>
    <row r="3" spans="1:11" s="108" customFormat="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57"/>
      <c r="K3" s="57"/>
    </row>
    <row r="4" spans="1:11" s="108" customFormat="1" ht="19.5" customHeight="1">
      <c r="A4" s="6" t="s">
        <v>273</v>
      </c>
      <c r="B4" s="6"/>
      <c r="C4" s="6"/>
      <c r="D4" s="6" t="s">
        <v>287</v>
      </c>
      <c r="E4" s="6"/>
      <c r="F4" s="6"/>
      <c r="G4" s="6"/>
      <c r="H4" s="6"/>
      <c r="I4" s="6"/>
      <c r="J4" s="57"/>
      <c r="K4" s="57"/>
    </row>
    <row r="5" spans="1:11" s="108" customFormat="1" ht="19.5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57"/>
      <c r="K5" s="57"/>
    </row>
    <row r="6" spans="1:11" s="108" customFormat="1" ht="19.5" customHeight="1">
      <c r="A6" s="6" t="s">
        <v>396</v>
      </c>
      <c r="B6" s="6"/>
      <c r="C6" s="6"/>
      <c r="D6" s="6">
        <v>18</v>
      </c>
      <c r="E6" s="6"/>
      <c r="F6" s="35" t="s">
        <v>397</v>
      </c>
      <c r="G6" s="35"/>
      <c r="H6" s="6">
        <v>0</v>
      </c>
      <c r="I6" s="6"/>
      <c r="J6" s="57"/>
      <c r="K6" s="57"/>
    </row>
    <row r="7" spans="1:11" s="108" customFormat="1" ht="19.5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57"/>
      <c r="K7" s="57"/>
    </row>
    <row r="8" spans="1:11" s="108" customFormat="1" ht="19.5" customHeight="1">
      <c r="A8" s="6"/>
      <c r="B8" s="6"/>
      <c r="C8" s="6"/>
      <c r="D8" s="6"/>
      <c r="E8" s="6"/>
      <c r="F8" s="35" t="s">
        <v>399</v>
      </c>
      <c r="G8" s="35"/>
      <c r="H8" s="6">
        <v>18</v>
      </c>
      <c r="I8" s="6"/>
      <c r="J8" s="57"/>
      <c r="K8" s="57"/>
    </row>
    <row r="9" spans="1:11" s="108" customFormat="1" ht="39" customHeight="1">
      <c r="A9" s="6" t="s">
        <v>401</v>
      </c>
      <c r="B9" s="35" t="s">
        <v>528</v>
      </c>
      <c r="C9" s="35"/>
      <c r="D9" s="35"/>
      <c r="E9" s="35"/>
      <c r="F9" s="35"/>
      <c r="G9" s="35"/>
      <c r="H9" s="35"/>
      <c r="I9" s="35"/>
      <c r="J9" s="57"/>
      <c r="K9" s="57"/>
    </row>
    <row r="10" spans="1:11" s="108" customFormat="1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57"/>
      <c r="K10" s="57"/>
    </row>
    <row r="11" spans="1:11" s="108" customFormat="1" ht="12.75">
      <c r="A11" s="6"/>
      <c r="B11" s="6" t="s">
        <v>408</v>
      </c>
      <c r="C11" s="6" t="s">
        <v>409</v>
      </c>
      <c r="D11" s="37" t="s">
        <v>500</v>
      </c>
      <c r="E11" s="38"/>
      <c r="F11" s="39"/>
      <c r="G11" s="40" t="s">
        <v>529</v>
      </c>
      <c r="H11" s="41"/>
      <c r="I11" s="53"/>
      <c r="J11" s="57"/>
      <c r="K11" s="57"/>
    </row>
    <row r="12" spans="1:11" s="108" customFormat="1" ht="12.75">
      <c r="A12" s="6"/>
      <c r="B12" s="6"/>
      <c r="C12" s="6"/>
      <c r="D12" s="42"/>
      <c r="E12" s="43"/>
      <c r="F12" s="44"/>
      <c r="G12" s="45"/>
      <c r="H12" s="46"/>
      <c r="I12" s="54"/>
      <c r="J12" s="57"/>
      <c r="K12" s="57"/>
    </row>
    <row r="13" spans="1:11" s="108" customFormat="1" ht="12.75">
      <c r="A13" s="6"/>
      <c r="B13" s="6"/>
      <c r="C13" s="6"/>
      <c r="D13" s="47"/>
      <c r="E13" s="48"/>
      <c r="F13" s="49"/>
      <c r="G13" s="50"/>
      <c r="H13" s="51"/>
      <c r="I13" s="55"/>
      <c r="J13" s="57"/>
      <c r="K13" s="57"/>
    </row>
    <row r="14" spans="1:11" s="108" customFormat="1" ht="24" customHeight="1">
      <c r="A14" s="6"/>
      <c r="B14" s="6"/>
      <c r="C14" s="6" t="s">
        <v>412</v>
      </c>
      <c r="D14" s="37" t="s">
        <v>413</v>
      </c>
      <c r="E14" s="38"/>
      <c r="F14" s="39"/>
      <c r="G14" s="40">
        <v>1</v>
      </c>
      <c r="H14" s="41"/>
      <c r="I14" s="53"/>
      <c r="J14" s="57"/>
      <c r="K14" s="57"/>
    </row>
    <row r="15" spans="1:11" s="108" customFormat="1" ht="21" customHeight="1">
      <c r="A15" s="6"/>
      <c r="B15" s="6"/>
      <c r="C15" s="6"/>
      <c r="D15" s="47"/>
      <c r="E15" s="48"/>
      <c r="F15" s="49"/>
      <c r="G15" s="50"/>
      <c r="H15" s="51"/>
      <c r="I15" s="55"/>
      <c r="J15" s="57"/>
      <c r="K15" s="57"/>
    </row>
    <row r="16" spans="1:11" s="108" customFormat="1" ht="12.75">
      <c r="A16" s="6"/>
      <c r="B16" s="6"/>
      <c r="C16" s="6" t="s">
        <v>414</v>
      </c>
      <c r="D16" s="37" t="s">
        <v>512</v>
      </c>
      <c r="E16" s="38"/>
      <c r="F16" s="39"/>
      <c r="G16" s="40" t="s">
        <v>416</v>
      </c>
      <c r="H16" s="41"/>
      <c r="I16" s="53"/>
      <c r="J16" s="57"/>
      <c r="K16" s="57"/>
    </row>
    <row r="17" spans="1:11" s="108" customFormat="1" ht="12.75">
      <c r="A17" s="6"/>
      <c r="B17" s="6"/>
      <c r="C17" s="6"/>
      <c r="D17" s="42"/>
      <c r="E17" s="43"/>
      <c r="F17" s="44"/>
      <c r="G17" s="45"/>
      <c r="H17" s="46"/>
      <c r="I17" s="54"/>
      <c r="J17" s="57"/>
      <c r="K17" s="57"/>
    </row>
    <row r="18" spans="1:11" s="108" customFormat="1" ht="12.75">
      <c r="A18" s="6"/>
      <c r="B18" s="6"/>
      <c r="C18" s="6"/>
      <c r="D18" s="47"/>
      <c r="E18" s="48"/>
      <c r="F18" s="49"/>
      <c r="G18" s="50"/>
      <c r="H18" s="51"/>
      <c r="I18" s="55"/>
      <c r="J18" s="57"/>
      <c r="K18" s="57"/>
    </row>
    <row r="19" spans="1:11" s="108" customFormat="1" ht="12.75">
      <c r="A19" s="6"/>
      <c r="B19" s="6"/>
      <c r="C19" s="6" t="s">
        <v>417</v>
      </c>
      <c r="D19" s="37" t="s">
        <v>530</v>
      </c>
      <c r="E19" s="38"/>
      <c r="F19" s="39"/>
      <c r="G19" s="40" t="s">
        <v>531</v>
      </c>
      <c r="H19" s="41"/>
      <c r="I19" s="53"/>
      <c r="J19" s="57"/>
      <c r="K19" s="57"/>
    </row>
    <row r="20" spans="1:11" s="108" customFormat="1" ht="12.75">
      <c r="A20" s="6"/>
      <c r="B20" s="6"/>
      <c r="C20" s="6"/>
      <c r="D20" s="42"/>
      <c r="E20" s="43"/>
      <c r="F20" s="44"/>
      <c r="G20" s="45"/>
      <c r="H20" s="46"/>
      <c r="I20" s="54"/>
      <c r="J20" s="57"/>
      <c r="K20" s="57"/>
    </row>
    <row r="21" spans="1:11" s="108" customFormat="1" ht="12.75">
      <c r="A21" s="6"/>
      <c r="B21" s="6"/>
      <c r="C21" s="6"/>
      <c r="D21" s="47"/>
      <c r="E21" s="48"/>
      <c r="F21" s="49"/>
      <c r="G21" s="50"/>
      <c r="H21" s="51"/>
      <c r="I21" s="55"/>
      <c r="J21" s="57"/>
      <c r="K21" s="57"/>
    </row>
    <row r="22" spans="1:11" s="108" customFormat="1" ht="12.75">
      <c r="A22" s="6"/>
      <c r="B22" s="6" t="s">
        <v>439</v>
      </c>
      <c r="C22" s="6" t="s">
        <v>421</v>
      </c>
      <c r="D22" s="37" t="s">
        <v>532</v>
      </c>
      <c r="E22" s="38"/>
      <c r="F22" s="39"/>
      <c r="G22" s="40" t="s">
        <v>495</v>
      </c>
      <c r="H22" s="41"/>
      <c r="I22" s="53"/>
      <c r="J22" s="57"/>
      <c r="K22" s="57"/>
    </row>
    <row r="23" spans="1:11" s="108" customFormat="1" ht="12.75">
      <c r="A23" s="6"/>
      <c r="B23" s="6"/>
      <c r="C23" s="6"/>
      <c r="D23" s="42"/>
      <c r="E23" s="43"/>
      <c r="F23" s="44"/>
      <c r="G23" s="45"/>
      <c r="H23" s="46"/>
      <c r="I23" s="54"/>
      <c r="J23" s="57"/>
      <c r="K23" s="57"/>
    </row>
    <row r="24" spans="1:11" s="108" customFormat="1" ht="12.75">
      <c r="A24" s="6"/>
      <c r="B24" s="6"/>
      <c r="C24" s="6"/>
      <c r="D24" s="47"/>
      <c r="E24" s="48"/>
      <c r="F24" s="49"/>
      <c r="G24" s="50"/>
      <c r="H24" s="51"/>
      <c r="I24" s="55"/>
      <c r="J24" s="57"/>
      <c r="K24" s="57"/>
    </row>
    <row r="25" spans="1:11" s="108" customFormat="1" ht="12.75">
      <c r="A25" s="6"/>
      <c r="B25" s="6" t="s">
        <v>424</v>
      </c>
      <c r="C25" s="6" t="s">
        <v>425</v>
      </c>
      <c r="D25" s="37" t="s">
        <v>533</v>
      </c>
      <c r="E25" s="38"/>
      <c r="F25" s="39"/>
      <c r="G25" s="40">
        <v>1</v>
      </c>
      <c r="H25" s="41"/>
      <c r="I25" s="53"/>
      <c r="J25" s="57"/>
      <c r="K25" s="57"/>
    </row>
    <row r="26" spans="1:11" s="108" customFormat="1" ht="12.75">
      <c r="A26" s="6"/>
      <c r="B26" s="6"/>
      <c r="C26" s="6"/>
      <c r="D26" s="42"/>
      <c r="E26" s="43"/>
      <c r="F26" s="44"/>
      <c r="G26" s="45"/>
      <c r="H26" s="46"/>
      <c r="I26" s="54"/>
      <c r="J26" s="57"/>
      <c r="K26" s="57"/>
    </row>
    <row r="27" spans="1:11" s="108" customFormat="1" ht="12.75">
      <c r="A27" s="6"/>
      <c r="B27" s="6"/>
      <c r="C27" s="6"/>
      <c r="D27" s="47"/>
      <c r="E27" s="48"/>
      <c r="F27" s="49"/>
      <c r="G27" s="50"/>
      <c r="H27" s="51"/>
      <c r="I27" s="55"/>
      <c r="J27" s="57"/>
      <c r="K27" s="57"/>
    </row>
    <row r="28" spans="1:11" s="108" customFormat="1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s="108" customFormat="1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s="108" customFormat="1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</row>
  </sheetData>
  <sheetProtection/>
  <mergeCells count="41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10:A27"/>
    <mergeCell ref="B11:B21"/>
    <mergeCell ref="B22:B24"/>
    <mergeCell ref="B25:B27"/>
    <mergeCell ref="C11:C13"/>
    <mergeCell ref="C14:C15"/>
    <mergeCell ref="C16:C18"/>
    <mergeCell ref="C19:C21"/>
    <mergeCell ref="C22:C24"/>
    <mergeCell ref="C25:C27"/>
    <mergeCell ref="A6:C8"/>
    <mergeCell ref="D6:E8"/>
    <mergeCell ref="D11:F13"/>
    <mergeCell ref="G11:I13"/>
    <mergeCell ref="D14:F15"/>
    <mergeCell ref="G14:I15"/>
    <mergeCell ref="D16:F18"/>
    <mergeCell ref="G16:I18"/>
    <mergeCell ref="D19:F21"/>
    <mergeCell ref="G19:I21"/>
    <mergeCell ref="D22:F24"/>
    <mergeCell ref="G22:I24"/>
    <mergeCell ref="D25:F27"/>
    <mergeCell ref="G25:I27"/>
  </mergeCells>
  <printOptions/>
  <pageMargins left="0.75" right="0.75" top="1" bottom="1" header="0.51" footer="0.51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workbookViewId="0" topLeftCell="A1">
      <selection activeCell="A1" sqref="A1:J36"/>
    </sheetView>
  </sheetViews>
  <sheetFormatPr defaultColWidth="9.140625" defaultRowHeight="12.75"/>
  <cols>
    <col min="1" max="1" width="11.28125" style="108" customWidth="1"/>
    <col min="2" max="2" width="7.421875" style="108" customWidth="1"/>
    <col min="3" max="3" width="12.140625" style="108" customWidth="1"/>
    <col min="4" max="16384" width="9.140625" style="108" customWidth="1"/>
  </cols>
  <sheetData>
    <row r="1" spans="1:10" s="108" customFormat="1" ht="13.5">
      <c r="A1" s="31" t="s">
        <v>390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08" customFormat="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57"/>
    </row>
    <row r="3" spans="1:10" s="108" customFormat="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57"/>
    </row>
    <row r="4" spans="1:10" s="108" customFormat="1" ht="22.5" customHeight="1">
      <c r="A4" s="6" t="s">
        <v>273</v>
      </c>
      <c r="B4" s="6"/>
      <c r="C4" s="6"/>
      <c r="D4" s="6" t="s">
        <v>288</v>
      </c>
      <c r="E4" s="6"/>
      <c r="F4" s="6"/>
      <c r="G4" s="6"/>
      <c r="H4" s="6"/>
      <c r="I4" s="6"/>
      <c r="J4" s="57"/>
    </row>
    <row r="5" spans="1:10" s="108" customFormat="1" ht="22.5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57"/>
    </row>
    <row r="6" spans="1:10" s="108" customFormat="1" ht="22.5" customHeight="1">
      <c r="A6" s="6" t="s">
        <v>396</v>
      </c>
      <c r="B6" s="6"/>
      <c r="C6" s="6"/>
      <c r="D6" s="6">
        <v>10</v>
      </c>
      <c r="E6" s="6"/>
      <c r="F6" s="35" t="s">
        <v>397</v>
      </c>
      <c r="G6" s="35"/>
      <c r="H6" s="6">
        <v>0</v>
      </c>
      <c r="I6" s="6"/>
      <c r="J6" s="57"/>
    </row>
    <row r="7" spans="1:10" s="108" customFormat="1" ht="22.5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57"/>
    </row>
    <row r="8" spans="1:10" s="108" customFormat="1" ht="22.5" customHeight="1">
      <c r="A8" s="6"/>
      <c r="B8" s="6"/>
      <c r="C8" s="6"/>
      <c r="D8" s="6"/>
      <c r="E8" s="6"/>
      <c r="F8" s="35" t="s">
        <v>399</v>
      </c>
      <c r="G8" s="35"/>
      <c r="H8" s="6" t="s">
        <v>534</v>
      </c>
      <c r="I8" s="6"/>
      <c r="J8" s="57"/>
    </row>
    <row r="9" spans="1:10" s="108" customFormat="1" ht="39" customHeight="1">
      <c r="A9" s="6" t="s">
        <v>401</v>
      </c>
      <c r="B9" s="35" t="s">
        <v>535</v>
      </c>
      <c r="C9" s="35"/>
      <c r="D9" s="35"/>
      <c r="E9" s="35"/>
      <c r="F9" s="35"/>
      <c r="G9" s="35"/>
      <c r="H9" s="35"/>
      <c r="I9" s="35"/>
      <c r="J9" s="57"/>
    </row>
    <row r="10" spans="1:10" s="108" customFormat="1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57"/>
    </row>
    <row r="11" spans="1:10" s="108" customFormat="1" ht="12.75">
      <c r="A11" s="6"/>
      <c r="B11" s="6" t="s">
        <v>408</v>
      </c>
      <c r="C11" s="6" t="s">
        <v>409</v>
      </c>
      <c r="D11" s="37" t="s">
        <v>500</v>
      </c>
      <c r="E11" s="38"/>
      <c r="F11" s="39"/>
      <c r="G11" s="40" t="s">
        <v>501</v>
      </c>
      <c r="H11" s="41"/>
      <c r="I11" s="53"/>
      <c r="J11" s="57"/>
    </row>
    <row r="12" spans="1:10" s="108" customFormat="1" ht="12.75">
      <c r="A12" s="6"/>
      <c r="B12" s="6"/>
      <c r="C12" s="6"/>
      <c r="D12" s="42"/>
      <c r="E12" s="43"/>
      <c r="F12" s="44"/>
      <c r="G12" s="45"/>
      <c r="H12" s="46"/>
      <c r="I12" s="54"/>
      <c r="J12" s="57"/>
    </row>
    <row r="13" spans="1:10" s="108" customFormat="1" ht="12.75">
      <c r="A13" s="6"/>
      <c r="B13" s="6"/>
      <c r="C13" s="6"/>
      <c r="D13" s="47"/>
      <c r="E13" s="48"/>
      <c r="F13" s="49"/>
      <c r="G13" s="50"/>
      <c r="H13" s="51"/>
      <c r="I13" s="55"/>
      <c r="J13" s="57"/>
    </row>
    <row r="14" spans="1:10" s="108" customFormat="1" ht="24" customHeight="1">
      <c r="A14" s="6"/>
      <c r="B14" s="6"/>
      <c r="C14" s="6" t="s">
        <v>412</v>
      </c>
      <c r="D14" s="37" t="s">
        <v>502</v>
      </c>
      <c r="E14" s="38"/>
      <c r="F14" s="39"/>
      <c r="G14" s="40">
        <v>1</v>
      </c>
      <c r="H14" s="41"/>
      <c r="I14" s="53"/>
      <c r="J14" s="57"/>
    </row>
    <row r="15" spans="1:10" s="108" customFormat="1" ht="21" customHeight="1">
      <c r="A15" s="6"/>
      <c r="B15" s="6"/>
      <c r="C15" s="6"/>
      <c r="D15" s="47"/>
      <c r="E15" s="48"/>
      <c r="F15" s="49"/>
      <c r="G15" s="50"/>
      <c r="H15" s="51"/>
      <c r="I15" s="55"/>
      <c r="J15" s="57"/>
    </row>
    <row r="16" spans="1:10" s="108" customFormat="1" ht="12.75">
      <c r="A16" s="6"/>
      <c r="B16" s="6"/>
      <c r="C16" s="6" t="s">
        <v>414</v>
      </c>
      <c r="D16" s="37" t="s">
        <v>536</v>
      </c>
      <c r="E16" s="38"/>
      <c r="F16" s="39"/>
      <c r="G16" s="40" t="s">
        <v>537</v>
      </c>
      <c r="H16" s="41"/>
      <c r="I16" s="53"/>
      <c r="J16" s="57"/>
    </row>
    <row r="17" spans="1:10" s="108" customFormat="1" ht="12.75">
      <c r="A17" s="6"/>
      <c r="B17" s="6"/>
      <c r="C17" s="6"/>
      <c r="D17" s="42"/>
      <c r="E17" s="43"/>
      <c r="F17" s="44"/>
      <c r="G17" s="45"/>
      <c r="H17" s="46"/>
      <c r="I17" s="54"/>
      <c r="J17" s="57"/>
    </row>
    <row r="18" spans="1:10" s="108" customFormat="1" ht="12.75">
      <c r="A18" s="6"/>
      <c r="B18" s="6"/>
      <c r="C18" s="6"/>
      <c r="D18" s="47"/>
      <c r="E18" s="48"/>
      <c r="F18" s="49"/>
      <c r="G18" s="50"/>
      <c r="H18" s="51"/>
      <c r="I18" s="55"/>
      <c r="J18" s="57"/>
    </row>
    <row r="19" spans="1:10" s="108" customFormat="1" ht="12.75">
      <c r="A19" s="6"/>
      <c r="B19" s="6"/>
      <c r="C19" s="6" t="s">
        <v>417</v>
      </c>
      <c r="D19" s="37" t="s">
        <v>530</v>
      </c>
      <c r="E19" s="38"/>
      <c r="F19" s="39"/>
      <c r="G19" s="109" t="s">
        <v>538</v>
      </c>
      <c r="H19" s="41"/>
      <c r="I19" s="53"/>
      <c r="J19" s="57"/>
    </row>
    <row r="20" spans="1:10" s="108" customFormat="1" ht="12.75">
      <c r="A20" s="6"/>
      <c r="B20" s="6"/>
      <c r="C20" s="6"/>
      <c r="D20" s="42"/>
      <c r="E20" s="43"/>
      <c r="F20" s="44"/>
      <c r="G20" s="45"/>
      <c r="H20" s="46"/>
      <c r="I20" s="54"/>
      <c r="J20" s="57"/>
    </row>
    <row r="21" spans="1:10" s="108" customFormat="1" ht="12.75">
      <c r="A21" s="6"/>
      <c r="B21" s="6"/>
      <c r="C21" s="6"/>
      <c r="D21" s="47"/>
      <c r="E21" s="48"/>
      <c r="F21" s="49"/>
      <c r="G21" s="50"/>
      <c r="H21" s="51"/>
      <c r="I21" s="55"/>
      <c r="J21" s="57"/>
    </row>
    <row r="22" spans="1:10" s="108" customFormat="1" ht="12.75">
      <c r="A22" s="6"/>
      <c r="B22" s="6" t="s">
        <v>439</v>
      </c>
      <c r="C22" s="6" t="s">
        <v>421</v>
      </c>
      <c r="D22" s="37" t="s">
        <v>539</v>
      </c>
      <c r="E22" s="38"/>
      <c r="F22" s="39"/>
      <c r="G22" s="40" t="s">
        <v>423</v>
      </c>
      <c r="H22" s="41"/>
      <c r="I22" s="53"/>
      <c r="J22" s="57"/>
    </row>
    <row r="23" spans="1:10" s="108" customFormat="1" ht="12.75">
      <c r="A23" s="6"/>
      <c r="B23" s="6"/>
      <c r="C23" s="6"/>
      <c r="D23" s="42"/>
      <c r="E23" s="43"/>
      <c r="F23" s="44"/>
      <c r="G23" s="45"/>
      <c r="H23" s="46"/>
      <c r="I23" s="54"/>
      <c r="J23" s="57"/>
    </row>
    <row r="24" spans="1:10" s="108" customFormat="1" ht="12.75">
      <c r="A24" s="6"/>
      <c r="B24" s="6"/>
      <c r="C24" s="6"/>
      <c r="D24" s="47"/>
      <c r="E24" s="48"/>
      <c r="F24" s="49"/>
      <c r="G24" s="50"/>
      <c r="H24" s="51"/>
      <c r="I24" s="55"/>
      <c r="J24" s="57"/>
    </row>
    <row r="25" spans="1:10" s="108" customFormat="1" ht="12.75">
      <c r="A25" s="6"/>
      <c r="B25" s="6" t="s">
        <v>424</v>
      </c>
      <c r="C25" s="6" t="s">
        <v>425</v>
      </c>
      <c r="D25" s="37" t="s">
        <v>540</v>
      </c>
      <c r="E25" s="38"/>
      <c r="F25" s="39"/>
      <c r="G25" s="40">
        <v>1</v>
      </c>
      <c r="H25" s="41"/>
      <c r="I25" s="53"/>
      <c r="J25" s="57"/>
    </row>
    <row r="26" spans="1:10" s="108" customFormat="1" ht="12.75">
      <c r="A26" s="6"/>
      <c r="B26" s="6"/>
      <c r="C26" s="6"/>
      <c r="D26" s="42"/>
      <c r="E26" s="43"/>
      <c r="F26" s="44"/>
      <c r="G26" s="45"/>
      <c r="H26" s="46"/>
      <c r="I26" s="54"/>
      <c r="J26" s="57"/>
    </row>
    <row r="27" spans="1:10" s="108" customFormat="1" ht="12.75">
      <c r="A27" s="6"/>
      <c r="B27" s="6"/>
      <c r="C27" s="6"/>
      <c r="D27" s="47"/>
      <c r="E27" s="48"/>
      <c r="F27" s="49"/>
      <c r="G27" s="50"/>
      <c r="H27" s="51"/>
      <c r="I27" s="55"/>
      <c r="J27" s="57"/>
    </row>
    <row r="28" spans="1:10" s="108" customFormat="1" ht="12.75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s="108" customFormat="1" ht="12.75">
      <c r="A29" s="57"/>
      <c r="B29" s="57"/>
      <c r="C29" s="57"/>
      <c r="D29" s="57"/>
      <c r="E29" s="57"/>
      <c r="F29" s="57"/>
      <c r="G29" s="57"/>
      <c r="H29" s="57"/>
      <c r="I29" s="57"/>
      <c r="J29" s="57"/>
    </row>
    <row r="30" spans="1:10" s="108" customFormat="1" ht="12.75">
      <c r="A30" s="57"/>
      <c r="B30" s="57"/>
      <c r="C30" s="57"/>
      <c r="D30" s="57"/>
      <c r="E30" s="57"/>
      <c r="F30" s="57"/>
      <c r="G30" s="57"/>
      <c r="H30" s="57"/>
      <c r="I30" s="57"/>
      <c r="J30" s="57"/>
    </row>
    <row r="31" spans="1:10" ht="12.75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2.75">
      <c r="A32" s="57"/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12.75">
      <c r="A33" s="57"/>
      <c r="B33" s="57"/>
      <c r="C33" s="57"/>
      <c r="D33" s="57"/>
      <c r="E33" s="57"/>
      <c r="F33" s="57"/>
      <c r="G33" s="57"/>
      <c r="H33" s="57"/>
      <c r="I33" s="57"/>
      <c r="J33" s="57"/>
    </row>
    <row r="34" spans="1:10" ht="12.75">
      <c r="A34" s="57"/>
      <c r="B34" s="57"/>
      <c r="C34" s="57"/>
      <c r="D34" s="57"/>
      <c r="E34" s="57"/>
      <c r="F34" s="57"/>
      <c r="G34" s="57"/>
      <c r="H34" s="57"/>
      <c r="I34" s="57"/>
      <c r="J34" s="57"/>
    </row>
    <row r="35" spans="1:10" ht="12.75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2.75">
      <c r="A36" s="57"/>
      <c r="B36" s="57"/>
      <c r="C36" s="57"/>
      <c r="D36" s="57"/>
      <c r="E36" s="57"/>
      <c r="F36" s="57"/>
      <c r="G36" s="57"/>
      <c r="H36" s="57"/>
      <c r="I36" s="57"/>
      <c r="J36" s="57"/>
    </row>
  </sheetData>
  <sheetProtection/>
  <mergeCells count="41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10:A27"/>
    <mergeCell ref="B11:B21"/>
    <mergeCell ref="B22:B24"/>
    <mergeCell ref="B25:B27"/>
    <mergeCell ref="C11:C13"/>
    <mergeCell ref="C14:C15"/>
    <mergeCell ref="C16:C18"/>
    <mergeCell ref="C19:C21"/>
    <mergeCell ref="C22:C24"/>
    <mergeCell ref="C25:C27"/>
    <mergeCell ref="A6:C8"/>
    <mergeCell ref="D6:E8"/>
    <mergeCell ref="D11:F13"/>
    <mergeCell ref="G11:I13"/>
    <mergeCell ref="D14:F15"/>
    <mergeCell ref="G14:I15"/>
    <mergeCell ref="D16:F18"/>
    <mergeCell ref="G16:I18"/>
    <mergeCell ref="D19:F21"/>
    <mergeCell ref="G19:I21"/>
    <mergeCell ref="D22:F24"/>
    <mergeCell ref="G22:I24"/>
    <mergeCell ref="D25:F27"/>
    <mergeCell ref="G25:I27"/>
  </mergeCells>
  <printOptions/>
  <pageMargins left="0.75" right="0.75" top="1" bottom="1" header="0.51" footer="0.51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workbookViewId="0" topLeftCell="A1">
      <selection activeCell="P22" sqref="P22"/>
    </sheetView>
  </sheetViews>
  <sheetFormatPr defaultColWidth="9.140625" defaultRowHeight="12.75"/>
  <sheetData>
    <row r="1" spans="1:11" ht="13.5">
      <c r="A1" s="31" t="s">
        <v>390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32"/>
      <c r="K2" s="32"/>
    </row>
    <row r="3" spans="1:1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32"/>
      <c r="K3" s="32"/>
    </row>
    <row r="4" spans="1:11" ht="21" customHeight="1">
      <c r="A4" s="6" t="s">
        <v>273</v>
      </c>
      <c r="B4" s="6"/>
      <c r="C4" s="6"/>
      <c r="D4" s="6" t="s">
        <v>289</v>
      </c>
      <c r="E4" s="6"/>
      <c r="F4" s="6"/>
      <c r="G4" s="6"/>
      <c r="H4" s="6"/>
      <c r="I4" s="6"/>
      <c r="J4" s="32"/>
      <c r="K4" s="32"/>
    </row>
    <row r="5" spans="1:11" ht="21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32"/>
      <c r="K5" s="32"/>
    </row>
    <row r="6" spans="1:11" ht="21" customHeight="1">
      <c r="A6" s="6" t="s">
        <v>396</v>
      </c>
      <c r="B6" s="6"/>
      <c r="C6" s="6"/>
      <c r="D6" s="6">
        <v>109.9791</v>
      </c>
      <c r="E6" s="6"/>
      <c r="F6" s="35" t="s">
        <v>397</v>
      </c>
      <c r="G6" s="35"/>
      <c r="H6" s="6">
        <v>0</v>
      </c>
      <c r="I6" s="6"/>
      <c r="J6" s="32"/>
      <c r="K6" s="32"/>
    </row>
    <row r="7" spans="1:11" ht="21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32"/>
      <c r="K7" s="32"/>
    </row>
    <row r="8" spans="1:11" ht="21" customHeight="1">
      <c r="A8" s="6"/>
      <c r="B8" s="6"/>
      <c r="C8" s="6"/>
      <c r="D8" s="6"/>
      <c r="E8" s="6"/>
      <c r="F8" s="35" t="s">
        <v>399</v>
      </c>
      <c r="G8" s="35"/>
      <c r="H8" s="36">
        <v>109.9791</v>
      </c>
      <c r="I8" s="36"/>
      <c r="J8" s="32"/>
      <c r="K8" s="32"/>
    </row>
    <row r="9" spans="1:11" ht="46.5" customHeight="1">
      <c r="A9" s="6" t="s">
        <v>401</v>
      </c>
      <c r="B9" s="35" t="s">
        <v>541</v>
      </c>
      <c r="C9" s="35"/>
      <c r="D9" s="35"/>
      <c r="E9" s="35"/>
      <c r="F9" s="35"/>
      <c r="G9" s="35"/>
      <c r="H9" s="35"/>
      <c r="I9" s="35"/>
      <c r="J9" s="32"/>
      <c r="K9" s="32"/>
    </row>
    <row r="10" spans="1:11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32"/>
      <c r="K10" s="32"/>
    </row>
    <row r="11" spans="1:11" ht="24.75" customHeight="1">
      <c r="A11" s="6"/>
      <c r="B11" s="6" t="s">
        <v>408</v>
      </c>
      <c r="C11" s="6" t="s">
        <v>409</v>
      </c>
      <c r="D11" s="35" t="s">
        <v>542</v>
      </c>
      <c r="E11" s="35"/>
      <c r="F11" s="35"/>
      <c r="G11" s="6" t="s">
        <v>543</v>
      </c>
      <c r="H11" s="6"/>
      <c r="I11" s="6"/>
      <c r="J11" s="32"/>
      <c r="K11" s="32"/>
    </row>
    <row r="12" spans="1:11" ht="24.75" customHeight="1">
      <c r="A12" s="6"/>
      <c r="B12" s="6"/>
      <c r="C12" s="6"/>
      <c r="D12" s="35" t="s">
        <v>544</v>
      </c>
      <c r="E12" s="35"/>
      <c r="F12" s="35"/>
      <c r="G12" s="6" t="s">
        <v>543</v>
      </c>
      <c r="H12" s="6"/>
      <c r="I12" s="6"/>
      <c r="J12" s="32"/>
      <c r="K12" s="32"/>
    </row>
    <row r="13" spans="1:11" ht="24.75" customHeight="1">
      <c r="A13" s="6"/>
      <c r="B13" s="6"/>
      <c r="C13" s="6"/>
      <c r="D13" s="35" t="s">
        <v>545</v>
      </c>
      <c r="E13" s="35"/>
      <c r="F13" s="35"/>
      <c r="G13" s="6" t="s">
        <v>546</v>
      </c>
      <c r="H13" s="6"/>
      <c r="I13" s="6"/>
      <c r="J13" s="32"/>
      <c r="K13" s="32"/>
    </row>
    <row r="14" spans="1:11" ht="12.75">
      <c r="A14" s="6"/>
      <c r="B14" s="6"/>
      <c r="C14" s="6" t="s">
        <v>412</v>
      </c>
      <c r="D14" s="37" t="s">
        <v>547</v>
      </c>
      <c r="E14" s="38"/>
      <c r="F14" s="39"/>
      <c r="G14" s="40">
        <v>1</v>
      </c>
      <c r="H14" s="41"/>
      <c r="I14" s="53"/>
      <c r="J14" s="32"/>
      <c r="K14" s="32"/>
    </row>
    <row r="15" spans="1:11" ht="12.75">
      <c r="A15" s="6"/>
      <c r="B15" s="6"/>
      <c r="C15" s="6"/>
      <c r="D15" s="42"/>
      <c r="E15" s="43"/>
      <c r="F15" s="44"/>
      <c r="G15" s="45"/>
      <c r="H15" s="46"/>
      <c r="I15" s="54"/>
      <c r="J15" s="32"/>
      <c r="K15" s="32"/>
    </row>
    <row r="16" spans="1:11" ht="12.75">
      <c r="A16" s="6"/>
      <c r="B16" s="6"/>
      <c r="C16" s="6"/>
      <c r="D16" s="47"/>
      <c r="E16" s="48"/>
      <c r="F16" s="49"/>
      <c r="G16" s="50"/>
      <c r="H16" s="51"/>
      <c r="I16" s="55"/>
      <c r="J16" s="32"/>
      <c r="K16" s="32"/>
    </row>
    <row r="17" spans="1:11" ht="12.75">
      <c r="A17" s="6"/>
      <c r="B17" s="6"/>
      <c r="C17" s="6" t="s">
        <v>414</v>
      </c>
      <c r="D17" s="37" t="s">
        <v>548</v>
      </c>
      <c r="E17" s="38"/>
      <c r="F17" s="39"/>
      <c r="G17" s="40" t="s">
        <v>434</v>
      </c>
      <c r="H17" s="41"/>
      <c r="I17" s="53"/>
      <c r="J17" s="32"/>
      <c r="K17" s="32"/>
    </row>
    <row r="18" spans="1:11" ht="12.75">
      <c r="A18" s="6"/>
      <c r="B18" s="6"/>
      <c r="C18" s="6"/>
      <c r="D18" s="42"/>
      <c r="E18" s="43"/>
      <c r="F18" s="44"/>
      <c r="G18" s="45"/>
      <c r="H18" s="46"/>
      <c r="I18" s="54"/>
      <c r="J18" s="32"/>
      <c r="K18" s="32"/>
    </row>
    <row r="19" spans="1:11" ht="12.75">
      <c r="A19" s="6"/>
      <c r="B19" s="6"/>
      <c r="C19" s="6"/>
      <c r="D19" s="47"/>
      <c r="E19" s="48"/>
      <c r="F19" s="49"/>
      <c r="G19" s="50"/>
      <c r="H19" s="51"/>
      <c r="I19" s="55"/>
      <c r="J19" s="32"/>
      <c r="K19" s="32"/>
    </row>
    <row r="20" spans="1:11" ht="24.75" customHeight="1">
      <c r="A20" s="6"/>
      <c r="B20" s="6"/>
      <c r="C20" s="6" t="s">
        <v>417</v>
      </c>
      <c r="D20" s="102" t="s">
        <v>549</v>
      </c>
      <c r="E20" s="103"/>
      <c r="F20" s="104"/>
      <c r="G20" s="37">
        <v>72000</v>
      </c>
      <c r="H20" s="38"/>
      <c r="I20" s="39"/>
      <c r="J20" s="32"/>
      <c r="K20" s="32"/>
    </row>
    <row r="21" spans="1:11" ht="24.75" customHeight="1">
      <c r="A21" s="6"/>
      <c r="B21" s="6"/>
      <c r="C21" s="6"/>
      <c r="D21" s="102" t="s">
        <v>550</v>
      </c>
      <c r="E21" s="103"/>
      <c r="F21" s="104"/>
      <c r="G21" s="37">
        <v>837700</v>
      </c>
      <c r="H21" s="38"/>
      <c r="I21" s="39"/>
      <c r="J21" s="32"/>
      <c r="K21" s="32"/>
    </row>
    <row r="22" spans="1:11" ht="24.75" customHeight="1">
      <c r="A22" s="6"/>
      <c r="B22" s="6"/>
      <c r="C22" s="6"/>
      <c r="D22" s="105" t="s">
        <v>551</v>
      </c>
      <c r="E22" s="106"/>
      <c r="F22" s="107"/>
      <c r="G22" s="37">
        <v>169491</v>
      </c>
      <c r="H22" s="38"/>
      <c r="I22" s="39"/>
      <c r="J22" s="32"/>
      <c r="K22" s="32"/>
    </row>
    <row r="23" spans="1:11" ht="24.75" customHeight="1">
      <c r="A23" s="6"/>
      <c r="B23" s="6"/>
      <c r="C23" s="6"/>
      <c r="D23" s="105" t="s">
        <v>552</v>
      </c>
      <c r="E23" s="106"/>
      <c r="F23" s="107"/>
      <c r="G23" s="37">
        <v>20600</v>
      </c>
      <c r="H23" s="38"/>
      <c r="I23" s="39"/>
      <c r="J23" s="32"/>
      <c r="K23" s="32"/>
    </row>
    <row r="24" spans="1:11" ht="12.75">
      <c r="A24" s="6"/>
      <c r="B24" s="6" t="s">
        <v>439</v>
      </c>
      <c r="C24" s="6" t="s">
        <v>421</v>
      </c>
      <c r="D24" s="37" t="s">
        <v>553</v>
      </c>
      <c r="E24" s="38"/>
      <c r="F24" s="39"/>
      <c r="G24" s="40" t="s">
        <v>423</v>
      </c>
      <c r="H24" s="41"/>
      <c r="I24" s="53"/>
      <c r="J24" s="32"/>
      <c r="K24" s="32"/>
    </row>
    <row r="25" spans="1:11" ht="12.75">
      <c r="A25" s="6"/>
      <c r="B25" s="6"/>
      <c r="C25" s="6"/>
      <c r="D25" s="42"/>
      <c r="E25" s="43"/>
      <c r="F25" s="44"/>
      <c r="G25" s="45"/>
      <c r="H25" s="46"/>
      <c r="I25" s="54"/>
      <c r="J25" s="32"/>
      <c r="K25" s="32"/>
    </row>
    <row r="26" spans="1:11" ht="12.75">
      <c r="A26" s="6"/>
      <c r="B26" s="6"/>
      <c r="C26" s="6"/>
      <c r="D26" s="47"/>
      <c r="E26" s="48"/>
      <c r="F26" s="49"/>
      <c r="G26" s="50"/>
      <c r="H26" s="51"/>
      <c r="I26" s="55"/>
      <c r="J26" s="32"/>
      <c r="K26" s="32"/>
    </row>
    <row r="27" spans="1:11" ht="12.75">
      <c r="A27" s="6"/>
      <c r="B27" s="6" t="s">
        <v>424</v>
      </c>
      <c r="C27" s="6" t="s">
        <v>425</v>
      </c>
      <c r="D27" s="37" t="s">
        <v>463</v>
      </c>
      <c r="E27" s="38"/>
      <c r="F27" s="39"/>
      <c r="G27" s="40">
        <v>1</v>
      </c>
      <c r="H27" s="41"/>
      <c r="I27" s="53"/>
      <c r="J27" s="32"/>
      <c r="K27" s="32"/>
    </row>
    <row r="28" spans="1:11" ht="12.75">
      <c r="A28" s="6"/>
      <c r="B28" s="6"/>
      <c r="C28" s="6"/>
      <c r="D28" s="42"/>
      <c r="E28" s="43"/>
      <c r="F28" s="44"/>
      <c r="G28" s="45"/>
      <c r="H28" s="46"/>
      <c r="I28" s="54"/>
      <c r="J28" s="32"/>
      <c r="K28" s="32"/>
    </row>
    <row r="29" spans="1:11" ht="12.75">
      <c r="A29" s="6"/>
      <c r="B29" s="6"/>
      <c r="C29" s="6"/>
      <c r="D29" s="47"/>
      <c r="E29" s="48"/>
      <c r="F29" s="49"/>
      <c r="G29" s="50"/>
      <c r="H29" s="51"/>
      <c r="I29" s="55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</sheetData>
  <sheetProtection/>
  <mergeCells count="51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20:F20"/>
    <mergeCell ref="G20:I20"/>
    <mergeCell ref="D21:F21"/>
    <mergeCell ref="G21:I21"/>
    <mergeCell ref="D22:F22"/>
    <mergeCell ref="G22:I22"/>
    <mergeCell ref="D23:F23"/>
    <mergeCell ref="G23:I23"/>
    <mergeCell ref="A10:A29"/>
    <mergeCell ref="B11:B23"/>
    <mergeCell ref="B24:B26"/>
    <mergeCell ref="B27:B29"/>
    <mergeCell ref="C11:C13"/>
    <mergeCell ref="C14:C16"/>
    <mergeCell ref="C17:C19"/>
    <mergeCell ref="C20:C23"/>
    <mergeCell ref="C24:C26"/>
    <mergeCell ref="C27:C29"/>
    <mergeCell ref="A6:C8"/>
    <mergeCell ref="D6:E8"/>
    <mergeCell ref="D14:F16"/>
    <mergeCell ref="G14:I16"/>
    <mergeCell ref="D17:F19"/>
    <mergeCell ref="G17:I19"/>
    <mergeCell ref="D24:F26"/>
    <mergeCell ref="G24:I26"/>
    <mergeCell ref="D27:F29"/>
    <mergeCell ref="G27:I29"/>
  </mergeCells>
  <printOptions/>
  <pageMargins left="0.75" right="0.75" top="1" bottom="1" header="0.51" footer="0.51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">
      <selection activeCell="L31" sqref="L31"/>
    </sheetView>
  </sheetViews>
  <sheetFormatPr defaultColWidth="9.140625" defaultRowHeight="12.75"/>
  <sheetData>
    <row r="1" spans="1:10" ht="13.5">
      <c r="A1" s="31" t="s">
        <v>390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32"/>
    </row>
    <row r="3" spans="1:10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32"/>
    </row>
    <row r="4" spans="1:10" ht="19.5" customHeight="1">
      <c r="A4" s="6" t="s">
        <v>273</v>
      </c>
      <c r="B4" s="6"/>
      <c r="C4" s="6"/>
      <c r="D4" s="6" t="s">
        <v>290</v>
      </c>
      <c r="E4" s="6"/>
      <c r="F4" s="6"/>
      <c r="G4" s="6"/>
      <c r="H4" s="6"/>
      <c r="I4" s="6"/>
      <c r="J4" s="32"/>
    </row>
    <row r="5" spans="1:10" ht="19.5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32"/>
    </row>
    <row r="6" spans="1:10" ht="19.5" customHeight="1">
      <c r="A6" s="6" t="s">
        <v>396</v>
      </c>
      <c r="B6" s="6"/>
      <c r="C6" s="6"/>
      <c r="D6" s="6">
        <v>12</v>
      </c>
      <c r="E6" s="6"/>
      <c r="F6" s="35" t="s">
        <v>397</v>
      </c>
      <c r="G6" s="35"/>
      <c r="H6" s="6">
        <v>0</v>
      </c>
      <c r="I6" s="6"/>
      <c r="J6" s="32"/>
    </row>
    <row r="7" spans="1:10" ht="19.5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32"/>
    </row>
    <row r="8" spans="1:10" ht="19.5" customHeight="1">
      <c r="A8" s="6"/>
      <c r="B8" s="6"/>
      <c r="C8" s="6"/>
      <c r="D8" s="6"/>
      <c r="E8" s="6"/>
      <c r="F8" s="35" t="s">
        <v>399</v>
      </c>
      <c r="G8" s="35"/>
      <c r="H8" s="6" t="s">
        <v>453</v>
      </c>
      <c r="I8" s="6"/>
      <c r="J8" s="32"/>
    </row>
    <row r="9" spans="1:10" ht="27">
      <c r="A9" s="6" t="s">
        <v>401</v>
      </c>
      <c r="B9" s="35" t="s">
        <v>554</v>
      </c>
      <c r="C9" s="35"/>
      <c r="D9" s="35"/>
      <c r="E9" s="35"/>
      <c r="F9" s="35"/>
      <c r="G9" s="35"/>
      <c r="H9" s="35"/>
      <c r="I9" s="35"/>
      <c r="J9" s="32"/>
    </row>
    <row r="10" spans="1:10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32"/>
    </row>
    <row r="11" spans="1:10" ht="12.75">
      <c r="A11" s="6"/>
      <c r="B11" s="6" t="s">
        <v>408</v>
      </c>
      <c r="C11" s="6" t="s">
        <v>409</v>
      </c>
      <c r="D11" s="91" t="s">
        <v>555</v>
      </c>
      <c r="E11" s="92"/>
      <c r="F11" s="93"/>
      <c r="G11" s="40" t="s">
        <v>556</v>
      </c>
      <c r="H11" s="41"/>
      <c r="I11" s="53"/>
      <c r="J11" s="56"/>
    </row>
    <row r="12" spans="1:10" ht="12.75">
      <c r="A12" s="6"/>
      <c r="B12" s="6"/>
      <c r="C12" s="6"/>
      <c r="D12" s="94"/>
      <c r="E12" s="95"/>
      <c r="F12" s="96"/>
      <c r="G12" s="45"/>
      <c r="H12" s="46"/>
      <c r="I12" s="54"/>
      <c r="J12" s="101"/>
    </row>
    <row r="13" spans="1:10" ht="12.75">
      <c r="A13" s="6"/>
      <c r="B13" s="6"/>
      <c r="C13" s="6"/>
      <c r="D13" s="97"/>
      <c r="E13" s="98"/>
      <c r="F13" s="99"/>
      <c r="G13" s="50"/>
      <c r="H13" s="51"/>
      <c r="I13" s="55"/>
      <c r="J13" s="32"/>
    </row>
    <row r="14" spans="1:10" ht="12.75">
      <c r="A14" s="6"/>
      <c r="B14" s="6"/>
      <c r="C14" s="6" t="s">
        <v>412</v>
      </c>
      <c r="D14" s="37" t="s">
        <v>557</v>
      </c>
      <c r="E14" s="38"/>
      <c r="F14" s="39"/>
      <c r="G14" s="40">
        <v>1</v>
      </c>
      <c r="H14" s="41"/>
      <c r="I14" s="53"/>
      <c r="J14" s="32"/>
    </row>
    <row r="15" spans="1:10" ht="12.75">
      <c r="A15" s="6"/>
      <c r="B15" s="6"/>
      <c r="C15" s="6"/>
      <c r="D15" s="42"/>
      <c r="E15" s="43"/>
      <c r="F15" s="44"/>
      <c r="G15" s="45"/>
      <c r="H15" s="46"/>
      <c r="I15" s="54"/>
      <c r="J15" s="32"/>
    </row>
    <row r="16" spans="1:10" ht="12.75">
      <c r="A16" s="6"/>
      <c r="B16" s="6"/>
      <c r="C16" s="6"/>
      <c r="D16" s="47"/>
      <c r="E16" s="48"/>
      <c r="F16" s="49"/>
      <c r="G16" s="50"/>
      <c r="H16" s="51"/>
      <c r="I16" s="55"/>
      <c r="J16" s="32"/>
    </row>
    <row r="17" spans="1:10" ht="12.75">
      <c r="A17" s="6"/>
      <c r="B17" s="6"/>
      <c r="C17" s="6" t="s">
        <v>414</v>
      </c>
      <c r="D17" s="37" t="s">
        <v>558</v>
      </c>
      <c r="E17" s="38"/>
      <c r="F17" s="39"/>
      <c r="G17" s="40">
        <v>1</v>
      </c>
      <c r="H17" s="41"/>
      <c r="I17" s="53"/>
      <c r="J17" s="32"/>
    </row>
    <row r="18" spans="1:10" ht="12.75">
      <c r="A18" s="6"/>
      <c r="B18" s="6"/>
      <c r="C18" s="6"/>
      <c r="D18" s="42"/>
      <c r="E18" s="43"/>
      <c r="F18" s="44"/>
      <c r="G18" s="45"/>
      <c r="H18" s="46"/>
      <c r="I18" s="54"/>
      <c r="J18" s="32"/>
    </row>
    <row r="19" spans="1:10" ht="12.75">
      <c r="A19" s="6"/>
      <c r="B19" s="6"/>
      <c r="C19" s="6"/>
      <c r="D19" s="47"/>
      <c r="E19" s="48"/>
      <c r="F19" s="49"/>
      <c r="G19" s="50"/>
      <c r="H19" s="51"/>
      <c r="I19" s="55"/>
      <c r="J19" s="32"/>
    </row>
    <row r="20" spans="1:10" ht="12.75">
      <c r="A20" s="6"/>
      <c r="B20" s="6"/>
      <c r="C20" s="6" t="s">
        <v>417</v>
      </c>
      <c r="D20" s="37" t="s">
        <v>559</v>
      </c>
      <c r="E20" s="38"/>
      <c r="F20" s="39"/>
      <c r="G20" s="40" t="s">
        <v>560</v>
      </c>
      <c r="H20" s="41"/>
      <c r="I20" s="53"/>
      <c r="J20" s="32"/>
    </row>
    <row r="21" spans="1:10" ht="12.75">
      <c r="A21" s="6"/>
      <c r="B21" s="6"/>
      <c r="C21" s="6"/>
      <c r="D21" s="42"/>
      <c r="E21" s="43"/>
      <c r="F21" s="44"/>
      <c r="G21" s="45"/>
      <c r="H21" s="46"/>
      <c r="I21" s="54"/>
      <c r="J21" s="32"/>
    </row>
    <row r="22" spans="1:10" ht="12.75">
      <c r="A22" s="6"/>
      <c r="B22" s="6"/>
      <c r="C22" s="6"/>
      <c r="D22" s="47"/>
      <c r="E22" s="48"/>
      <c r="F22" s="49"/>
      <c r="G22" s="50"/>
      <c r="H22" s="51"/>
      <c r="I22" s="55"/>
      <c r="J22" s="32"/>
    </row>
    <row r="23" spans="1:10" ht="42" customHeight="1">
      <c r="A23" s="6"/>
      <c r="B23" s="100" t="s">
        <v>439</v>
      </c>
      <c r="C23" s="100" t="s">
        <v>421</v>
      </c>
      <c r="D23" s="42" t="s">
        <v>561</v>
      </c>
      <c r="E23" s="43"/>
      <c r="F23" s="44"/>
      <c r="G23" s="37" t="s">
        <v>495</v>
      </c>
      <c r="H23" s="38"/>
      <c r="I23" s="39"/>
      <c r="J23" s="32"/>
    </row>
    <row r="24" spans="1:10" ht="22.5" customHeight="1">
      <c r="A24" s="6"/>
      <c r="B24" s="6" t="s">
        <v>424</v>
      </c>
      <c r="C24" s="6" t="s">
        <v>425</v>
      </c>
      <c r="D24" s="37" t="s">
        <v>463</v>
      </c>
      <c r="E24" s="38"/>
      <c r="F24" s="39"/>
      <c r="G24" s="40">
        <v>1</v>
      </c>
      <c r="H24" s="41"/>
      <c r="I24" s="53"/>
      <c r="J24" s="32"/>
    </row>
    <row r="25" spans="1:10" ht="12.75">
      <c r="A25" s="6"/>
      <c r="B25" s="6"/>
      <c r="C25" s="6"/>
      <c r="D25" s="42"/>
      <c r="E25" s="43"/>
      <c r="F25" s="44"/>
      <c r="G25" s="45"/>
      <c r="H25" s="46"/>
      <c r="I25" s="54"/>
      <c r="J25" s="32"/>
    </row>
    <row r="26" spans="1:10" ht="12.75">
      <c r="A26" s="6"/>
      <c r="B26" s="6"/>
      <c r="C26" s="6"/>
      <c r="D26" s="47"/>
      <c r="E26" s="48"/>
      <c r="F26" s="49"/>
      <c r="G26" s="50"/>
      <c r="H26" s="51"/>
      <c r="I26" s="55"/>
      <c r="J26" s="32"/>
    </row>
    <row r="27" spans="1:10" ht="12.7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2.7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2.7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2.75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2.75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2.75">
      <c r="A33" s="32"/>
      <c r="B33" s="32"/>
      <c r="C33" s="32"/>
      <c r="D33" s="32"/>
      <c r="E33" s="32"/>
      <c r="F33" s="32"/>
      <c r="G33" s="32"/>
      <c r="H33" s="32"/>
      <c r="I33" s="32"/>
      <c r="J33" s="32"/>
    </row>
  </sheetData>
  <sheetProtection/>
  <mergeCells count="39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23:F23"/>
    <mergeCell ref="G23:I23"/>
    <mergeCell ref="A10:A26"/>
    <mergeCell ref="B11:B22"/>
    <mergeCell ref="B24:B26"/>
    <mergeCell ref="C11:C13"/>
    <mergeCell ref="C14:C16"/>
    <mergeCell ref="C17:C19"/>
    <mergeCell ref="C20:C22"/>
    <mergeCell ref="C24:C26"/>
    <mergeCell ref="A6:C8"/>
    <mergeCell ref="D6:E8"/>
    <mergeCell ref="D11:F13"/>
    <mergeCell ref="G11:I13"/>
    <mergeCell ref="D14:F16"/>
    <mergeCell ref="G14:I16"/>
    <mergeCell ref="D17:F19"/>
    <mergeCell ref="G17:I19"/>
    <mergeCell ref="D20:F22"/>
    <mergeCell ref="G20:I22"/>
    <mergeCell ref="D24:F26"/>
    <mergeCell ref="G24:I26"/>
  </mergeCells>
  <printOptions/>
  <pageMargins left="0.75" right="0.75" top="1" bottom="1" header="0.51" footer="0.51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workbookViewId="0" topLeftCell="A1">
      <selection activeCell="A1" sqref="A1:J34"/>
    </sheetView>
  </sheetViews>
  <sheetFormatPr defaultColWidth="9.140625" defaultRowHeight="12.75"/>
  <sheetData>
    <row r="1" spans="1:10" ht="13.5">
      <c r="A1" s="31" t="s">
        <v>390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32"/>
    </row>
    <row r="3" spans="1:10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32"/>
    </row>
    <row r="4" spans="1:10" ht="21.75" customHeight="1">
      <c r="A4" s="6" t="s">
        <v>273</v>
      </c>
      <c r="B4" s="6"/>
      <c r="C4" s="6"/>
      <c r="D4" s="6" t="s">
        <v>562</v>
      </c>
      <c r="E4" s="6"/>
      <c r="F4" s="6"/>
      <c r="G4" s="6"/>
      <c r="H4" s="6"/>
      <c r="I4" s="6"/>
      <c r="J4" s="32"/>
    </row>
    <row r="5" spans="1:10" ht="21.75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32"/>
    </row>
    <row r="6" spans="1:10" ht="21.75" customHeight="1">
      <c r="A6" s="6" t="s">
        <v>396</v>
      </c>
      <c r="B6" s="6"/>
      <c r="C6" s="6"/>
      <c r="D6" s="6">
        <v>1.5</v>
      </c>
      <c r="E6" s="6"/>
      <c r="F6" s="35" t="s">
        <v>397</v>
      </c>
      <c r="G6" s="35"/>
      <c r="H6" s="6">
        <v>0</v>
      </c>
      <c r="I6" s="6"/>
      <c r="J6" s="32"/>
    </row>
    <row r="7" spans="1:10" ht="21.75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32"/>
    </row>
    <row r="8" spans="1:10" ht="21.75" customHeight="1">
      <c r="A8" s="6"/>
      <c r="B8" s="6"/>
      <c r="C8" s="6"/>
      <c r="D8" s="6"/>
      <c r="E8" s="6"/>
      <c r="F8" s="35" t="s">
        <v>399</v>
      </c>
      <c r="G8" s="35"/>
      <c r="H8" s="80" t="s">
        <v>563</v>
      </c>
      <c r="I8" s="87"/>
      <c r="J8" s="32"/>
    </row>
    <row r="9" spans="1:10" ht="27">
      <c r="A9" s="6" t="s">
        <v>401</v>
      </c>
      <c r="B9" s="35" t="s">
        <v>564</v>
      </c>
      <c r="C9" s="35"/>
      <c r="D9" s="35"/>
      <c r="E9" s="35"/>
      <c r="F9" s="35"/>
      <c r="G9" s="35"/>
      <c r="H9" s="35"/>
      <c r="I9" s="35"/>
      <c r="J9" s="56"/>
    </row>
    <row r="10" spans="1:10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32"/>
    </row>
    <row r="11" spans="1:10" ht="12.75">
      <c r="A11" s="6"/>
      <c r="B11" s="6" t="s">
        <v>408</v>
      </c>
      <c r="C11" s="6" t="s">
        <v>409</v>
      </c>
      <c r="D11" s="37" t="s">
        <v>565</v>
      </c>
      <c r="E11" s="38"/>
      <c r="F11" s="39"/>
      <c r="G11" s="40" t="s">
        <v>566</v>
      </c>
      <c r="H11" s="41"/>
      <c r="I11" s="53"/>
      <c r="J11" s="32"/>
    </row>
    <row r="12" spans="1:10" ht="12.75">
      <c r="A12" s="6"/>
      <c r="B12" s="6"/>
      <c r="C12" s="6"/>
      <c r="D12" s="42"/>
      <c r="E12" s="43"/>
      <c r="F12" s="44"/>
      <c r="G12" s="45"/>
      <c r="H12" s="46"/>
      <c r="I12" s="54"/>
      <c r="J12" s="32"/>
    </row>
    <row r="13" spans="1:10" ht="12.75">
      <c r="A13" s="6"/>
      <c r="B13" s="6"/>
      <c r="C13" s="6"/>
      <c r="D13" s="47"/>
      <c r="E13" s="48"/>
      <c r="F13" s="49"/>
      <c r="G13" s="50"/>
      <c r="H13" s="51"/>
      <c r="I13" s="55"/>
      <c r="J13" s="32"/>
    </row>
    <row r="14" spans="1:10" ht="22.5">
      <c r="A14" s="6"/>
      <c r="B14" s="6"/>
      <c r="C14" s="6" t="s">
        <v>412</v>
      </c>
      <c r="D14" s="37" t="s">
        <v>567</v>
      </c>
      <c r="E14" s="38"/>
      <c r="F14" s="39"/>
      <c r="G14" s="40">
        <v>1</v>
      </c>
      <c r="H14" s="38"/>
      <c r="I14" s="39"/>
      <c r="J14" s="78"/>
    </row>
    <row r="15" spans="1:10" ht="22.5">
      <c r="A15" s="6"/>
      <c r="B15" s="6"/>
      <c r="C15" s="6"/>
      <c r="D15" s="42"/>
      <c r="E15" s="43"/>
      <c r="F15" s="44"/>
      <c r="G15" s="42"/>
      <c r="H15" s="43"/>
      <c r="I15" s="44"/>
      <c r="J15" s="78"/>
    </row>
    <row r="16" spans="1:10" ht="22.5">
      <c r="A16" s="6"/>
      <c r="B16" s="6"/>
      <c r="C16" s="6"/>
      <c r="D16" s="47"/>
      <c r="E16" s="48"/>
      <c r="F16" s="49"/>
      <c r="G16" s="47"/>
      <c r="H16" s="48"/>
      <c r="I16" s="49"/>
      <c r="J16" s="78"/>
    </row>
    <row r="17" spans="1:10" ht="12.75">
      <c r="A17" s="6"/>
      <c r="B17" s="6"/>
      <c r="C17" s="6" t="s">
        <v>414</v>
      </c>
      <c r="D17" s="37" t="s">
        <v>433</v>
      </c>
      <c r="E17" s="38"/>
      <c r="F17" s="39"/>
      <c r="G17" s="40" t="s">
        <v>568</v>
      </c>
      <c r="H17" s="41"/>
      <c r="I17" s="53"/>
      <c r="J17" s="32"/>
    </row>
    <row r="18" spans="1:10" ht="12.75">
      <c r="A18" s="6"/>
      <c r="B18" s="6"/>
      <c r="C18" s="6"/>
      <c r="D18" s="42"/>
      <c r="E18" s="43"/>
      <c r="F18" s="44"/>
      <c r="G18" s="45"/>
      <c r="H18" s="46"/>
      <c r="I18" s="54"/>
      <c r="J18" s="32"/>
    </row>
    <row r="19" spans="1:10" ht="12.75">
      <c r="A19" s="6"/>
      <c r="B19" s="6"/>
      <c r="C19" s="6"/>
      <c r="D19" s="47"/>
      <c r="E19" s="48"/>
      <c r="F19" s="49"/>
      <c r="G19" s="50"/>
      <c r="H19" s="51"/>
      <c r="I19" s="55"/>
      <c r="J19" s="32"/>
    </row>
    <row r="20" spans="1:10" ht="12.75">
      <c r="A20" s="6"/>
      <c r="B20" s="6"/>
      <c r="C20" s="6" t="s">
        <v>417</v>
      </c>
      <c r="D20" s="37" t="s">
        <v>569</v>
      </c>
      <c r="E20" s="38"/>
      <c r="F20" s="39"/>
      <c r="G20" s="40" t="s">
        <v>570</v>
      </c>
      <c r="H20" s="41"/>
      <c r="I20" s="53"/>
      <c r="J20" s="32"/>
    </row>
    <row r="21" spans="1:10" ht="12.75">
      <c r="A21" s="6"/>
      <c r="B21" s="6"/>
      <c r="C21" s="6"/>
      <c r="D21" s="42"/>
      <c r="E21" s="43"/>
      <c r="F21" s="44"/>
      <c r="G21" s="45"/>
      <c r="H21" s="46"/>
      <c r="I21" s="54"/>
      <c r="J21" s="32"/>
    </row>
    <row r="22" spans="1:10" ht="12.75">
      <c r="A22" s="6"/>
      <c r="B22" s="6"/>
      <c r="C22" s="6"/>
      <c r="D22" s="47"/>
      <c r="E22" s="48"/>
      <c r="F22" s="49"/>
      <c r="G22" s="50"/>
      <c r="H22" s="51"/>
      <c r="I22" s="55"/>
      <c r="J22" s="32"/>
    </row>
    <row r="23" spans="1:10" ht="12.75">
      <c r="A23" s="6"/>
      <c r="B23" s="6"/>
      <c r="C23" s="6" t="s">
        <v>421</v>
      </c>
      <c r="D23" s="37" t="s">
        <v>571</v>
      </c>
      <c r="E23" s="38"/>
      <c r="F23" s="39"/>
      <c r="G23" s="40" t="s">
        <v>572</v>
      </c>
      <c r="H23" s="41"/>
      <c r="I23" s="53"/>
      <c r="J23" s="32"/>
    </row>
    <row r="24" spans="1:10" ht="12.75">
      <c r="A24" s="6"/>
      <c r="B24" s="6"/>
      <c r="C24" s="6"/>
      <c r="D24" s="42"/>
      <c r="E24" s="43"/>
      <c r="F24" s="44"/>
      <c r="G24" s="45"/>
      <c r="H24" s="46"/>
      <c r="I24" s="54"/>
      <c r="J24" s="32"/>
    </row>
    <row r="25" spans="1:10" ht="12.75">
      <c r="A25" s="6"/>
      <c r="B25" s="6"/>
      <c r="C25" s="6"/>
      <c r="D25" s="47"/>
      <c r="E25" s="48"/>
      <c r="F25" s="49"/>
      <c r="G25" s="50"/>
      <c r="H25" s="51"/>
      <c r="I25" s="55"/>
      <c r="J25" s="32"/>
    </row>
    <row r="26" spans="1:10" ht="12.75">
      <c r="A26" s="6"/>
      <c r="B26" s="6" t="s">
        <v>424</v>
      </c>
      <c r="C26" s="6" t="s">
        <v>425</v>
      </c>
      <c r="D26" s="37" t="s">
        <v>463</v>
      </c>
      <c r="E26" s="38"/>
      <c r="F26" s="39"/>
      <c r="G26" s="40">
        <v>1</v>
      </c>
      <c r="H26" s="41"/>
      <c r="I26" s="53"/>
      <c r="J26" s="32"/>
    </row>
    <row r="27" spans="1:10" ht="12.75">
      <c r="A27" s="6"/>
      <c r="B27" s="6"/>
      <c r="C27" s="6"/>
      <c r="D27" s="42"/>
      <c r="E27" s="43"/>
      <c r="F27" s="44"/>
      <c r="G27" s="45"/>
      <c r="H27" s="46"/>
      <c r="I27" s="54"/>
      <c r="J27" s="32"/>
    </row>
    <row r="28" spans="1:10" ht="12.75">
      <c r="A28" s="6"/>
      <c r="B28" s="6"/>
      <c r="C28" s="6"/>
      <c r="D28" s="47"/>
      <c r="E28" s="48"/>
      <c r="F28" s="49"/>
      <c r="G28" s="50"/>
      <c r="H28" s="51"/>
      <c r="I28" s="55"/>
      <c r="J28" s="32"/>
    </row>
    <row r="29" spans="1:10" ht="12.7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2.7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2.75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2.75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2.75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12.75">
      <c r="A34" s="32"/>
      <c r="B34" s="32"/>
      <c r="C34" s="32"/>
      <c r="D34" s="32"/>
      <c r="E34" s="32"/>
      <c r="F34" s="32"/>
      <c r="G34" s="32"/>
      <c r="H34" s="32"/>
      <c r="I34" s="32"/>
      <c r="J34" s="32"/>
    </row>
  </sheetData>
  <sheetProtection/>
  <mergeCells count="41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10:A28"/>
    <mergeCell ref="B11:B22"/>
    <mergeCell ref="B23:B25"/>
    <mergeCell ref="B26:B28"/>
    <mergeCell ref="C11:C13"/>
    <mergeCell ref="C14:C16"/>
    <mergeCell ref="C17:C19"/>
    <mergeCell ref="C20:C22"/>
    <mergeCell ref="C23:C25"/>
    <mergeCell ref="C26:C28"/>
    <mergeCell ref="A6:C8"/>
    <mergeCell ref="D6:E8"/>
    <mergeCell ref="D11:F13"/>
    <mergeCell ref="G11:I13"/>
    <mergeCell ref="D14:F16"/>
    <mergeCell ref="G14:I16"/>
    <mergeCell ref="D17:F19"/>
    <mergeCell ref="G17:I19"/>
    <mergeCell ref="D20:F22"/>
    <mergeCell ref="G20:I22"/>
    <mergeCell ref="D23:F25"/>
    <mergeCell ref="G23:I25"/>
    <mergeCell ref="D26:F28"/>
    <mergeCell ref="G26:I28"/>
  </mergeCells>
  <printOptions/>
  <pageMargins left="0.75" right="0.75" top="1" bottom="1" header="0.51" footer="0.51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">
      <selection activeCell="A1" sqref="A1:J33"/>
    </sheetView>
  </sheetViews>
  <sheetFormatPr defaultColWidth="9.140625" defaultRowHeight="12.75"/>
  <sheetData>
    <row r="1" spans="1:10" ht="13.5">
      <c r="A1" s="31" t="s">
        <v>390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32"/>
    </row>
    <row r="3" spans="1:10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32"/>
    </row>
    <row r="4" spans="1:10" ht="19.5" customHeight="1">
      <c r="A4" s="6" t="s">
        <v>273</v>
      </c>
      <c r="B4" s="6"/>
      <c r="C4" s="6"/>
      <c r="D4" s="6" t="s">
        <v>292</v>
      </c>
      <c r="E4" s="6"/>
      <c r="F4" s="6"/>
      <c r="G4" s="6"/>
      <c r="H4" s="6"/>
      <c r="I4" s="6"/>
      <c r="J4" s="32"/>
    </row>
    <row r="5" spans="1:10" ht="19.5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32"/>
    </row>
    <row r="6" spans="1:10" ht="19.5" customHeight="1">
      <c r="A6" s="6" t="s">
        <v>396</v>
      </c>
      <c r="B6" s="6"/>
      <c r="C6" s="6"/>
      <c r="D6" s="6">
        <v>6.5</v>
      </c>
      <c r="E6" s="6"/>
      <c r="F6" s="35" t="s">
        <v>397</v>
      </c>
      <c r="G6" s="35"/>
      <c r="H6" s="6">
        <v>0</v>
      </c>
      <c r="I6" s="6"/>
      <c r="J6" s="32"/>
    </row>
    <row r="7" spans="1:10" ht="19.5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32"/>
    </row>
    <row r="8" spans="1:10" ht="19.5" customHeight="1">
      <c r="A8" s="6"/>
      <c r="B8" s="6"/>
      <c r="C8" s="6"/>
      <c r="D8" s="6"/>
      <c r="E8" s="6"/>
      <c r="F8" s="35" t="s">
        <v>399</v>
      </c>
      <c r="G8" s="35"/>
      <c r="H8" s="80">
        <v>6.5</v>
      </c>
      <c r="I8" s="87"/>
      <c r="J8" s="32"/>
    </row>
    <row r="9" spans="1:10" ht="27">
      <c r="A9" s="6" t="s">
        <v>401</v>
      </c>
      <c r="B9" s="35" t="s">
        <v>573</v>
      </c>
      <c r="C9" s="35"/>
      <c r="D9" s="35"/>
      <c r="E9" s="35"/>
      <c r="F9" s="35"/>
      <c r="G9" s="35"/>
      <c r="H9" s="35"/>
      <c r="I9" s="35"/>
      <c r="J9" s="32"/>
    </row>
    <row r="10" spans="1:10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32"/>
    </row>
    <row r="11" spans="1:10" ht="12.75">
      <c r="A11" s="6"/>
      <c r="B11" s="6" t="s">
        <v>408</v>
      </c>
      <c r="C11" s="6" t="s">
        <v>409</v>
      </c>
      <c r="D11" s="37" t="s">
        <v>574</v>
      </c>
      <c r="E11" s="38"/>
      <c r="F11" s="39"/>
      <c r="G11" s="40" t="s">
        <v>575</v>
      </c>
      <c r="H11" s="41"/>
      <c r="I11" s="53"/>
      <c r="J11" s="32"/>
    </row>
    <row r="12" spans="1:10" ht="12.75">
      <c r="A12" s="6"/>
      <c r="B12" s="6"/>
      <c r="C12" s="6"/>
      <c r="D12" s="42"/>
      <c r="E12" s="43"/>
      <c r="F12" s="44"/>
      <c r="G12" s="45"/>
      <c r="H12" s="46"/>
      <c r="I12" s="54"/>
      <c r="J12" s="32"/>
    </row>
    <row r="13" spans="1:10" ht="12.75">
      <c r="A13" s="6"/>
      <c r="B13" s="6"/>
      <c r="C13" s="6"/>
      <c r="D13" s="47"/>
      <c r="E13" s="48"/>
      <c r="F13" s="49"/>
      <c r="G13" s="50"/>
      <c r="H13" s="51"/>
      <c r="I13" s="55"/>
      <c r="J13" s="32"/>
    </row>
    <row r="14" spans="1:10" ht="12.75">
      <c r="A14" s="6"/>
      <c r="B14" s="6"/>
      <c r="C14" s="6" t="s">
        <v>412</v>
      </c>
      <c r="D14" s="37" t="s">
        <v>567</v>
      </c>
      <c r="E14" s="38"/>
      <c r="F14" s="39"/>
      <c r="G14" s="40">
        <v>1</v>
      </c>
      <c r="H14" s="41"/>
      <c r="I14" s="53"/>
      <c r="J14" s="32"/>
    </row>
    <row r="15" spans="1:10" ht="12.75">
      <c r="A15" s="6"/>
      <c r="B15" s="6"/>
      <c r="C15" s="6"/>
      <c r="D15" s="42"/>
      <c r="E15" s="43"/>
      <c r="F15" s="44"/>
      <c r="G15" s="45"/>
      <c r="H15" s="46"/>
      <c r="I15" s="54"/>
      <c r="J15" s="32"/>
    </row>
    <row r="16" spans="1:10" ht="12.75">
      <c r="A16" s="6"/>
      <c r="B16" s="6"/>
      <c r="C16" s="6"/>
      <c r="D16" s="47"/>
      <c r="E16" s="48"/>
      <c r="F16" s="49"/>
      <c r="G16" s="50"/>
      <c r="H16" s="51"/>
      <c r="I16" s="55"/>
      <c r="J16" s="32"/>
    </row>
    <row r="17" spans="1:10" ht="12.75">
      <c r="A17" s="6"/>
      <c r="B17" s="6"/>
      <c r="C17" s="6" t="s">
        <v>414</v>
      </c>
      <c r="D17" s="37" t="s">
        <v>576</v>
      </c>
      <c r="E17" s="38"/>
      <c r="F17" s="39"/>
      <c r="G17" s="40" t="s">
        <v>568</v>
      </c>
      <c r="H17" s="41"/>
      <c r="I17" s="53"/>
      <c r="J17" s="32"/>
    </row>
    <row r="18" spans="1:10" ht="12.75">
      <c r="A18" s="6"/>
      <c r="B18" s="6"/>
      <c r="C18" s="6"/>
      <c r="D18" s="42"/>
      <c r="E18" s="43"/>
      <c r="F18" s="44"/>
      <c r="G18" s="45"/>
      <c r="H18" s="46"/>
      <c r="I18" s="54"/>
      <c r="J18" s="32"/>
    </row>
    <row r="19" spans="1:10" ht="12.75">
      <c r="A19" s="6"/>
      <c r="B19" s="6"/>
      <c r="C19" s="6"/>
      <c r="D19" s="47"/>
      <c r="E19" s="48"/>
      <c r="F19" s="49"/>
      <c r="G19" s="50"/>
      <c r="H19" s="51"/>
      <c r="I19" s="55"/>
      <c r="J19" s="32"/>
    </row>
    <row r="20" spans="1:10" ht="12.75">
      <c r="A20" s="6"/>
      <c r="B20" s="6"/>
      <c r="C20" s="6" t="s">
        <v>417</v>
      </c>
      <c r="D20" s="37" t="s">
        <v>577</v>
      </c>
      <c r="E20" s="38"/>
      <c r="F20" s="39"/>
      <c r="G20" s="40" t="s">
        <v>578</v>
      </c>
      <c r="H20" s="41"/>
      <c r="I20" s="53"/>
      <c r="J20" s="32"/>
    </row>
    <row r="21" spans="1:10" ht="12.75">
      <c r="A21" s="6"/>
      <c r="B21" s="6"/>
      <c r="C21" s="6"/>
      <c r="D21" s="42"/>
      <c r="E21" s="43"/>
      <c r="F21" s="44"/>
      <c r="G21" s="45"/>
      <c r="H21" s="46"/>
      <c r="I21" s="54"/>
      <c r="J21" s="32"/>
    </row>
    <row r="22" spans="1:10" ht="12.75">
      <c r="A22" s="6"/>
      <c r="B22" s="6"/>
      <c r="C22" s="6"/>
      <c r="D22" s="47"/>
      <c r="E22" s="48"/>
      <c r="F22" s="49"/>
      <c r="G22" s="50"/>
      <c r="H22" s="51"/>
      <c r="I22" s="55"/>
      <c r="J22" s="32"/>
    </row>
    <row r="23" spans="1:10" ht="12.75">
      <c r="A23" s="6"/>
      <c r="B23" s="6" t="s">
        <v>460</v>
      </c>
      <c r="C23" s="6" t="s">
        <v>421</v>
      </c>
      <c r="D23" s="37" t="s">
        <v>579</v>
      </c>
      <c r="E23" s="38"/>
      <c r="F23" s="39"/>
      <c r="G23" s="40" t="s">
        <v>572</v>
      </c>
      <c r="H23" s="41"/>
      <c r="I23" s="53"/>
      <c r="J23" s="32"/>
    </row>
    <row r="24" spans="1:10" ht="12.75">
      <c r="A24" s="6"/>
      <c r="B24" s="6"/>
      <c r="C24" s="6"/>
      <c r="D24" s="42"/>
      <c r="E24" s="43"/>
      <c r="F24" s="44"/>
      <c r="G24" s="45"/>
      <c r="H24" s="46"/>
      <c r="I24" s="54"/>
      <c r="J24" s="32"/>
    </row>
    <row r="25" spans="1:10" ht="12.75">
      <c r="A25" s="6"/>
      <c r="B25" s="6"/>
      <c r="C25" s="6"/>
      <c r="D25" s="47"/>
      <c r="E25" s="48"/>
      <c r="F25" s="49"/>
      <c r="G25" s="50"/>
      <c r="H25" s="51"/>
      <c r="I25" s="55"/>
      <c r="J25" s="32"/>
    </row>
    <row r="26" spans="1:10" ht="12.75">
      <c r="A26" s="6"/>
      <c r="B26" s="6" t="s">
        <v>424</v>
      </c>
      <c r="C26" s="6" t="s">
        <v>425</v>
      </c>
      <c r="D26" s="37" t="s">
        <v>463</v>
      </c>
      <c r="E26" s="38"/>
      <c r="F26" s="39"/>
      <c r="G26" s="40">
        <v>1</v>
      </c>
      <c r="H26" s="41"/>
      <c r="I26" s="53"/>
      <c r="J26" s="32"/>
    </row>
    <row r="27" spans="1:10" ht="12.75">
      <c r="A27" s="6"/>
      <c r="B27" s="6"/>
      <c r="C27" s="6"/>
      <c r="D27" s="42"/>
      <c r="E27" s="43"/>
      <c r="F27" s="44"/>
      <c r="G27" s="45"/>
      <c r="H27" s="46"/>
      <c r="I27" s="54"/>
      <c r="J27" s="32"/>
    </row>
    <row r="28" spans="1:10" ht="12.75">
      <c r="A28" s="6"/>
      <c r="B28" s="6"/>
      <c r="C28" s="6"/>
      <c r="D28" s="47"/>
      <c r="E28" s="48"/>
      <c r="F28" s="49"/>
      <c r="G28" s="50"/>
      <c r="H28" s="51"/>
      <c r="I28" s="55"/>
      <c r="J28" s="32"/>
    </row>
    <row r="29" spans="1:10" ht="12.7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2.7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2.75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2.75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2.75">
      <c r="A33" s="32"/>
      <c r="B33" s="32"/>
      <c r="C33" s="32"/>
      <c r="D33" s="32"/>
      <c r="E33" s="32"/>
      <c r="F33" s="32"/>
      <c r="G33" s="32"/>
      <c r="H33" s="32"/>
      <c r="I33" s="32"/>
      <c r="J33" s="32"/>
    </row>
  </sheetData>
  <sheetProtection/>
  <mergeCells count="41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10:A28"/>
    <mergeCell ref="B11:B22"/>
    <mergeCell ref="B23:B25"/>
    <mergeCell ref="B26:B28"/>
    <mergeCell ref="C11:C13"/>
    <mergeCell ref="C14:C16"/>
    <mergeCell ref="C17:C19"/>
    <mergeCell ref="C20:C22"/>
    <mergeCell ref="C23:C25"/>
    <mergeCell ref="C26:C28"/>
    <mergeCell ref="A6:C8"/>
    <mergeCell ref="D6:E8"/>
    <mergeCell ref="D11:F13"/>
    <mergeCell ref="G11:I13"/>
    <mergeCell ref="D14:F16"/>
    <mergeCell ref="G14:I16"/>
    <mergeCell ref="D17:F19"/>
    <mergeCell ref="G17:I19"/>
    <mergeCell ref="D20:F22"/>
    <mergeCell ref="G20:I22"/>
    <mergeCell ref="D23:F25"/>
    <mergeCell ref="G23:I25"/>
    <mergeCell ref="D26:F28"/>
    <mergeCell ref="G26:I28"/>
  </mergeCells>
  <printOptions/>
  <pageMargins left="0.75" right="0.75" top="1" bottom="1" header="0.51" footer="0.51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1">
      <selection activeCell="L6" sqref="L6"/>
    </sheetView>
  </sheetViews>
  <sheetFormatPr defaultColWidth="9.140625" defaultRowHeight="12.75"/>
  <sheetData>
    <row r="1" spans="1:10" ht="13.5">
      <c r="A1" s="31" t="s">
        <v>390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32"/>
    </row>
    <row r="3" spans="1:10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32"/>
    </row>
    <row r="4" spans="1:10" ht="27" customHeight="1">
      <c r="A4" s="6" t="s">
        <v>273</v>
      </c>
      <c r="B4" s="6"/>
      <c r="C4" s="6"/>
      <c r="D4" s="6" t="s">
        <v>293</v>
      </c>
      <c r="E4" s="6"/>
      <c r="F4" s="6"/>
      <c r="G4" s="6"/>
      <c r="H4" s="6"/>
      <c r="I4" s="6"/>
      <c r="J4" s="32"/>
    </row>
    <row r="5" spans="1:10" ht="27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32"/>
    </row>
    <row r="6" spans="1:10" ht="27" customHeight="1">
      <c r="A6" s="6" t="s">
        <v>396</v>
      </c>
      <c r="B6" s="6"/>
      <c r="C6" s="6"/>
      <c r="D6" s="6">
        <v>15</v>
      </c>
      <c r="E6" s="6"/>
      <c r="F6" s="35" t="s">
        <v>397</v>
      </c>
      <c r="G6" s="35"/>
      <c r="H6" s="6">
        <v>0</v>
      </c>
      <c r="I6" s="6"/>
      <c r="J6" s="32"/>
    </row>
    <row r="7" spans="1:10" ht="27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32"/>
    </row>
    <row r="8" spans="1:10" ht="27" customHeight="1">
      <c r="A8" s="6"/>
      <c r="B8" s="6"/>
      <c r="C8" s="6"/>
      <c r="D8" s="6"/>
      <c r="E8" s="6"/>
      <c r="F8" s="35" t="s">
        <v>399</v>
      </c>
      <c r="G8" s="35"/>
      <c r="H8" s="80" t="s">
        <v>580</v>
      </c>
      <c r="I8" s="87"/>
      <c r="J8" s="32"/>
    </row>
    <row r="9" spans="1:10" ht="30" customHeight="1">
      <c r="A9" s="6" t="s">
        <v>401</v>
      </c>
      <c r="B9" s="35" t="s">
        <v>581</v>
      </c>
      <c r="C9" s="35"/>
      <c r="D9" s="35"/>
      <c r="E9" s="35"/>
      <c r="F9" s="35"/>
      <c r="G9" s="35"/>
      <c r="H9" s="35"/>
      <c r="I9" s="35"/>
      <c r="J9" s="32"/>
    </row>
    <row r="10" spans="1:10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32"/>
    </row>
    <row r="11" spans="1:10" ht="12.75">
      <c r="A11" s="6"/>
      <c r="B11" s="6" t="s">
        <v>408</v>
      </c>
      <c r="C11" s="6" t="s">
        <v>409</v>
      </c>
      <c r="D11" s="37" t="s">
        <v>582</v>
      </c>
      <c r="E11" s="38"/>
      <c r="F11" s="39"/>
      <c r="G11" s="40" t="s">
        <v>583</v>
      </c>
      <c r="H11" s="41"/>
      <c r="I11" s="53"/>
      <c r="J11" s="32"/>
    </row>
    <row r="12" spans="1:10" ht="12.75">
      <c r="A12" s="6"/>
      <c r="B12" s="6"/>
      <c r="C12" s="6"/>
      <c r="D12" s="42"/>
      <c r="E12" s="43"/>
      <c r="F12" s="44"/>
      <c r="G12" s="45"/>
      <c r="H12" s="46"/>
      <c r="I12" s="54"/>
      <c r="J12" s="32"/>
    </row>
    <row r="13" spans="1:10" ht="27">
      <c r="A13" s="6"/>
      <c r="B13" s="6"/>
      <c r="C13" s="6" t="s">
        <v>412</v>
      </c>
      <c r="D13" s="6" t="s">
        <v>584</v>
      </c>
      <c r="E13" s="6"/>
      <c r="F13" s="6"/>
      <c r="G13" s="74">
        <v>1</v>
      </c>
      <c r="H13" s="6"/>
      <c r="I13" s="6"/>
      <c r="J13" s="32"/>
    </row>
    <row r="14" spans="1:10" ht="24.75" customHeight="1">
      <c r="A14" s="6"/>
      <c r="B14" s="6"/>
      <c r="C14" s="6" t="s">
        <v>414</v>
      </c>
      <c r="D14" s="37" t="s">
        <v>585</v>
      </c>
      <c r="E14" s="38"/>
      <c r="F14" s="39"/>
      <c r="G14" s="40" t="s">
        <v>586</v>
      </c>
      <c r="H14" s="41"/>
      <c r="I14" s="53"/>
      <c r="J14" s="32"/>
    </row>
    <row r="15" spans="1:10" ht="24.75" customHeight="1">
      <c r="A15" s="6"/>
      <c r="B15" s="6"/>
      <c r="C15" s="6"/>
      <c r="D15" s="42"/>
      <c r="E15" s="43"/>
      <c r="F15" s="44"/>
      <c r="G15" s="45"/>
      <c r="H15" s="46"/>
      <c r="I15" s="54"/>
      <c r="J15" s="32"/>
    </row>
    <row r="16" spans="1:10" ht="12.75">
      <c r="A16" s="6"/>
      <c r="B16" s="6"/>
      <c r="C16" s="6"/>
      <c r="D16" s="47"/>
      <c r="E16" s="48"/>
      <c r="F16" s="49"/>
      <c r="G16" s="50"/>
      <c r="H16" s="51"/>
      <c r="I16" s="55"/>
      <c r="J16" s="32"/>
    </row>
    <row r="17" spans="1:10" ht="39.75" customHeight="1">
      <c r="A17" s="6"/>
      <c r="B17" s="6"/>
      <c r="C17" s="6" t="s">
        <v>417</v>
      </c>
      <c r="D17" s="37" t="s">
        <v>587</v>
      </c>
      <c r="E17" s="38"/>
      <c r="F17" s="39"/>
      <c r="G17" s="81" t="s">
        <v>588</v>
      </c>
      <c r="H17" s="82"/>
      <c r="I17" s="88"/>
      <c r="J17" s="32"/>
    </row>
    <row r="18" spans="1:10" ht="39.75" customHeight="1">
      <c r="A18" s="6"/>
      <c r="B18" s="6"/>
      <c r="C18" s="6"/>
      <c r="D18" s="42"/>
      <c r="E18" s="43"/>
      <c r="F18" s="44"/>
      <c r="G18" s="83"/>
      <c r="H18" s="84"/>
      <c r="I18" s="89"/>
      <c r="J18" s="32"/>
    </row>
    <row r="19" spans="1:10" ht="39.75" customHeight="1">
      <c r="A19" s="6"/>
      <c r="B19" s="6"/>
      <c r="C19" s="6"/>
      <c r="D19" s="47"/>
      <c r="E19" s="48"/>
      <c r="F19" s="49"/>
      <c r="G19" s="85"/>
      <c r="H19" s="86"/>
      <c r="I19" s="90"/>
      <c r="J19" s="32"/>
    </row>
    <row r="20" spans="1:10" ht="12.75">
      <c r="A20" s="6"/>
      <c r="B20" s="6"/>
      <c r="C20" s="6" t="s">
        <v>421</v>
      </c>
      <c r="D20" s="37" t="s">
        <v>589</v>
      </c>
      <c r="E20" s="38"/>
      <c r="F20" s="39"/>
      <c r="G20" s="40" t="s">
        <v>495</v>
      </c>
      <c r="H20" s="41"/>
      <c r="I20" s="53"/>
      <c r="J20" s="32"/>
    </row>
    <row r="21" spans="1:10" ht="12.75">
      <c r="A21" s="6"/>
      <c r="B21" s="6"/>
      <c r="C21" s="6"/>
      <c r="D21" s="42"/>
      <c r="E21" s="43"/>
      <c r="F21" s="44"/>
      <c r="G21" s="45"/>
      <c r="H21" s="46"/>
      <c r="I21" s="54"/>
      <c r="J21" s="32"/>
    </row>
    <row r="22" spans="1:10" ht="12.75">
      <c r="A22" s="6"/>
      <c r="B22" s="6"/>
      <c r="C22" s="6"/>
      <c r="D22" s="47"/>
      <c r="E22" s="48"/>
      <c r="F22" s="49"/>
      <c r="G22" s="50"/>
      <c r="H22" s="51"/>
      <c r="I22" s="55"/>
      <c r="J22" s="32"/>
    </row>
    <row r="23" spans="1:10" ht="12.75">
      <c r="A23" s="6"/>
      <c r="B23" s="6" t="s">
        <v>424</v>
      </c>
      <c r="C23" s="6" t="s">
        <v>425</v>
      </c>
      <c r="D23" s="37" t="s">
        <v>590</v>
      </c>
      <c r="E23" s="38"/>
      <c r="F23" s="39"/>
      <c r="G23" s="40">
        <v>1</v>
      </c>
      <c r="H23" s="41"/>
      <c r="I23" s="53"/>
      <c r="J23" s="32"/>
    </row>
    <row r="24" spans="1:10" ht="12.75">
      <c r="A24" s="6"/>
      <c r="B24" s="6"/>
      <c r="C24" s="6"/>
      <c r="D24" s="42"/>
      <c r="E24" s="43"/>
      <c r="F24" s="44"/>
      <c r="G24" s="45"/>
      <c r="H24" s="46"/>
      <c r="I24" s="54"/>
      <c r="J24" s="32"/>
    </row>
    <row r="25" spans="1:10" ht="12.75">
      <c r="A25" s="6"/>
      <c r="B25" s="6"/>
      <c r="C25" s="6"/>
      <c r="D25" s="47"/>
      <c r="E25" s="48"/>
      <c r="F25" s="49"/>
      <c r="G25" s="50"/>
      <c r="H25" s="51"/>
      <c r="I25" s="55"/>
      <c r="J25" s="32"/>
    </row>
    <row r="26" spans="1:10" ht="12.75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12.7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2.7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2.7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2.75">
      <c r="A31" s="32"/>
      <c r="B31" s="32"/>
      <c r="C31" s="32"/>
      <c r="D31" s="32"/>
      <c r="E31" s="32"/>
      <c r="F31" s="32"/>
      <c r="G31" s="32"/>
      <c r="H31" s="32"/>
      <c r="I31" s="32"/>
      <c r="J31" s="32"/>
    </row>
  </sheetData>
  <sheetProtection/>
  <mergeCells count="40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3:F13"/>
    <mergeCell ref="G13:I13"/>
    <mergeCell ref="A10:A25"/>
    <mergeCell ref="B11:B19"/>
    <mergeCell ref="B20:B22"/>
    <mergeCell ref="B23:B25"/>
    <mergeCell ref="C11:C12"/>
    <mergeCell ref="C14:C16"/>
    <mergeCell ref="C17:C19"/>
    <mergeCell ref="C20:C22"/>
    <mergeCell ref="C23:C25"/>
    <mergeCell ref="A6:C8"/>
    <mergeCell ref="D6:E8"/>
    <mergeCell ref="D11:F12"/>
    <mergeCell ref="G11:I12"/>
    <mergeCell ref="D14:F16"/>
    <mergeCell ref="G14:I16"/>
    <mergeCell ref="D17:F19"/>
    <mergeCell ref="G17:I19"/>
    <mergeCell ref="D20:F22"/>
    <mergeCell ref="G20:I22"/>
    <mergeCell ref="D23:F25"/>
    <mergeCell ref="G23:I25"/>
  </mergeCells>
  <printOptions/>
  <pageMargins left="0.75" right="0.75" top="1" bottom="1" header="0.51" footer="0.51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workbookViewId="0" topLeftCell="A1">
      <selection activeCell="N35" sqref="N35"/>
    </sheetView>
  </sheetViews>
  <sheetFormatPr defaultColWidth="9.140625" defaultRowHeight="12.75"/>
  <sheetData>
    <row r="1" spans="1:10" ht="13.5">
      <c r="A1" s="31" t="s">
        <v>390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32"/>
    </row>
    <row r="3" spans="1:10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32"/>
    </row>
    <row r="4" spans="1:10" ht="24" customHeight="1">
      <c r="A4" s="6" t="s">
        <v>273</v>
      </c>
      <c r="B4" s="6"/>
      <c r="C4" s="6"/>
      <c r="D4" s="6" t="s">
        <v>294</v>
      </c>
      <c r="E4" s="6"/>
      <c r="F4" s="6"/>
      <c r="G4" s="6"/>
      <c r="H4" s="6"/>
      <c r="I4" s="6"/>
      <c r="J4" s="32"/>
    </row>
    <row r="5" spans="1:10" ht="24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32"/>
    </row>
    <row r="6" spans="1:10" ht="24" customHeight="1">
      <c r="A6" s="6" t="s">
        <v>396</v>
      </c>
      <c r="B6" s="6"/>
      <c r="C6" s="6"/>
      <c r="D6" s="6">
        <v>5</v>
      </c>
      <c r="E6" s="6"/>
      <c r="F6" s="35" t="s">
        <v>397</v>
      </c>
      <c r="G6" s="35"/>
      <c r="H6" s="6">
        <v>0</v>
      </c>
      <c r="I6" s="6"/>
      <c r="J6" s="32"/>
    </row>
    <row r="7" spans="1:10" ht="24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32"/>
    </row>
    <row r="8" spans="1:10" ht="24" customHeight="1">
      <c r="A8" s="6"/>
      <c r="B8" s="6"/>
      <c r="C8" s="6"/>
      <c r="D8" s="6"/>
      <c r="E8" s="6"/>
      <c r="F8" s="35" t="s">
        <v>399</v>
      </c>
      <c r="G8" s="35"/>
      <c r="H8" s="6" t="s">
        <v>591</v>
      </c>
      <c r="I8" s="6"/>
      <c r="J8" s="32"/>
    </row>
    <row r="9" spans="1:10" ht="27">
      <c r="A9" s="6" t="s">
        <v>401</v>
      </c>
      <c r="B9" s="35" t="s">
        <v>592</v>
      </c>
      <c r="C9" s="35"/>
      <c r="D9" s="35"/>
      <c r="E9" s="35"/>
      <c r="F9" s="35"/>
      <c r="G9" s="35"/>
      <c r="H9" s="35"/>
      <c r="I9" s="35"/>
      <c r="J9" s="32"/>
    </row>
    <row r="10" spans="1:10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32"/>
    </row>
    <row r="11" spans="1:10" ht="21" customHeight="1">
      <c r="A11" s="6"/>
      <c r="B11" s="6" t="s">
        <v>408</v>
      </c>
      <c r="C11" s="6" t="s">
        <v>409</v>
      </c>
      <c r="D11" s="37" t="s">
        <v>593</v>
      </c>
      <c r="E11" s="38"/>
      <c r="F11" s="39"/>
      <c r="G11" s="37" t="s">
        <v>594</v>
      </c>
      <c r="H11" s="38"/>
      <c r="I11" s="39"/>
      <c r="J11" s="32"/>
    </row>
    <row r="12" spans="1:10" ht="21.75" customHeight="1">
      <c r="A12" s="6"/>
      <c r="B12" s="6"/>
      <c r="C12" s="6"/>
      <c r="D12" s="42"/>
      <c r="E12" s="43"/>
      <c r="F12" s="44"/>
      <c r="G12" s="47"/>
      <c r="H12" s="48"/>
      <c r="I12" s="49"/>
      <c r="J12" s="32"/>
    </row>
    <row r="13" spans="1:10" ht="12.75">
      <c r="A13" s="6"/>
      <c r="B13" s="6"/>
      <c r="C13" s="6" t="s">
        <v>412</v>
      </c>
      <c r="D13" s="37" t="s">
        <v>595</v>
      </c>
      <c r="E13" s="38"/>
      <c r="F13" s="39"/>
      <c r="G13" s="40">
        <v>1</v>
      </c>
      <c r="H13" s="41"/>
      <c r="I13" s="53"/>
      <c r="J13" s="32"/>
    </row>
    <row r="14" spans="1:10" ht="12.75">
      <c r="A14" s="6"/>
      <c r="B14" s="6"/>
      <c r="C14" s="6"/>
      <c r="D14" s="42"/>
      <c r="E14" s="43"/>
      <c r="F14" s="44"/>
      <c r="G14" s="45"/>
      <c r="H14" s="46"/>
      <c r="I14" s="54"/>
      <c r="J14" s="32"/>
    </row>
    <row r="15" spans="1:10" ht="12.75">
      <c r="A15" s="6"/>
      <c r="B15" s="6"/>
      <c r="C15" s="6"/>
      <c r="D15" s="47"/>
      <c r="E15" s="48"/>
      <c r="F15" s="49"/>
      <c r="G15" s="50"/>
      <c r="H15" s="51"/>
      <c r="I15" s="55"/>
      <c r="J15" s="32"/>
    </row>
    <row r="16" spans="1:10" ht="12.75">
      <c r="A16" s="6"/>
      <c r="B16" s="6"/>
      <c r="C16" s="6" t="s">
        <v>414</v>
      </c>
      <c r="D16" s="37" t="s">
        <v>596</v>
      </c>
      <c r="E16" s="38"/>
      <c r="F16" s="39"/>
      <c r="G16" s="40" t="s">
        <v>597</v>
      </c>
      <c r="H16" s="41"/>
      <c r="I16" s="53"/>
      <c r="J16" s="32"/>
    </row>
    <row r="17" spans="1:10" ht="12.75">
      <c r="A17" s="6"/>
      <c r="B17" s="6"/>
      <c r="C17" s="6"/>
      <c r="D17" s="42"/>
      <c r="E17" s="43"/>
      <c r="F17" s="44"/>
      <c r="G17" s="45"/>
      <c r="H17" s="46"/>
      <c r="I17" s="54"/>
      <c r="J17" s="32"/>
    </row>
    <row r="18" spans="1:10" ht="12.75">
      <c r="A18" s="6"/>
      <c r="B18" s="6"/>
      <c r="C18" s="6"/>
      <c r="D18" s="47"/>
      <c r="E18" s="48"/>
      <c r="F18" s="49"/>
      <c r="G18" s="50"/>
      <c r="H18" s="51"/>
      <c r="I18" s="55"/>
      <c r="J18" s="32"/>
    </row>
    <row r="19" spans="1:10" ht="21" customHeight="1">
      <c r="A19" s="6"/>
      <c r="B19" s="6"/>
      <c r="C19" s="6" t="s">
        <v>417</v>
      </c>
      <c r="D19" s="37" t="s">
        <v>598</v>
      </c>
      <c r="E19" s="38"/>
      <c r="F19" s="39"/>
      <c r="G19" s="37" t="s">
        <v>599</v>
      </c>
      <c r="H19" s="38"/>
      <c r="I19" s="39"/>
      <c r="J19" s="32"/>
    </row>
    <row r="20" spans="1:10" ht="21" customHeight="1">
      <c r="A20" s="6"/>
      <c r="B20" s="6"/>
      <c r="C20" s="6"/>
      <c r="D20" s="47"/>
      <c r="E20" s="48"/>
      <c r="F20" s="49"/>
      <c r="G20" s="47"/>
      <c r="H20" s="48"/>
      <c r="I20" s="49"/>
      <c r="J20" s="32"/>
    </row>
    <row r="21" spans="1:10" ht="12.75">
      <c r="A21" s="6"/>
      <c r="B21" s="6" t="s">
        <v>439</v>
      </c>
      <c r="C21" s="6" t="s">
        <v>421</v>
      </c>
      <c r="D21" s="37" t="s">
        <v>600</v>
      </c>
      <c r="E21" s="38"/>
      <c r="F21" s="39"/>
      <c r="G21" s="40" t="s">
        <v>601</v>
      </c>
      <c r="H21" s="41"/>
      <c r="I21" s="53"/>
      <c r="J21" s="32"/>
    </row>
    <row r="22" spans="1:10" ht="12.75">
      <c r="A22" s="6"/>
      <c r="B22" s="6"/>
      <c r="C22" s="6"/>
      <c r="D22" s="42"/>
      <c r="E22" s="43"/>
      <c r="F22" s="44"/>
      <c r="G22" s="45"/>
      <c r="H22" s="46"/>
      <c r="I22" s="54"/>
      <c r="J22" s="32"/>
    </row>
    <row r="23" spans="1:10" ht="12.75">
      <c r="A23" s="6"/>
      <c r="B23" s="6"/>
      <c r="C23" s="6"/>
      <c r="D23" s="47"/>
      <c r="E23" s="48"/>
      <c r="F23" s="49"/>
      <c r="G23" s="50"/>
      <c r="H23" s="51"/>
      <c r="I23" s="55"/>
      <c r="J23" s="32"/>
    </row>
    <row r="24" spans="1:10" ht="12.75">
      <c r="A24" s="6"/>
      <c r="B24" s="6" t="s">
        <v>424</v>
      </c>
      <c r="C24" s="6" t="s">
        <v>425</v>
      </c>
      <c r="D24" s="37" t="s">
        <v>602</v>
      </c>
      <c r="E24" s="38"/>
      <c r="F24" s="39"/>
      <c r="G24" s="40" t="s">
        <v>603</v>
      </c>
      <c r="H24" s="41"/>
      <c r="I24" s="53"/>
      <c r="J24" s="32"/>
    </row>
    <row r="25" spans="1:10" ht="12.75">
      <c r="A25" s="6"/>
      <c r="B25" s="6"/>
      <c r="C25" s="6"/>
      <c r="D25" s="42"/>
      <c r="E25" s="43"/>
      <c r="F25" s="44"/>
      <c r="G25" s="45"/>
      <c r="H25" s="46"/>
      <c r="I25" s="54"/>
      <c r="J25" s="32"/>
    </row>
    <row r="26" spans="1:10" ht="12.75">
      <c r="A26" s="6"/>
      <c r="B26" s="6"/>
      <c r="C26" s="6"/>
      <c r="D26" s="47"/>
      <c r="E26" s="48"/>
      <c r="F26" s="49"/>
      <c r="G26" s="50"/>
      <c r="H26" s="51"/>
      <c r="I26" s="55"/>
      <c r="J26" s="32"/>
    </row>
    <row r="27" spans="1:10" ht="12.7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2.7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2.7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2.75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2.75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2.75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12.75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12.75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2.75">
      <c r="A36" s="32"/>
      <c r="B36" s="32"/>
      <c r="C36" s="32"/>
      <c r="D36" s="32"/>
      <c r="E36" s="32"/>
      <c r="F36" s="32"/>
      <c r="G36" s="32"/>
      <c r="H36" s="32"/>
      <c r="I36" s="32"/>
      <c r="J36" s="32"/>
    </row>
  </sheetData>
  <sheetProtection/>
  <mergeCells count="41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10:A26"/>
    <mergeCell ref="B11:B20"/>
    <mergeCell ref="B21:B23"/>
    <mergeCell ref="B24:B26"/>
    <mergeCell ref="C11:C12"/>
    <mergeCell ref="C13:C15"/>
    <mergeCell ref="C16:C18"/>
    <mergeCell ref="C19:C20"/>
    <mergeCell ref="C21:C23"/>
    <mergeCell ref="C24:C26"/>
    <mergeCell ref="A6:C8"/>
    <mergeCell ref="D6:E8"/>
    <mergeCell ref="D11:F12"/>
    <mergeCell ref="G11:I12"/>
    <mergeCell ref="D13:F15"/>
    <mergeCell ref="G13:I15"/>
    <mergeCell ref="D16:F18"/>
    <mergeCell ref="G16:I18"/>
    <mergeCell ref="D19:F20"/>
    <mergeCell ref="G19:I20"/>
    <mergeCell ref="D21:F23"/>
    <mergeCell ref="G21:I23"/>
    <mergeCell ref="D24:F26"/>
    <mergeCell ref="G24:I2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D36" sqref="D36"/>
    </sheetView>
  </sheetViews>
  <sheetFormatPr defaultColWidth="9.140625" defaultRowHeight="12.75" customHeight="1"/>
  <cols>
    <col min="1" max="1" width="35.7109375" style="157" customWidth="1"/>
    <col min="2" max="2" width="21.421875" style="157" customWidth="1"/>
    <col min="3" max="3" width="35.7109375" style="157" customWidth="1"/>
    <col min="4" max="4" width="21.421875" style="157" customWidth="1"/>
    <col min="5" max="5" width="9.140625" style="157" customWidth="1"/>
    <col min="6" max="6" width="9.140625" style="141" customWidth="1"/>
  </cols>
  <sheetData>
    <row r="1" spans="1:5" s="141" customFormat="1" ht="15" customHeight="1">
      <c r="A1" s="341" t="s">
        <v>154</v>
      </c>
      <c r="B1" s="342"/>
      <c r="C1" s="341"/>
      <c r="D1" s="342"/>
      <c r="E1" s="157"/>
    </row>
    <row r="2" spans="1:5" s="141" customFormat="1" ht="20.25" customHeight="1">
      <c r="A2" s="343" t="s">
        <v>155</v>
      </c>
      <c r="B2" s="344"/>
      <c r="C2" s="344"/>
      <c r="D2" s="344"/>
      <c r="E2" s="345"/>
    </row>
    <row r="3" spans="1:5" s="141" customFormat="1" ht="15" customHeight="1">
      <c r="A3" s="346" t="s">
        <v>2</v>
      </c>
      <c r="B3" s="346"/>
      <c r="C3" s="346"/>
      <c r="D3" s="346"/>
      <c r="E3" s="157"/>
    </row>
    <row r="4" spans="1:5" s="141" customFormat="1" ht="14.25" customHeight="1">
      <c r="A4" s="347" t="s">
        <v>3</v>
      </c>
      <c r="B4" s="348"/>
      <c r="C4" s="347" t="s">
        <v>4</v>
      </c>
      <c r="D4" s="348"/>
      <c r="E4" s="157"/>
    </row>
    <row r="5" spans="1:5" s="141" customFormat="1" ht="14.25" customHeight="1">
      <c r="A5" s="349" t="s">
        <v>5</v>
      </c>
      <c r="B5" s="349" t="s">
        <v>6</v>
      </c>
      <c r="C5" s="349" t="s">
        <v>5</v>
      </c>
      <c r="D5" s="349" t="s">
        <v>6</v>
      </c>
      <c r="E5" s="157"/>
    </row>
    <row r="6" spans="1:5" s="141" customFormat="1" ht="15" customHeight="1">
      <c r="A6" s="350" t="s">
        <v>156</v>
      </c>
      <c r="B6" s="351">
        <v>40275109</v>
      </c>
      <c r="C6" s="350" t="s">
        <v>8</v>
      </c>
      <c r="D6" s="339">
        <v>20876074</v>
      </c>
      <c r="E6" s="157"/>
    </row>
    <row r="7" spans="1:5" s="141" customFormat="1" ht="15" customHeight="1">
      <c r="A7" s="350" t="s">
        <v>157</v>
      </c>
      <c r="B7" s="352"/>
      <c r="C7" s="350" t="s">
        <v>10</v>
      </c>
      <c r="D7" s="339"/>
      <c r="E7" s="157"/>
    </row>
    <row r="8" spans="1:5" s="141" customFormat="1" ht="15" customHeight="1">
      <c r="A8" s="350" t="s">
        <v>158</v>
      </c>
      <c r="B8" s="353"/>
      <c r="C8" s="350" t="s">
        <v>12</v>
      </c>
      <c r="D8" s="339"/>
      <c r="E8" s="157"/>
    </row>
    <row r="9" spans="1:5" s="141" customFormat="1" ht="15" customHeight="1">
      <c r="A9" s="350"/>
      <c r="B9" s="353"/>
      <c r="C9" s="350" t="s">
        <v>14</v>
      </c>
      <c r="D9" s="339"/>
      <c r="E9" s="157"/>
    </row>
    <row r="10" spans="1:5" s="141" customFormat="1" ht="15" customHeight="1">
      <c r="A10" s="350"/>
      <c r="B10" s="353"/>
      <c r="C10" s="350" t="s">
        <v>16</v>
      </c>
      <c r="D10" s="339"/>
      <c r="E10" s="157"/>
    </row>
    <row r="11" spans="1:5" s="141" customFormat="1" ht="15" customHeight="1">
      <c r="A11" s="350"/>
      <c r="B11" s="353"/>
      <c r="C11" s="350" t="s">
        <v>18</v>
      </c>
      <c r="D11" s="339">
        <v>2666972</v>
      </c>
      <c r="E11" s="157"/>
    </row>
    <row r="12" spans="1:5" s="141" customFormat="1" ht="15" customHeight="1">
      <c r="A12" s="350"/>
      <c r="B12" s="353"/>
      <c r="C12" s="350" t="s">
        <v>20</v>
      </c>
      <c r="D12" s="339">
        <v>2769327</v>
      </c>
      <c r="E12" s="157"/>
    </row>
    <row r="13" spans="1:5" s="141" customFormat="1" ht="15" customHeight="1">
      <c r="A13" s="350"/>
      <c r="B13" s="353"/>
      <c r="C13" s="350" t="s">
        <v>22</v>
      </c>
      <c r="D13" s="339">
        <v>114000</v>
      </c>
      <c r="E13" s="157"/>
    </row>
    <row r="14" spans="1:5" s="141" customFormat="1" ht="15" customHeight="1">
      <c r="A14" s="350"/>
      <c r="B14" s="353"/>
      <c r="C14" s="350" t="s">
        <v>24</v>
      </c>
      <c r="D14" s="354">
        <v>7718881</v>
      </c>
      <c r="E14" s="157"/>
    </row>
    <row r="15" spans="1:5" s="141" customFormat="1" ht="15" customHeight="1">
      <c r="A15" s="350"/>
      <c r="B15" s="353"/>
      <c r="C15" s="350" t="s">
        <v>26</v>
      </c>
      <c r="D15" s="355">
        <v>3796194</v>
      </c>
      <c r="E15" s="157"/>
    </row>
    <row r="16" spans="1:5" s="141" customFormat="1" ht="15" customHeight="1">
      <c r="A16" s="350"/>
      <c r="B16" s="353"/>
      <c r="C16" s="350" t="s">
        <v>27</v>
      </c>
      <c r="D16" s="356"/>
      <c r="E16" s="157"/>
    </row>
    <row r="17" spans="1:5" s="141" customFormat="1" ht="15" customHeight="1">
      <c r="A17" s="350"/>
      <c r="B17" s="353"/>
      <c r="C17" s="350" t="s">
        <v>28</v>
      </c>
      <c r="D17" s="355"/>
      <c r="E17" s="157"/>
    </row>
    <row r="18" spans="1:5" s="141" customFormat="1" ht="15" customHeight="1">
      <c r="A18" s="350"/>
      <c r="B18" s="353"/>
      <c r="C18" s="350" t="s">
        <v>29</v>
      </c>
      <c r="D18" s="357"/>
      <c r="E18" s="157"/>
    </row>
    <row r="19" spans="1:5" s="141" customFormat="1" ht="15" customHeight="1">
      <c r="A19" s="350"/>
      <c r="B19" s="353"/>
      <c r="C19" s="350" t="s">
        <v>30</v>
      </c>
      <c r="D19" s="339"/>
      <c r="E19" s="157"/>
    </row>
    <row r="20" spans="1:5" s="141" customFormat="1" ht="15" customHeight="1">
      <c r="A20" s="350"/>
      <c r="B20" s="353"/>
      <c r="C20" s="350" t="s">
        <v>31</v>
      </c>
      <c r="D20" s="339"/>
      <c r="E20" s="157"/>
    </row>
    <row r="21" spans="1:5" s="141" customFormat="1" ht="15" customHeight="1">
      <c r="A21" s="350"/>
      <c r="B21" s="353"/>
      <c r="C21" s="350" t="s">
        <v>32</v>
      </c>
      <c r="D21" s="339">
        <v>1897661</v>
      </c>
      <c r="E21" s="157"/>
    </row>
    <row r="22" spans="1:5" s="141" customFormat="1" ht="15" customHeight="1">
      <c r="A22" s="350"/>
      <c r="B22" s="353"/>
      <c r="C22" s="350" t="s">
        <v>33</v>
      </c>
      <c r="D22" s="354">
        <v>100000</v>
      </c>
      <c r="E22" s="157"/>
    </row>
    <row r="23" spans="1:5" s="141" customFormat="1" ht="15" customHeight="1">
      <c r="A23" s="350"/>
      <c r="B23" s="353"/>
      <c r="C23" s="350" t="s">
        <v>34</v>
      </c>
      <c r="D23" s="356"/>
      <c r="E23" s="157"/>
    </row>
    <row r="24" spans="1:5" s="141" customFormat="1" ht="15" customHeight="1">
      <c r="A24" s="350"/>
      <c r="B24" s="353"/>
      <c r="C24" s="350" t="s">
        <v>35</v>
      </c>
      <c r="D24" s="355"/>
      <c r="E24" s="157"/>
    </row>
    <row r="25" spans="1:5" s="141" customFormat="1" ht="15" customHeight="1">
      <c r="A25" s="350"/>
      <c r="B25" s="353"/>
      <c r="C25" s="350" t="s">
        <v>36</v>
      </c>
      <c r="D25" s="355">
        <v>336000</v>
      </c>
      <c r="E25" s="157"/>
    </row>
    <row r="26" spans="1:5" s="141" customFormat="1" ht="15" customHeight="1">
      <c r="A26" s="350"/>
      <c r="B26" s="353"/>
      <c r="C26" s="350" t="s">
        <v>37</v>
      </c>
      <c r="D26" s="358"/>
      <c r="E26" s="157"/>
    </row>
    <row r="27" spans="1:5" s="141" customFormat="1" ht="15" customHeight="1">
      <c r="A27" s="350"/>
      <c r="B27" s="353"/>
      <c r="C27" s="350" t="s">
        <v>38</v>
      </c>
      <c r="D27" s="359"/>
      <c r="E27" s="157"/>
    </row>
    <row r="28" spans="1:5" s="141" customFormat="1" ht="15" customHeight="1">
      <c r="A28" s="350"/>
      <c r="B28" s="353"/>
      <c r="C28" s="350" t="s">
        <v>39</v>
      </c>
      <c r="D28" s="359"/>
      <c r="E28" s="157"/>
    </row>
    <row r="29" spans="1:5" s="141" customFormat="1" ht="15" customHeight="1">
      <c r="A29" s="350"/>
      <c r="B29" s="353"/>
      <c r="C29" s="350" t="s">
        <v>40</v>
      </c>
      <c r="D29" s="359"/>
      <c r="E29" s="157"/>
    </row>
    <row r="30" spans="1:5" s="141" customFormat="1" ht="15" customHeight="1">
      <c r="A30" s="350"/>
      <c r="B30" s="353"/>
      <c r="C30" s="350" t="s">
        <v>41</v>
      </c>
      <c r="D30" s="359"/>
      <c r="E30" s="157"/>
    </row>
    <row r="31" spans="1:5" s="141" customFormat="1" ht="15" customHeight="1">
      <c r="A31" s="350" t="s">
        <v>42</v>
      </c>
      <c r="B31" s="351">
        <v>40275109</v>
      </c>
      <c r="C31" s="350" t="s">
        <v>43</v>
      </c>
      <c r="D31" s="339">
        <v>40275109</v>
      </c>
      <c r="E31" s="157"/>
    </row>
    <row r="32" spans="1:5" s="141" customFormat="1" ht="15" customHeight="1">
      <c r="A32" s="350" t="s">
        <v>159</v>
      </c>
      <c r="B32" s="353"/>
      <c r="C32" s="350" t="s">
        <v>160</v>
      </c>
      <c r="D32" s="360"/>
      <c r="E32" s="157"/>
    </row>
    <row r="33" spans="1:5" s="141" customFormat="1" ht="15" customHeight="1">
      <c r="A33" s="350" t="s">
        <v>156</v>
      </c>
      <c r="B33" s="353"/>
      <c r="C33" s="350" t="s">
        <v>161</v>
      </c>
      <c r="D33" s="360"/>
      <c r="E33" s="157"/>
    </row>
    <row r="34" spans="1:5" s="141" customFormat="1" ht="15" customHeight="1">
      <c r="A34" s="350" t="s">
        <v>157</v>
      </c>
      <c r="B34" s="353"/>
      <c r="C34" s="350" t="s">
        <v>162</v>
      </c>
      <c r="D34" s="360"/>
      <c r="E34" s="157"/>
    </row>
    <row r="35" spans="1:5" s="141" customFormat="1" ht="15" customHeight="1">
      <c r="A35" s="350" t="s">
        <v>158</v>
      </c>
      <c r="B35" s="353"/>
      <c r="C35" s="350"/>
      <c r="D35" s="360"/>
      <c r="E35" s="157"/>
    </row>
    <row r="36" spans="1:5" s="141" customFormat="1" ht="15" customHeight="1">
      <c r="A36" s="350" t="s">
        <v>53</v>
      </c>
      <c r="B36" s="351">
        <v>40275109</v>
      </c>
      <c r="C36" s="350" t="s">
        <v>53</v>
      </c>
      <c r="D36" s="339">
        <v>40275109</v>
      </c>
      <c r="E36" s="157"/>
    </row>
    <row r="37" spans="1:5" s="141" customFormat="1" ht="15" customHeight="1">
      <c r="A37" s="361"/>
      <c r="B37" s="157"/>
      <c r="C37" s="361"/>
      <c r="D37" s="157"/>
      <c r="E37" s="157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9" bottom="0.79" header="0.5" footer="0.5"/>
  <pageSetup fitToHeight="1" fitToWidth="1" horizontalDpi="300" verticalDpi="300" orientation="landscape" paperSize="9" scale="9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1">
      <selection activeCell="M27" sqref="M27"/>
    </sheetView>
  </sheetViews>
  <sheetFormatPr defaultColWidth="9.140625" defaultRowHeight="12.75"/>
  <sheetData>
    <row r="1" spans="1:11" ht="13.5">
      <c r="A1" s="31" t="s">
        <v>390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32"/>
      <c r="K2" s="32"/>
    </row>
    <row r="3" spans="1:1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32"/>
      <c r="K3" s="32"/>
    </row>
    <row r="4" spans="1:11" ht="24" customHeight="1">
      <c r="A4" s="6" t="s">
        <v>273</v>
      </c>
      <c r="B4" s="6"/>
      <c r="C4" s="6"/>
      <c r="D4" s="6" t="s">
        <v>295</v>
      </c>
      <c r="E4" s="6"/>
      <c r="F4" s="6"/>
      <c r="G4" s="6"/>
      <c r="H4" s="6"/>
      <c r="I4" s="6"/>
      <c r="J4" s="32"/>
      <c r="K4" s="32"/>
    </row>
    <row r="5" spans="1:11" ht="24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32"/>
      <c r="K5" s="32"/>
    </row>
    <row r="6" spans="1:11" ht="24" customHeight="1">
      <c r="A6" s="6" t="s">
        <v>396</v>
      </c>
      <c r="B6" s="6"/>
      <c r="C6" s="6"/>
      <c r="D6" s="6">
        <v>11</v>
      </c>
      <c r="E6" s="6"/>
      <c r="F6" s="35" t="s">
        <v>397</v>
      </c>
      <c r="G6" s="35"/>
      <c r="H6" s="6">
        <v>0</v>
      </c>
      <c r="I6" s="6"/>
      <c r="J6" s="32"/>
      <c r="K6" s="32"/>
    </row>
    <row r="7" spans="1:11" ht="24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32"/>
      <c r="K7" s="32"/>
    </row>
    <row r="8" spans="1:11" ht="24" customHeight="1">
      <c r="A8" s="6"/>
      <c r="B8" s="6"/>
      <c r="C8" s="6"/>
      <c r="D8" s="6"/>
      <c r="E8" s="6"/>
      <c r="F8" s="35" t="s">
        <v>399</v>
      </c>
      <c r="G8" s="35"/>
      <c r="H8" s="6" t="s">
        <v>604</v>
      </c>
      <c r="I8" s="6"/>
      <c r="J8" s="32"/>
      <c r="K8" s="32"/>
    </row>
    <row r="9" spans="1:11" ht="24" customHeight="1">
      <c r="A9" s="6" t="s">
        <v>401</v>
      </c>
      <c r="B9" s="35" t="s">
        <v>605</v>
      </c>
      <c r="C9" s="35"/>
      <c r="D9" s="35"/>
      <c r="E9" s="35"/>
      <c r="F9" s="35"/>
      <c r="G9" s="35"/>
      <c r="H9" s="35"/>
      <c r="I9" s="35"/>
      <c r="J9" s="32"/>
      <c r="K9" s="32"/>
    </row>
    <row r="10" spans="1:11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32"/>
      <c r="K10" s="32"/>
    </row>
    <row r="11" spans="1:11" ht="12.75">
      <c r="A11" s="6"/>
      <c r="B11" s="6" t="s">
        <v>408</v>
      </c>
      <c r="C11" s="6" t="s">
        <v>409</v>
      </c>
      <c r="D11" s="37" t="s">
        <v>606</v>
      </c>
      <c r="E11" s="38"/>
      <c r="F11" s="39"/>
      <c r="G11" s="40" t="s">
        <v>607</v>
      </c>
      <c r="H11" s="41"/>
      <c r="I11" s="53"/>
      <c r="J11" s="32"/>
      <c r="K11" s="56"/>
    </row>
    <row r="12" spans="1:11" ht="12.75">
      <c r="A12" s="6"/>
      <c r="B12" s="6"/>
      <c r="C12" s="6"/>
      <c r="D12" s="42"/>
      <c r="E12" s="43"/>
      <c r="F12" s="44"/>
      <c r="G12" s="45"/>
      <c r="H12" s="46"/>
      <c r="I12" s="54"/>
      <c r="J12" s="32"/>
      <c r="K12" s="56"/>
    </row>
    <row r="13" spans="1:11" ht="12.75">
      <c r="A13" s="6"/>
      <c r="B13" s="6"/>
      <c r="C13" s="6"/>
      <c r="D13" s="47"/>
      <c r="E13" s="48"/>
      <c r="F13" s="49"/>
      <c r="G13" s="50"/>
      <c r="H13" s="51"/>
      <c r="I13" s="55"/>
      <c r="J13" s="32"/>
      <c r="K13" s="32"/>
    </row>
    <row r="14" spans="1:11" ht="12.75">
      <c r="A14" s="6"/>
      <c r="B14" s="6"/>
      <c r="C14" s="6" t="s">
        <v>412</v>
      </c>
      <c r="D14" s="37" t="s">
        <v>595</v>
      </c>
      <c r="E14" s="38"/>
      <c r="F14" s="39"/>
      <c r="G14" s="40">
        <v>1</v>
      </c>
      <c r="H14" s="41"/>
      <c r="I14" s="53"/>
      <c r="J14" s="32"/>
      <c r="K14" s="32"/>
    </row>
    <row r="15" spans="1:11" ht="22.5">
      <c r="A15" s="6"/>
      <c r="B15" s="6"/>
      <c r="C15" s="6"/>
      <c r="D15" s="42"/>
      <c r="E15" s="43"/>
      <c r="F15" s="44"/>
      <c r="G15" s="45"/>
      <c r="H15" s="46"/>
      <c r="I15" s="54"/>
      <c r="J15" s="32"/>
      <c r="K15" s="78"/>
    </row>
    <row r="16" spans="1:11" ht="12.75">
      <c r="A16" s="6"/>
      <c r="B16" s="6"/>
      <c r="C16" s="6"/>
      <c r="D16" s="47"/>
      <c r="E16" s="48"/>
      <c r="F16" s="49"/>
      <c r="G16" s="50"/>
      <c r="H16" s="51"/>
      <c r="I16" s="55"/>
      <c r="J16" s="32"/>
      <c r="K16" s="79"/>
    </row>
    <row r="17" spans="1:11" ht="12.75">
      <c r="A17" s="6"/>
      <c r="B17" s="6"/>
      <c r="C17" s="6" t="s">
        <v>414</v>
      </c>
      <c r="D17" s="37" t="s">
        <v>433</v>
      </c>
      <c r="E17" s="38"/>
      <c r="F17" s="39"/>
      <c r="G17" s="40" t="s">
        <v>568</v>
      </c>
      <c r="H17" s="41"/>
      <c r="I17" s="53"/>
      <c r="J17" s="32"/>
      <c r="K17" s="32"/>
    </row>
    <row r="18" spans="1:11" ht="12.75">
      <c r="A18" s="6"/>
      <c r="B18" s="6"/>
      <c r="C18" s="6"/>
      <c r="D18" s="42"/>
      <c r="E18" s="43"/>
      <c r="F18" s="44"/>
      <c r="G18" s="45"/>
      <c r="H18" s="46"/>
      <c r="I18" s="54"/>
      <c r="J18" s="32"/>
      <c r="K18" s="32"/>
    </row>
    <row r="19" spans="1:11" ht="12.75">
      <c r="A19" s="6"/>
      <c r="B19" s="6"/>
      <c r="C19" s="6"/>
      <c r="D19" s="47"/>
      <c r="E19" s="48"/>
      <c r="F19" s="49"/>
      <c r="G19" s="50"/>
      <c r="H19" s="51"/>
      <c r="I19" s="55"/>
      <c r="J19" s="32"/>
      <c r="K19" s="32"/>
    </row>
    <row r="20" spans="1:11" ht="12.75">
      <c r="A20" s="6"/>
      <c r="B20" s="6"/>
      <c r="C20" s="6" t="s">
        <v>417</v>
      </c>
      <c r="D20" s="37" t="s">
        <v>577</v>
      </c>
      <c r="E20" s="38"/>
      <c r="F20" s="39"/>
      <c r="G20" s="40" t="s">
        <v>608</v>
      </c>
      <c r="H20" s="41"/>
      <c r="I20" s="53"/>
      <c r="J20" s="32"/>
      <c r="K20" s="32"/>
    </row>
    <row r="21" spans="1:11" ht="12.75">
      <c r="A21" s="6"/>
      <c r="B21" s="6"/>
      <c r="C21" s="6"/>
      <c r="D21" s="42"/>
      <c r="E21" s="43"/>
      <c r="F21" s="44"/>
      <c r="G21" s="45"/>
      <c r="H21" s="46"/>
      <c r="I21" s="54"/>
      <c r="J21" s="32"/>
      <c r="K21" s="32"/>
    </row>
    <row r="22" spans="1:11" ht="12.75">
      <c r="A22" s="6"/>
      <c r="B22" s="6"/>
      <c r="C22" s="6"/>
      <c r="D22" s="47"/>
      <c r="E22" s="48"/>
      <c r="F22" s="49"/>
      <c r="G22" s="50"/>
      <c r="H22" s="51"/>
      <c r="I22" s="55"/>
      <c r="J22" s="32"/>
      <c r="K22" s="56"/>
    </row>
    <row r="23" spans="1:11" ht="12.75">
      <c r="A23" s="6"/>
      <c r="B23" s="6" t="s">
        <v>439</v>
      </c>
      <c r="C23" s="6" t="s">
        <v>421</v>
      </c>
      <c r="D23" s="37" t="s">
        <v>609</v>
      </c>
      <c r="E23" s="38"/>
      <c r="F23" s="39"/>
      <c r="G23" s="37" t="s">
        <v>610</v>
      </c>
      <c r="H23" s="38"/>
      <c r="I23" s="39"/>
      <c r="J23" s="32"/>
      <c r="K23" s="32"/>
    </row>
    <row r="24" spans="1:11" ht="12.75">
      <c r="A24" s="6"/>
      <c r="B24" s="6"/>
      <c r="C24" s="6"/>
      <c r="D24" s="42"/>
      <c r="E24" s="43"/>
      <c r="F24" s="44"/>
      <c r="G24" s="42"/>
      <c r="H24" s="43"/>
      <c r="I24" s="44"/>
      <c r="J24" s="32"/>
      <c r="K24" s="32"/>
    </row>
    <row r="25" spans="1:11" ht="12.75">
      <c r="A25" s="6"/>
      <c r="B25" s="6"/>
      <c r="C25" s="6"/>
      <c r="D25" s="47"/>
      <c r="E25" s="48"/>
      <c r="F25" s="49"/>
      <c r="G25" s="47"/>
      <c r="H25" s="48"/>
      <c r="I25" s="49"/>
      <c r="J25" s="32"/>
      <c r="K25" s="32"/>
    </row>
    <row r="26" spans="1:11" ht="12.75">
      <c r="A26" s="6"/>
      <c r="B26" s="6" t="s">
        <v>424</v>
      </c>
      <c r="C26" s="6" t="s">
        <v>425</v>
      </c>
      <c r="D26" s="37" t="s">
        <v>602</v>
      </c>
      <c r="E26" s="38"/>
      <c r="F26" s="39"/>
      <c r="G26" s="40" t="s">
        <v>603</v>
      </c>
      <c r="H26" s="41"/>
      <c r="I26" s="53"/>
      <c r="J26" s="32"/>
      <c r="K26" s="32"/>
    </row>
    <row r="27" spans="1:11" ht="12.75">
      <c r="A27" s="6"/>
      <c r="B27" s="6"/>
      <c r="C27" s="6"/>
      <c r="D27" s="42"/>
      <c r="E27" s="43"/>
      <c r="F27" s="44"/>
      <c r="G27" s="45"/>
      <c r="H27" s="46"/>
      <c r="I27" s="54"/>
      <c r="J27" s="32"/>
      <c r="K27" s="32"/>
    </row>
    <row r="28" spans="1:11" ht="12.75">
      <c r="A28" s="6"/>
      <c r="B28" s="6"/>
      <c r="C28" s="6"/>
      <c r="D28" s="47"/>
      <c r="E28" s="48"/>
      <c r="F28" s="49"/>
      <c r="G28" s="50"/>
      <c r="H28" s="51"/>
      <c r="I28" s="55"/>
      <c r="J28" s="32"/>
      <c r="K28" s="32"/>
    </row>
    <row r="29" spans="1:1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</sheetData>
  <sheetProtection/>
  <mergeCells count="41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10:A28"/>
    <mergeCell ref="B11:B22"/>
    <mergeCell ref="B23:B25"/>
    <mergeCell ref="B26:B28"/>
    <mergeCell ref="C11:C13"/>
    <mergeCell ref="C14:C16"/>
    <mergeCell ref="C17:C19"/>
    <mergeCell ref="C20:C22"/>
    <mergeCell ref="C23:C25"/>
    <mergeCell ref="C26:C28"/>
    <mergeCell ref="A6:C8"/>
    <mergeCell ref="D6:E8"/>
    <mergeCell ref="D11:F13"/>
    <mergeCell ref="G11:I13"/>
    <mergeCell ref="D14:F16"/>
    <mergeCell ref="G14:I16"/>
    <mergeCell ref="D17:F19"/>
    <mergeCell ref="G17:I19"/>
    <mergeCell ref="D20:F22"/>
    <mergeCell ref="G20:I22"/>
    <mergeCell ref="D23:F25"/>
    <mergeCell ref="G23:I25"/>
    <mergeCell ref="D26:F28"/>
    <mergeCell ref="G26:I28"/>
  </mergeCells>
  <printOptions/>
  <pageMargins left="0.75" right="0.75" top="1" bottom="1" header="0.51" footer="0.51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A1" sqref="A1:K34"/>
    </sheetView>
  </sheetViews>
  <sheetFormatPr defaultColWidth="9.140625" defaultRowHeight="12.75"/>
  <sheetData>
    <row r="1" spans="1:11" ht="13.5">
      <c r="A1" s="31" t="s">
        <v>390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32"/>
      <c r="K2" s="32"/>
    </row>
    <row r="3" spans="1:1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32"/>
      <c r="K3" s="32"/>
    </row>
    <row r="4" spans="1:11" ht="21.75" customHeight="1">
      <c r="A4" s="6" t="s">
        <v>273</v>
      </c>
      <c r="B4" s="6"/>
      <c r="C4" s="6"/>
      <c r="D4" s="6" t="s">
        <v>296</v>
      </c>
      <c r="E4" s="6"/>
      <c r="F4" s="6"/>
      <c r="G4" s="6"/>
      <c r="H4" s="6"/>
      <c r="I4" s="6"/>
      <c r="J4" s="32"/>
      <c r="K4" s="32"/>
    </row>
    <row r="5" spans="1:11" ht="21.75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32"/>
      <c r="K5" s="32"/>
    </row>
    <row r="6" spans="1:11" ht="21.75" customHeight="1">
      <c r="A6" s="6" t="s">
        <v>396</v>
      </c>
      <c r="B6" s="6"/>
      <c r="C6" s="6"/>
      <c r="D6" s="6">
        <v>4.8</v>
      </c>
      <c r="E6" s="6"/>
      <c r="F6" s="35" t="s">
        <v>397</v>
      </c>
      <c r="G6" s="35"/>
      <c r="H6" s="6">
        <v>0</v>
      </c>
      <c r="I6" s="6"/>
      <c r="J6" s="32"/>
      <c r="K6" s="32"/>
    </row>
    <row r="7" spans="1:11" ht="21.75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32"/>
      <c r="K7" s="32"/>
    </row>
    <row r="8" spans="1:11" ht="21.75" customHeight="1">
      <c r="A8" s="6"/>
      <c r="B8" s="6"/>
      <c r="C8" s="6"/>
      <c r="D8" s="6"/>
      <c r="E8" s="6"/>
      <c r="F8" s="35" t="s">
        <v>399</v>
      </c>
      <c r="G8" s="35"/>
      <c r="H8" s="6" t="s">
        <v>611</v>
      </c>
      <c r="I8" s="6"/>
      <c r="J8" s="32"/>
      <c r="K8" s="32"/>
    </row>
    <row r="9" spans="1:11" ht="27">
      <c r="A9" s="6" t="s">
        <v>401</v>
      </c>
      <c r="B9" s="35" t="s">
        <v>612</v>
      </c>
      <c r="C9" s="35"/>
      <c r="D9" s="35"/>
      <c r="E9" s="35"/>
      <c r="F9" s="35"/>
      <c r="G9" s="35"/>
      <c r="H9" s="35"/>
      <c r="I9" s="35"/>
      <c r="J9" s="32"/>
      <c r="K9" s="32"/>
    </row>
    <row r="10" spans="1:11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32"/>
      <c r="K10" s="32"/>
    </row>
    <row r="11" spans="1:11" ht="12.75">
      <c r="A11" s="6"/>
      <c r="B11" s="6" t="s">
        <v>408</v>
      </c>
      <c r="C11" s="6" t="s">
        <v>409</v>
      </c>
      <c r="D11" s="37" t="s">
        <v>613</v>
      </c>
      <c r="E11" s="38"/>
      <c r="F11" s="39"/>
      <c r="G11" s="40" t="s">
        <v>614</v>
      </c>
      <c r="H11" s="41"/>
      <c r="I11" s="53"/>
      <c r="J11" s="32"/>
      <c r="K11" s="32"/>
    </row>
    <row r="12" spans="1:11" ht="12.75">
      <c r="A12" s="6"/>
      <c r="B12" s="6"/>
      <c r="C12" s="6"/>
      <c r="D12" s="42"/>
      <c r="E12" s="43"/>
      <c r="F12" s="44"/>
      <c r="G12" s="45"/>
      <c r="H12" s="46"/>
      <c r="I12" s="54"/>
      <c r="J12" s="32"/>
      <c r="K12" s="32"/>
    </row>
    <row r="13" spans="1:11" ht="12.75">
      <c r="A13" s="6"/>
      <c r="B13" s="6"/>
      <c r="C13" s="6"/>
      <c r="D13" s="47"/>
      <c r="E13" s="48"/>
      <c r="F13" s="49"/>
      <c r="G13" s="50"/>
      <c r="H13" s="51"/>
      <c r="I13" s="55"/>
      <c r="J13" s="32"/>
      <c r="K13" s="32"/>
    </row>
    <row r="14" spans="1:11" ht="12.75">
      <c r="A14" s="6"/>
      <c r="B14" s="6"/>
      <c r="C14" s="6" t="s">
        <v>412</v>
      </c>
      <c r="D14" s="37" t="s">
        <v>615</v>
      </c>
      <c r="E14" s="38"/>
      <c r="F14" s="39"/>
      <c r="G14" s="40">
        <v>1</v>
      </c>
      <c r="H14" s="41"/>
      <c r="I14" s="53"/>
      <c r="J14" s="32"/>
      <c r="K14" s="32"/>
    </row>
    <row r="15" spans="1:11" ht="12.75">
      <c r="A15" s="6"/>
      <c r="B15" s="6"/>
      <c r="C15" s="6"/>
      <c r="D15" s="42"/>
      <c r="E15" s="43"/>
      <c r="F15" s="44"/>
      <c r="G15" s="45"/>
      <c r="H15" s="46"/>
      <c r="I15" s="54"/>
      <c r="J15" s="32"/>
      <c r="K15" s="32"/>
    </row>
    <row r="16" spans="1:11" ht="12.75">
      <c r="A16" s="6"/>
      <c r="B16" s="6"/>
      <c r="C16" s="6"/>
      <c r="D16" s="47"/>
      <c r="E16" s="48"/>
      <c r="F16" s="49"/>
      <c r="G16" s="50"/>
      <c r="H16" s="51"/>
      <c r="I16" s="55"/>
      <c r="J16" s="32"/>
      <c r="K16" s="32"/>
    </row>
    <row r="17" spans="1:11" ht="22.5">
      <c r="A17" s="6"/>
      <c r="B17" s="6"/>
      <c r="C17" s="6" t="s">
        <v>414</v>
      </c>
      <c r="D17" s="37" t="s">
        <v>616</v>
      </c>
      <c r="E17" s="38"/>
      <c r="F17" s="39"/>
      <c r="G17" s="40" t="s">
        <v>617</v>
      </c>
      <c r="H17" s="41"/>
      <c r="I17" s="53"/>
      <c r="J17" s="32"/>
      <c r="K17" s="78"/>
    </row>
    <row r="18" spans="1:11" ht="12.75">
      <c r="A18" s="6"/>
      <c r="B18" s="6"/>
      <c r="C18" s="6"/>
      <c r="D18" s="42"/>
      <c r="E18" s="43"/>
      <c r="F18" s="44"/>
      <c r="G18" s="45"/>
      <c r="H18" s="46"/>
      <c r="I18" s="54"/>
      <c r="J18" s="32"/>
      <c r="K18" s="32"/>
    </row>
    <row r="19" spans="1:11" ht="12.75">
      <c r="A19" s="6"/>
      <c r="B19" s="6"/>
      <c r="C19" s="6"/>
      <c r="D19" s="47"/>
      <c r="E19" s="48"/>
      <c r="F19" s="49"/>
      <c r="G19" s="50"/>
      <c r="H19" s="51"/>
      <c r="I19" s="55"/>
      <c r="J19" s="32"/>
      <c r="K19" s="32"/>
    </row>
    <row r="20" spans="1:11" ht="12.75">
      <c r="A20" s="6"/>
      <c r="B20" s="6"/>
      <c r="C20" s="6" t="s">
        <v>417</v>
      </c>
      <c r="D20" s="37" t="s">
        <v>618</v>
      </c>
      <c r="E20" s="38"/>
      <c r="F20" s="39"/>
      <c r="G20" s="40" t="s">
        <v>619</v>
      </c>
      <c r="H20" s="41"/>
      <c r="I20" s="53"/>
      <c r="J20" s="32"/>
      <c r="K20" s="32"/>
    </row>
    <row r="21" spans="1:11" ht="12.75">
      <c r="A21" s="6"/>
      <c r="B21" s="6"/>
      <c r="C21" s="6"/>
      <c r="D21" s="42"/>
      <c r="E21" s="43"/>
      <c r="F21" s="44"/>
      <c r="G21" s="45"/>
      <c r="H21" s="46"/>
      <c r="I21" s="54"/>
      <c r="J21" s="32"/>
      <c r="K21" s="32"/>
    </row>
    <row r="22" spans="1:11" ht="12.75">
      <c r="A22" s="6"/>
      <c r="B22" s="6"/>
      <c r="C22" s="6"/>
      <c r="D22" s="47"/>
      <c r="E22" s="48"/>
      <c r="F22" s="49"/>
      <c r="G22" s="50"/>
      <c r="H22" s="51"/>
      <c r="I22" s="55"/>
      <c r="J22" s="32"/>
      <c r="K22" s="32"/>
    </row>
    <row r="23" spans="1:11" ht="12.75">
      <c r="A23" s="6"/>
      <c r="B23" s="6"/>
      <c r="C23" s="6" t="s">
        <v>421</v>
      </c>
      <c r="D23" s="37" t="s">
        <v>620</v>
      </c>
      <c r="E23" s="38"/>
      <c r="F23" s="39"/>
      <c r="G23" s="40" t="s">
        <v>423</v>
      </c>
      <c r="H23" s="41"/>
      <c r="I23" s="53"/>
      <c r="J23" s="32"/>
      <c r="K23" s="32"/>
    </row>
    <row r="24" spans="1:11" ht="12.75">
      <c r="A24" s="6"/>
      <c r="B24" s="6"/>
      <c r="C24" s="6"/>
      <c r="D24" s="42"/>
      <c r="E24" s="43"/>
      <c r="F24" s="44"/>
      <c r="G24" s="45"/>
      <c r="H24" s="46"/>
      <c r="I24" s="54"/>
      <c r="J24" s="32"/>
      <c r="K24" s="32"/>
    </row>
    <row r="25" spans="1:11" ht="12.75">
      <c r="A25" s="6"/>
      <c r="B25" s="6"/>
      <c r="C25" s="6"/>
      <c r="D25" s="47"/>
      <c r="E25" s="48"/>
      <c r="F25" s="49"/>
      <c r="G25" s="50"/>
      <c r="H25" s="51"/>
      <c r="I25" s="55"/>
      <c r="J25" s="32"/>
      <c r="K25" s="32"/>
    </row>
    <row r="26" spans="1:11" ht="12.75">
      <c r="A26" s="6"/>
      <c r="B26" s="6" t="s">
        <v>424</v>
      </c>
      <c r="C26" s="6" t="s">
        <v>425</v>
      </c>
      <c r="D26" s="37" t="s">
        <v>621</v>
      </c>
      <c r="E26" s="38"/>
      <c r="F26" s="39"/>
      <c r="G26" s="40">
        <v>1</v>
      </c>
      <c r="H26" s="41"/>
      <c r="I26" s="53"/>
      <c r="J26" s="32"/>
      <c r="K26" s="32"/>
    </row>
    <row r="27" spans="1:11" ht="12.75">
      <c r="A27" s="6"/>
      <c r="B27" s="6"/>
      <c r="C27" s="6"/>
      <c r="D27" s="42"/>
      <c r="E27" s="43"/>
      <c r="F27" s="44"/>
      <c r="G27" s="45"/>
      <c r="H27" s="46"/>
      <c r="I27" s="54"/>
      <c r="J27" s="32"/>
      <c r="K27" s="32"/>
    </row>
    <row r="28" spans="1:11" ht="12.75">
      <c r="A28" s="6"/>
      <c r="B28" s="6"/>
      <c r="C28" s="6"/>
      <c r="D28" s="47"/>
      <c r="E28" s="48"/>
      <c r="F28" s="49"/>
      <c r="G28" s="50"/>
      <c r="H28" s="51"/>
      <c r="I28" s="55"/>
      <c r="J28" s="32"/>
      <c r="K28" s="32"/>
    </row>
    <row r="29" spans="1:1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</sheetData>
  <sheetProtection/>
  <mergeCells count="41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10:A28"/>
    <mergeCell ref="B11:B22"/>
    <mergeCell ref="B23:B25"/>
    <mergeCell ref="B26:B28"/>
    <mergeCell ref="C11:C13"/>
    <mergeCell ref="C14:C16"/>
    <mergeCell ref="C17:C19"/>
    <mergeCell ref="C20:C22"/>
    <mergeCell ref="C23:C25"/>
    <mergeCell ref="C26:C28"/>
    <mergeCell ref="A6:C8"/>
    <mergeCell ref="D6:E8"/>
    <mergeCell ref="D11:F13"/>
    <mergeCell ref="G11:I13"/>
    <mergeCell ref="D14:F16"/>
    <mergeCell ref="G14:I16"/>
    <mergeCell ref="D17:F19"/>
    <mergeCell ref="G17:I19"/>
    <mergeCell ref="D20:F22"/>
    <mergeCell ref="G20:I22"/>
    <mergeCell ref="D23:F25"/>
    <mergeCell ref="G23:I25"/>
    <mergeCell ref="D26:F28"/>
    <mergeCell ref="G26:I28"/>
  </mergeCells>
  <printOptions/>
  <pageMargins left="0.75" right="0.75" top="1" bottom="1" header="0.51" footer="0.51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workbookViewId="0" topLeftCell="A1">
      <selection activeCell="N34" sqref="N34"/>
    </sheetView>
  </sheetViews>
  <sheetFormatPr defaultColWidth="9.140625" defaultRowHeight="12.75"/>
  <sheetData>
    <row r="1" spans="1:11" ht="13.5">
      <c r="A1" s="31" t="s">
        <v>390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32"/>
      <c r="K2" s="32"/>
    </row>
    <row r="3" spans="1:1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32"/>
      <c r="K3" s="32"/>
    </row>
    <row r="4" spans="1:11" ht="25.5" customHeight="1">
      <c r="A4" s="6" t="s">
        <v>273</v>
      </c>
      <c r="B4" s="6"/>
      <c r="C4" s="6"/>
      <c r="D4" s="6" t="s">
        <v>297</v>
      </c>
      <c r="E4" s="6"/>
      <c r="F4" s="6"/>
      <c r="G4" s="6"/>
      <c r="H4" s="6"/>
      <c r="I4" s="6"/>
      <c r="J4" s="32"/>
      <c r="K4" s="32"/>
    </row>
    <row r="5" spans="1:11" ht="25.5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32"/>
      <c r="K5" s="32"/>
    </row>
    <row r="6" spans="1:11" ht="25.5" customHeight="1">
      <c r="A6" s="6" t="s">
        <v>396</v>
      </c>
      <c r="B6" s="6"/>
      <c r="C6" s="6"/>
      <c r="D6" s="6">
        <v>13</v>
      </c>
      <c r="E6" s="6"/>
      <c r="F6" s="35" t="s">
        <v>397</v>
      </c>
      <c r="G6" s="35"/>
      <c r="H6" s="6">
        <v>0</v>
      </c>
      <c r="I6" s="6"/>
      <c r="J6" s="32"/>
      <c r="K6" s="32"/>
    </row>
    <row r="7" spans="1:11" ht="25.5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32"/>
      <c r="K7" s="32"/>
    </row>
    <row r="8" spans="1:11" ht="25.5" customHeight="1">
      <c r="A8" s="6"/>
      <c r="B8" s="6"/>
      <c r="C8" s="6"/>
      <c r="D8" s="6"/>
      <c r="E8" s="6"/>
      <c r="F8" s="35" t="s">
        <v>399</v>
      </c>
      <c r="G8" s="35"/>
      <c r="H8" s="6" t="s">
        <v>622</v>
      </c>
      <c r="I8" s="6"/>
      <c r="J8" s="32"/>
      <c r="K8" s="32"/>
    </row>
    <row r="9" spans="1:11" ht="27">
      <c r="A9" s="6" t="s">
        <v>401</v>
      </c>
      <c r="B9" s="35" t="s">
        <v>623</v>
      </c>
      <c r="C9" s="35"/>
      <c r="D9" s="35"/>
      <c r="E9" s="35"/>
      <c r="F9" s="35"/>
      <c r="G9" s="35"/>
      <c r="H9" s="35"/>
      <c r="I9" s="35"/>
      <c r="J9" s="32"/>
      <c r="K9" s="32"/>
    </row>
    <row r="10" spans="1:11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32"/>
      <c r="K10" s="32"/>
    </row>
    <row r="11" spans="1:11" ht="12.75">
      <c r="A11" s="6"/>
      <c r="B11" s="6" t="s">
        <v>408</v>
      </c>
      <c r="C11" s="6" t="s">
        <v>409</v>
      </c>
      <c r="D11" s="37" t="s">
        <v>613</v>
      </c>
      <c r="E11" s="38"/>
      <c r="F11" s="39"/>
      <c r="G11" s="40" t="s">
        <v>511</v>
      </c>
      <c r="H11" s="41"/>
      <c r="I11" s="53"/>
      <c r="J11" s="32"/>
      <c r="K11" s="32"/>
    </row>
    <row r="12" spans="1:11" ht="12.75">
      <c r="A12" s="6"/>
      <c r="B12" s="6"/>
      <c r="C12" s="6"/>
      <c r="D12" s="42"/>
      <c r="E12" s="43"/>
      <c r="F12" s="44"/>
      <c r="G12" s="45"/>
      <c r="H12" s="46"/>
      <c r="I12" s="54"/>
      <c r="J12" s="32"/>
      <c r="K12" s="32"/>
    </row>
    <row r="13" spans="1:11" ht="12.75">
      <c r="A13" s="6"/>
      <c r="B13" s="6"/>
      <c r="C13" s="6"/>
      <c r="D13" s="47"/>
      <c r="E13" s="48"/>
      <c r="F13" s="49"/>
      <c r="G13" s="50"/>
      <c r="H13" s="51"/>
      <c r="I13" s="55"/>
      <c r="J13" s="32"/>
      <c r="K13" s="32"/>
    </row>
    <row r="14" spans="1:11" ht="12.75">
      <c r="A14" s="6"/>
      <c r="B14" s="6"/>
      <c r="C14" s="6" t="s">
        <v>412</v>
      </c>
      <c r="D14" s="37" t="s">
        <v>624</v>
      </c>
      <c r="E14" s="38"/>
      <c r="F14" s="39"/>
      <c r="G14" s="40">
        <v>1</v>
      </c>
      <c r="H14" s="41"/>
      <c r="I14" s="53"/>
      <c r="J14" s="32"/>
      <c r="K14" s="56"/>
    </row>
    <row r="15" spans="1:11" ht="12.75">
      <c r="A15" s="6"/>
      <c r="B15" s="6"/>
      <c r="C15" s="6"/>
      <c r="D15" s="42"/>
      <c r="E15" s="43"/>
      <c r="F15" s="44"/>
      <c r="G15" s="45"/>
      <c r="H15" s="46"/>
      <c r="I15" s="54"/>
      <c r="J15" s="32"/>
      <c r="K15" s="32"/>
    </row>
    <row r="16" spans="1:11" ht="12.75">
      <c r="A16" s="6"/>
      <c r="B16" s="6"/>
      <c r="C16" s="6"/>
      <c r="D16" s="47"/>
      <c r="E16" s="48"/>
      <c r="F16" s="49"/>
      <c r="G16" s="50"/>
      <c r="H16" s="51"/>
      <c r="I16" s="55"/>
      <c r="J16" s="32"/>
      <c r="K16" s="32"/>
    </row>
    <row r="17" spans="1:11" ht="12.75">
      <c r="A17" s="6"/>
      <c r="B17" s="6"/>
      <c r="C17" s="6" t="s">
        <v>414</v>
      </c>
      <c r="D17" s="37" t="s">
        <v>625</v>
      </c>
      <c r="E17" s="38"/>
      <c r="F17" s="39"/>
      <c r="G17" s="40" t="s">
        <v>434</v>
      </c>
      <c r="H17" s="41"/>
      <c r="I17" s="53"/>
      <c r="J17" s="32"/>
      <c r="K17" s="32"/>
    </row>
    <row r="18" spans="1:11" ht="12.75">
      <c r="A18" s="6"/>
      <c r="B18" s="6"/>
      <c r="C18" s="6"/>
      <c r="D18" s="42"/>
      <c r="E18" s="43"/>
      <c r="F18" s="44"/>
      <c r="G18" s="45"/>
      <c r="H18" s="46"/>
      <c r="I18" s="54"/>
      <c r="J18" s="32"/>
      <c r="K18" s="32"/>
    </row>
    <row r="19" spans="1:11" ht="12.75">
      <c r="A19" s="6"/>
      <c r="B19" s="6"/>
      <c r="C19" s="6"/>
      <c r="D19" s="47"/>
      <c r="E19" s="48"/>
      <c r="F19" s="49"/>
      <c r="G19" s="50"/>
      <c r="H19" s="51"/>
      <c r="I19" s="55"/>
      <c r="J19" s="32"/>
      <c r="K19" s="32"/>
    </row>
    <row r="20" spans="1:11" ht="12.75">
      <c r="A20" s="6"/>
      <c r="B20" s="6"/>
      <c r="C20" s="6" t="s">
        <v>417</v>
      </c>
      <c r="D20" s="37" t="s">
        <v>626</v>
      </c>
      <c r="E20" s="38"/>
      <c r="F20" s="39"/>
      <c r="G20" s="40" t="s">
        <v>627</v>
      </c>
      <c r="H20" s="41"/>
      <c r="I20" s="53"/>
      <c r="J20" s="32"/>
      <c r="K20" s="32"/>
    </row>
    <row r="21" spans="1:11" ht="12.75">
      <c r="A21" s="6"/>
      <c r="B21" s="6"/>
      <c r="C21" s="6"/>
      <c r="D21" s="42"/>
      <c r="E21" s="43"/>
      <c r="F21" s="44"/>
      <c r="G21" s="45"/>
      <c r="H21" s="46"/>
      <c r="I21" s="54"/>
      <c r="J21" s="32"/>
      <c r="K21" s="32"/>
    </row>
    <row r="22" spans="1:11" ht="12.75">
      <c r="A22" s="6"/>
      <c r="B22" s="6"/>
      <c r="C22" s="6"/>
      <c r="D22" s="47"/>
      <c r="E22" s="48"/>
      <c r="F22" s="49"/>
      <c r="G22" s="50"/>
      <c r="H22" s="51"/>
      <c r="I22" s="55"/>
      <c r="J22" s="32"/>
      <c r="K22" s="32"/>
    </row>
    <row r="23" spans="1:11" ht="12.75">
      <c r="A23" s="6"/>
      <c r="B23" s="6" t="s">
        <v>460</v>
      </c>
      <c r="C23" s="6" t="s">
        <v>421</v>
      </c>
      <c r="D23" s="37" t="s">
        <v>628</v>
      </c>
      <c r="E23" s="38"/>
      <c r="F23" s="39"/>
      <c r="G23" s="37" t="s">
        <v>629</v>
      </c>
      <c r="H23" s="38"/>
      <c r="I23" s="39"/>
      <c r="J23" s="32"/>
      <c r="K23" s="32"/>
    </row>
    <row r="24" spans="1:11" ht="12.75">
      <c r="A24" s="6"/>
      <c r="B24" s="6"/>
      <c r="C24" s="6"/>
      <c r="D24" s="42"/>
      <c r="E24" s="43"/>
      <c r="F24" s="44"/>
      <c r="G24" s="42"/>
      <c r="H24" s="43"/>
      <c r="I24" s="44"/>
      <c r="J24" s="32"/>
      <c r="K24" s="32"/>
    </row>
    <row r="25" spans="1:11" ht="12.75">
      <c r="A25" s="6"/>
      <c r="B25" s="6"/>
      <c r="C25" s="6"/>
      <c r="D25" s="47"/>
      <c r="E25" s="48"/>
      <c r="F25" s="49"/>
      <c r="G25" s="47"/>
      <c r="H25" s="48"/>
      <c r="I25" s="49"/>
      <c r="J25" s="32"/>
      <c r="K25" s="32"/>
    </row>
    <row r="26" spans="1:11" ht="12.75">
      <c r="A26" s="6"/>
      <c r="B26" s="6" t="s">
        <v>424</v>
      </c>
      <c r="C26" s="6" t="s">
        <v>425</v>
      </c>
      <c r="D26" s="37" t="s">
        <v>463</v>
      </c>
      <c r="E26" s="38"/>
      <c r="F26" s="39"/>
      <c r="G26" s="40">
        <v>1</v>
      </c>
      <c r="H26" s="41"/>
      <c r="I26" s="53"/>
      <c r="J26" s="32"/>
      <c r="K26" s="32"/>
    </row>
    <row r="27" spans="1:11" ht="12.75">
      <c r="A27" s="6"/>
      <c r="B27" s="6"/>
      <c r="C27" s="6"/>
      <c r="D27" s="42"/>
      <c r="E27" s="43"/>
      <c r="F27" s="44"/>
      <c r="G27" s="45"/>
      <c r="H27" s="46"/>
      <c r="I27" s="54"/>
      <c r="J27" s="32"/>
      <c r="K27" s="32"/>
    </row>
    <row r="28" spans="1:11" ht="12.75">
      <c r="A28" s="6"/>
      <c r="B28" s="6"/>
      <c r="C28" s="6"/>
      <c r="D28" s="47"/>
      <c r="E28" s="48"/>
      <c r="F28" s="49"/>
      <c r="G28" s="50"/>
      <c r="H28" s="51"/>
      <c r="I28" s="55"/>
      <c r="J28" s="32"/>
      <c r="K28" s="32"/>
    </row>
    <row r="29" spans="1:1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</sheetData>
  <sheetProtection/>
  <mergeCells count="41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10:A28"/>
    <mergeCell ref="B11:B22"/>
    <mergeCell ref="B23:B25"/>
    <mergeCell ref="B26:B28"/>
    <mergeCell ref="C11:C13"/>
    <mergeCell ref="C14:C16"/>
    <mergeCell ref="C17:C19"/>
    <mergeCell ref="C20:C22"/>
    <mergeCell ref="C23:C25"/>
    <mergeCell ref="C26:C28"/>
    <mergeCell ref="A6:C8"/>
    <mergeCell ref="D6:E8"/>
    <mergeCell ref="D11:F13"/>
    <mergeCell ref="G11:I13"/>
    <mergeCell ref="D14:F16"/>
    <mergeCell ref="G14:I16"/>
    <mergeCell ref="D17:F19"/>
    <mergeCell ref="G17:I19"/>
    <mergeCell ref="D20:F22"/>
    <mergeCell ref="G20:I22"/>
    <mergeCell ref="D23:F25"/>
    <mergeCell ref="G23:I25"/>
    <mergeCell ref="D26:F28"/>
    <mergeCell ref="G26:I28"/>
  </mergeCells>
  <printOptions/>
  <pageMargins left="0.75" right="0.75" top="1" bottom="1" header="0.51" footer="0.51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M17" sqref="M17"/>
    </sheetView>
  </sheetViews>
  <sheetFormatPr defaultColWidth="9.140625" defaultRowHeight="12.75"/>
  <sheetData>
    <row r="1" spans="1:11" ht="13.5">
      <c r="A1" s="31" t="s">
        <v>390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32"/>
      <c r="K2" s="32"/>
    </row>
    <row r="3" spans="1:1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32"/>
      <c r="K3" s="32"/>
    </row>
    <row r="4" spans="1:11" ht="21.75" customHeight="1">
      <c r="A4" s="6" t="s">
        <v>273</v>
      </c>
      <c r="B4" s="6"/>
      <c r="C4" s="6"/>
      <c r="D4" s="6" t="s">
        <v>298</v>
      </c>
      <c r="E4" s="6"/>
      <c r="F4" s="6"/>
      <c r="G4" s="6"/>
      <c r="H4" s="6"/>
      <c r="I4" s="6"/>
      <c r="J4" s="32"/>
      <c r="K4" s="57"/>
    </row>
    <row r="5" spans="1:11" ht="21.75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32"/>
      <c r="K5" s="32"/>
    </row>
    <row r="6" spans="1:11" ht="21.75" customHeight="1">
      <c r="A6" s="6" t="s">
        <v>396</v>
      </c>
      <c r="B6" s="6"/>
      <c r="C6" s="6"/>
      <c r="D6" s="6">
        <v>10</v>
      </c>
      <c r="E6" s="6"/>
      <c r="F6" s="35" t="s">
        <v>397</v>
      </c>
      <c r="G6" s="35"/>
      <c r="H6" s="6">
        <v>0</v>
      </c>
      <c r="I6" s="6"/>
      <c r="J6" s="32"/>
      <c r="K6" s="32"/>
    </row>
    <row r="7" spans="1:11" ht="21.75" customHeight="1">
      <c r="A7" s="6"/>
      <c r="B7" s="6"/>
      <c r="C7" s="6"/>
      <c r="D7" s="6"/>
      <c r="E7" s="6"/>
      <c r="F7" s="35" t="s">
        <v>398</v>
      </c>
      <c r="G7" s="35"/>
      <c r="H7" s="6">
        <v>0</v>
      </c>
      <c r="I7" s="6"/>
      <c r="J7" s="32"/>
      <c r="K7" s="32"/>
    </row>
    <row r="8" spans="1:11" ht="21.75" customHeight="1">
      <c r="A8" s="6"/>
      <c r="B8" s="6"/>
      <c r="C8" s="6"/>
      <c r="D8" s="6"/>
      <c r="E8" s="6"/>
      <c r="F8" s="35" t="s">
        <v>399</v>
      </c>
      <c r="G8" s="35"/>
      <c r="H8" s="6" t="s">
        <v>534</v>
      </c>
      <c r="I8" s="6"/>
      <c r="J8" s="32"/>
      <c r="K8" s="32"/>
    </row>
    <row r="9" spans="1:11" ht="27">
      <c r="A9" s="6" t="s">
        <v>401</v>
      </c>
      <c r="B9" s="35" t="s">
        <v>630</v>
      </c>
      <c r="C9" s="35"/>
      <c r="D9" s="35"/>
      <c r="E9" s="35"/>
      <c r="F9" s="35"/>
      <c r="G9" s="35"/>
      <c r="H9" s="35"/>
      <c r="I9" s="35"/>
      <c r="J9" s="32"/>
      <c r="K9" s="32"/>
    </row>
    <row r="10" spans="1:11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32"/>
      <c r="K10" s="32"/>
    </row>
    <row r="11" spans="1:11" ht="12.75">
      <c r="A11" s="6"/>
      <c r="B11" s="6" t="s">
        <v>408</v>
      </c>
      <c r="C11" s="6" t="s">
        <v>409</v>
      </c>
      <c r="D11" s="37" t="s">
        <v>631</v>
      </c>
      <c r="E11" s="38"/>
      <c r="F11" s="39"/>
      <c r="G11" s="40" t="s">
        <v>632</v>
      </c>
      <c r="H11" s="41"/>
      <c r="I11" s="53"/>
      <c r="J11" s="56"/>
      <c r="K11" s="32"/>
    </row>
    <row r="12" spans="1:11" ht="12.75">
      <c r="A12" s="6"/>
      <c r="B12" s="6"/>
      <c r="C12" s="6"/>
      <c r="D12" s="42"/>
      <c r="E12" s="43"/>
      <c r="F12" s="44"/>
      <c r="G12" s="45"/>
      <c r="H12" s="46"/>
      <c r="I12" s="54"/>
      <c r="J12" s="32"/>
      <c r="K12" s="32"/>
    </row>
    <row r="13" spans="1:11" ht="12.75">
      <c r="A13" s="6"/>
      <c r="B13" s="6"/>
      <c r="C13" s="6"/>
      <c r="D13" s="47"/>
      <c r="E13" s="48"/>
      <c r="F13" s="49"/>
      <c r="G13" s="50"/>
      <c r="H13" s="51"/>
      <c r="I13" s="55"/>
      <c r="J13" s="32"/>
      <c r="K13" s="32"/>
    </row>
    <row r="14" spans="1:11" ht="12.75">
      <c r="A14" s="6"/>
      <c r="B14" s="6"/>
      <c r="C14" s="6" t="s">
        <v>412</v>
      </c>
      <c r="D14" s="37" t="s">
        <v>633</v>
      </c>
      <c r="E14" s="38"/>
      <c r="F14" s="39"/>
      <c r="G14" s="40" t="s">
        <v>634</v>
      </c>
      <c r="H14" s="41"/>
      <c r="I14" s="53"/>
      <c r="J14" s="32"/>
      <c r="K14" s="32"/>
    </row>
    <row r="15" spans="1:11" ht="12.75">
      <c r="A15" s="6"/>
      <c r="B15" s="6"/>
      <c r="C15" s="6"/>
      <c r="D15" s="42"/>
      <c r="E15" s="43"/>
      <c r="F15" s="44"/>
      <c r="G15" s="45"/>
      <c r="H15" s="46"/>
      <c r="I15" s="54"/>
      <c r="J15" s="32"/>
      <c r="K15" s="32"/>
    </row>
    <row r="16" spans="1:11" ht="12.75">
      <c r="A16" s="6"/>
      <c r="B16" s="6"/>
      <c r="C16" s="6"/>
      <c r="D16" s="47"/>
      <c r="E16" s="48"/>
      <c r="F16" s="49"/>
      <c r="G16" s="50"/>
      <c r="H16" s="51"/>
      <c r="I16" s="55"/>
      <c r="J16" s="32"/>
      <c r="K16" s="32"/>
    </row>
    <row r="17" spans="1:11" ht="12.75">
      <c r="A17" s="6"/>
      <c r="B17" s="6"/>
      <c r="C17" s="6" t="s">
        <v>414</v>
      </c>
      <c r="D17" s="37" t="s">
        <v>635</v>
      </c>
      <c r="E17" s="38"/>
      <c r="F17" s="39"/>
      <c r="G17" s="40" t="s">
        <v>434</v>
      </c>
      <c r="H17" s="41"/>
      <c r="I17" s="53"/>
      <c r="J17" s="32"/>
      <c r="K17" s="32"/>
    </row>
    <row r="18" spans="1:11" ht="12.75">
      <c r="A18" s="6"/>
      <c r="B18" s="6"/>
      <c r="C18" s="6"/>
      <c r="D18" s="42"/>
      <c r="E18" s="43"/>
      <c r="F18" s="44"/>
      <c r="G18" s="45"/>
      <c r="H18" s="46"/>
      <c r="I18" s="54"/>
      <c r="J18" s="32"/>
      <c r="K18" s="32"/>
    </row>
    <row r="19" spans="1:11" ht="12.75">
      <c r="A19" s="6"/>
      <c r="B19" s="6"/>
      <c r="C19" s="6"/>
      <c r="D19" s="47"/>
      <c r="E19" s="48"/>
      <c r="F19" s="49"/>
      <c r="G19" s="50"/>
      <c r="H19" s="51"/>
      <c r="I19" s="55"/>
      <c r="J19" s="32"/>
      <c r="K19" s="32"/>
    </row>
    <row r="20" spans="1:11" ht="24.75" customHeight="1">
      <c r="A20" s="6"/>
      <c r="B20" s="6"/>
      <c r="C20" s="6" t="s">
        <v>417</v>
      </c>
      <c r="D20" s="6" t="s">
        <v>636</v>
      </c>
      <c r="E20" s="6"/>
      <c r="F20" s="6"/>
      <c r="G20" s="74" t="s">
        <v>637</v>
      </c>
      <c r="H20" s="74"/>
      <c r="I20" s="74"/>
      <c r="J20" s="32"/>
      <c r="K20" s="56"/>
    </row>
    <row r="21" spans="1:11" ht="24.75" customHeight="1">
      <c r="A21" s="6"/>
      <c r="B21" s="6"/>
      <c r="C21" s="6"/>
      <c r="D21" s="42" t="s">
        <v>638</v>
      </c>
      <c r="E21" s="43"/>
      <c r="F21" s="44"/>
      <c r="G21" s="74" t="s">
        <v>637</v>
      </c>
      <c r="H21" s="74"/>
      <c r="I21" s="74"/>
      <c r="J21" s="32"/>
      <c r="K21" s="32"/>
    </row>
    <row r="22" spans="1:11" ht="12.75">
      <c r="A22" s="6"/>
      <c r="B22" s="6" t="s">
        <v>439</v>
      </c>
      <c r="C22" s="6" t="s">
        <v>421</v>
      </c>
      <c r="D22" s="37" t="s">
        <v>639</v>
      </c>
      <c r="E22" s="38"/>
      <c r="F22" s="39"/>
      <c r="G22" s="40" t="s">
        <v>495</v>
      </c>
      <c r="H22" s="41"/>
      <c r="I22" s="53"/>
      <c r="J22" s="32"/>
      <c r="K22" s="32"/>
    </row>
    <row r="23" spans="1:11" ht="12.75">
      <c r="A23" s="6"/>
      <c r="B23" s="6"/>
      <c r="C23" s="6"/>
      <c r="D23" s="42"/>
      <c r="E23" s="43"/>
      <c r="F23" s="44"/>
      <c r="G23" s="45"/>
      <c r="H23" s="46"/>
      <c r="I23" s="54"/>
      <c r="J23" s="32"/>
      <c r="K23" s="32"/>
    </row>
    <row r="24" spans="1:11" ht="12.75">
      <c r="A24" s="6"/>
      <c r="B24" s="6"/>
      <c r="C24" s="6"/>
      <c r="D24" s="47"/>
      <c r="E24" s="48"/>
      <c r="F24" s="49"/>
      <c r="G24" s="50"/>
      <c r="H24" s="51"/>
      <c r="I24" s="55"/>
      <c r="J24" s="32"/>
      <c r="K24" s="32"/>
    </row>
    <row r="25" spans="1:11" ht="12.75">
      <c r="A25" s="6"/>
      <c r="B25" s="6" t="s">
        <v>424</v>
      </c>
      <c r="C25" s="6" t="s">
        <v>425</v>
      </c>
      <c r="D25" s="37" t="s">
        <v>640</v>
      </c>
      <c r="E25" s="38"/>
      <c r="F25" s="39"/>
      <c r="G25" s="40" t="s">
        <v>427</v>
      </c>
      <c r="H25" s="41"/>
      <c r="I25" s="53"/>
      <c r="J25" s="32"/>
      <c r="K25" s="32"/>
    </row>
    <row r="26" spans="1:11" ht="12.75">
      <c r="A26" s="6"/>
      <c r="B26" s="6"/>
      <c r="C26" s="6"/>
      <c r="D26" s="42"/>
      <c r="E26" s="43"/>
      <c r="F26" s="44"/>
      <c r="G26" s="45"/>
      <c r="H26" s="46"/>
      <c r="I26" s="54"/>
      <c r="J26" s="32"/>
      <c r="K26" s="32"/>
    </row>
    <row r="27" spans="1:11" ht="12.75">
      <c r="A27" s="6"/>
      <c r="B27" s="6"/>
      <c r="C27" s="6"/>
      <c r="D27" s="47"/>
      <c r="E27" s="48"/>
      <c r="F27" s="49"/>
      <c r="G27" s="50"/>
      <c r="H27" s="51"/>
      <c r="I27" s="55"/>
      <c r="J27" s="32"/>
      <c r="K27" s="32"/>
    </row>
    <row r="28" spans="1:11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</sheetData>
  <sheetProtection/>
  <mergeCells count="43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20:F20"/>
    <mergeCell ref="G20:I20"/>
    <mergeCell ref="D21:F21"/>
    <mergeCell ref="G21:I21"/>
    <mergeCell ref="A10:A27"/>
    <mergeCell ref="B11:B21"/>
    <mergeCell ref="B22:B24"/>
    <mergeCell ref="B25:B27"/>
    <mergeCell ref="C11:C13"/>
    <mergeCell ref="C14:C16"/>
    <mergeCell ref="C17:C19"/>
    <mergeCell ref="C20:C21"/>
    <mergeCell ref="C22:C24"/>
    <mergeCell ref="C25:C27"/>
    <mergeCell ref="A6:C8"/>
    <mergeCell ref="D6:E8"/>
    <mergeCell ref="D11:F13"/>
    <mergeCell ref="G11:I13"/>
    <mergeCell ref="D14:F16"/>
    <mergeCell ref="G14:I16"/>
    <mergeCell ref="D17:F19"/>
    <mergeCell ref="G17:I19"/>
    <mergeCell ref="D22:F24"/>
    <mergeCell ref="G22:I24"/>
    <mergeCell ref="D25:F27"/>
    <mergeCell ref="G25:I27"/>
  </mergeCells>
  <printOptions/>
  <pageMargins left="0.75" right="0.75" top="1" bottom="1" header="0.51" footer="0.51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">
      <selection activeCell="M21" sqref="M21"/>
    </sheetView>
  </sheetViews>
  <sheetFormatPr defaultColWidth="9.140625" defaultRowHeight="12.75"/>
  <cols>
    <col min="3" max="3" width="12.8515625" style="0" customWidth="1"/>
  </cols>
  <sheetData>
    <row r="1" spans="1:10" ht="13.5">
      <c r="A1" s="31" t="s">
        <v>390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32"/>
    </row>
    <row r="3" spans="1:10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32"/>
    </row>
    <row r="4" spans="1:10" ht="21" customHeight="1">
      <c r="A4" s="6" t="s">
        <v>273</v>
      </c>
      <c r="B4" s="6"/>
      <c r="C4" s="6"/>
      <c r="D4" s="6" t="s">
        <v>299</v>
      </c>
      <c r="E4" s="6"/>
      <c r="F4" s="6"/>
      <c r="G4" s="6"/>
      <c r="H4" s="6"/>
      <c r="I4" s="6"/>
      <c r="J4" s="32"/>
    </row>
    <row r="5" spans="1:10" ht="21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32"/>
    </row>
    <row r="6" spans="1:10" ht="21" customHeight="1">
      <c r="A6" s="6" t="s">
        <v>396</v>
      </c>
      <c r="B6" s="6"/>
      <c r="C6" s="6"/>
      <c r="D6" s="6">
        <v>186.7509</v>
      </c>
      <c r="E6" s="6"/>
      <c r="F6" s="35" t="s">
        <v>397</v>
      </c>
      <c r="G6" s="35"/>
      <c r="H6" s="6">
        <v>0</v>
      </c>
      <c r="I6" s="6"/>
      <c r="J6" s="32"/>
    </row>
    <row r="7" spans="1:10" ht="21" customHeight="1">
      <c r="A7" s="6"/>
      <c r="B7" s="6"/>
      <c r="C7" s="6"/>
      <c r="D7" s="6"/>
      <c r="E7" s="6"/>
      <c r="F7" s="35" t="s">
        <v>398</v>
      </c>
      <c r="G7" s="35"/>
      <c r="H7" s="36" t="s">
        <v>641</v>
      </c>
      <c r="I7" s="36"/>
      <c r="J7" s="32"/>
    </row>
    <row r="8" spans="1:10" ht="21" customHeight="1">
      <c r="A8" s="6"/>
      <c r="B8" s="6"/>
      <c r="C8" s="6"/>
      <c r="D8" s="6"/>
      <c r="E8" s="6"/>
      <c r="F8" s="35" t="s">
        <v>399</v>
      </c>
      <c r="G8" s="35"/>
      <c r="H8" s="6">
        <v>0</v>
      </c>
      <c r="I8" s="6"/>
      <c r="J8" s="32"/>
    </row>
    <row r="9" spans="1:10" ht="27">
      <c r="A9" s="6" t="s">
        <v>401</v>
      </c>
      <c r="B9" s="35" t="s">
        <v>642</v>
      </c>
      <c r="C9" s="35"/>
      <c r="D9" s="35"/>
      <c r="E9" s="35"/>
      <c r="F9" s="35"/>
      <c r="G9" s="35"/>
      <c r="H9" s="35"/>
      <c r="I9" s="35"/>
      <c r="J9" s="32"/>
    </row>
    <row r="10" spans="1:10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32"/>
    </row>
    <row r="11" spans="1:10" ht="12.75">
      <c r="A11" s="6"/>
      <c r="B11" s="6" t="s">
        <v>408</v>
      </c>
      <c r="C11" s="6" t="s">
        <v>409</v>
      </c>
      <c r="D11" s="37" t="s">
        <v>643</v>
      </c>
      <c r="E11" s="38"/>
      <c r="F11" s="39"/>
      <c r="G11" s="40" t="s">
        <v>644</v>
      </c>
      <c r="H11" s="41"/>
      <c r="I11" s="53"/>
      <c r="J11" s="32"/>
    </row>
    <row r="12" spans="1:10" ht="12.75">
      <c r="A12" s="6"/>
      <c r="B12" s="6"/>
      <c r="C12" s="6"/>
      <c r="D12" s="42"/>
      <c r="E12" s="43"/>
      <c r="F12" s="44"/>
      <c r="G12" s="45"/>
      <c r="H12" s="46"/>
      <c r="I12" s="54"/>
      <c r="J12" s="32"/>
    </row>
    <row r="13" spans="1:10" ht="12.75">
      <c r="A13" s="6"/>
      <c r="B13" s="6"/>
      <c r="C13" s="6"/>
      <c r="D13" s="47"/>
      <c r="E13" s="48"/>
      <c r="F13" s="49"/>
      <c r="G13" s="50"/>
      <c r="H13" s="51"/>
      <c r="I13" s="55"/>
      <c r="J13" s="32"/>
    </row>
    <row r="14" spans="1:10" ht="12.75">
      <c r="A14" s="6"/>
      <c r="B14" s="6"/>
      <c r="C14" s="6" t="s">
        <v>412</v>
      </c>
      <c r="D14" s="37" t="s">
        <v>645</v>
      </c>
      <c r="E14" s="38"/>
      <c r="F14" s="39"/>
      <c r="G14" s="40">
        <v>1</v>
      </c>
      <c r="H14" s="41"/>
      <c r="I14" s="53"/>
      <c r="J14" s="32"/>
    </row>
    <row r="15" spans="1:10" ht="12.75">
      <c r="A15" s="6"/>
      <c r="B15" s="6"/>
      <c r="C15" s="6"/>
      <c r="D15" s="42"/>
      <c r="E15" s="43"/>
      <c r="F15" s="44"/>
      <c r="G15" s="45"/>
      <c r="H15" s="46"/>
      <c r="I15" s="54"/>
      <c r="J15" s="32"/>
    </row>
    <row r="16" spans="1:10" ht="12.75">
      <c r="A16" s="6"/>
      <c r="B16" s="6"/>
      <c r="C16" s="6"/>
      <c r="D16" s="47"/>
      <c r="E16" s="48"/>
      <c r="F16" s="49"/>
      <c r="G16" s="50"/>
      <c r="H16" s="51"/>
      <c r="I16" s="55"/>
      <c r="J16" s="32"/>
    </row>
    <row r="17" spans="1:10" ht="12.75">
      <c r="A17" s="6"/>
      <c r="B17" s="6"/>
      <c r="C17" s="6" t="s">
        <v>414</v>
      </c>
      <c r="D17" s="37" t="s">
        <v>646</v>
      </c>
      <c r="E17" s="38"/>
      <c r="F17" s="39"/>
      <c r="G17" s="40" t="s">
        <v>434</v>
      </c>
      <c r="H17" s="41"/>
      <c r="I17" s="53"/>
      <c r="J17" s="32"/>
    </row>
    <row r="18" spans="1:10" ht="12.75">
      <c r="A18" s="6"/>
      <c r="B18" s="6"/>
      <c r="C18" s="6"/>
      <c r="D18" s="42"/>
      <c r="E18" s="43"/>
      <c r="F18" s="44"/>
      <c r="G18" s="45"/>
      <c r="H18" s="46"/>
      <c r="I18" s="54"/>
      <c r="J18" s="32"/>
    </row>
    <row r="19" spans="1:10" ht="12.75">
      <c r="A19" s="6"/>
      <c r="B19" s="6"/>
      <c r="C19" s="6"/>
      <c r="D19" s="47"/>
      <c r="E19" s="48"/>
      <c r="F19" s="49"/>
      <c r="G19" s="50"/>
      <c r="H19" s="51"/>
      <c r="I19" s="55"/>
      <c r="J19" s="32"/>
    </row>
    <row r="20" spans="1:10" ht="24.75" customHeight="1">
      <c r="A20" s="6"/>
      <c r="B20" s="6"/>
      <c r="C20" s="6" t="s">
        <v>417</v>
      </c>
      <c r="D20" s="37" t="s">
        <v>647</v>
      </c>
      <c r="E20" s="38"/>
      <c r="F20" s="39"/>
      <c r="G20" s="37" t="s">
        <v>648</v>
      </c>
      <c r="H20" s="38"/>
      <c r="I20" s="39"/>
      <c r="J20" s="32"/>
    </row>
    <row r="21" spans="1:10" ht="24.75" customHeight="1">
      <c r="A21" s="6"/>
      <c r="B21" s="6"/>
      <c r="C21" s="6"/>
      <c r="D21" s="37" t="s">
        <v>649</v>
      </c>
      <c r="E21" s="38"/>
      <c r="F21" s="39"/>
      <c r="G21" s="37" t="s">
        <v>650</v>
      </c>
      <c r="H21" s="38"/>
      <c r="I21" s="39"/>
      <c r="J21" s="32"/>
    </row>
    <row r="22" spans="1:10" ht="24.75" customHeight="1">
      <c r="A22" s="6"/>
      <c r="B22" s="6"/>
      <c r="C22" s="6"/>
      <c r="D22" s="37" t="s">
        <v>651</v>
      </c>
      <c r="E22" s="38"/>
      <c r="F22" s="39"/>
      <c r="G22" s="37" t="s">
        <v>652</v>
      </c>
      <c r="H22" s="38"/>
      <c r="I22" s="39"/>
      <c r="J22" s="32"/>
    </row>
    <row r="23" spans="1:10" ht="24.75" customHeight="1">
      <c r="A23" s="6"/>
      <c r="B23" s="6"/>
      <c r="C23" s="6"/>
      <c r="D23" s="37" t="s">
        <v>653</v>
      </c>
      <c r="E23" s="38"/>
      <c r="F23" s="39"/>
      <c r="G23" s="37" t="s">
        <v>654</v>
      </c>
      <c r="H23" s="38"/>
      <c r="I23" s="39"/>
      <c r="J23" s="32"/>
    </row>
    <row r="24" spans="1:10" ht="12.75">
      <c r="A24" s="6"/>
      <c r="B24" s="6" t="s">
        <v>460</v>
      </c>
      <c r="C24" s="6" t="s">
        <v>421</v>
      </c>
      <c r="D24" s="37" t="s">
        <v>655</v>
      </c>
      <c r="E24" s="38"/>
      <c r="F24" s="39"/>
      <c r="G24" s="37" t="s">
        <v>423</v>
      </c>
      <c r="H24" s="38"/>
      <c r="I24" s="39"/>
      <c r="J24" s="32"/>
    </row>
    <row r="25" spans="1:10" ht="12.75">
      <c r="A25" s="6"/>
      <c r="B25" s="6"/>
      <c r="C25" s="6"/>
      <c r="D25" s="42"/>
      <c r="E25" s="43"/>
      <c r="F25" s="44"/>
      <c r="G25" s="42"/>
      <c r="H25" s="43"/>
      <c r="I25" s="44"/>
      <c r="J25" s="32"/>
    </row>
    <row r="26" spans="1:10" ht="12.75">
      <c r="A26" s="6"/>
      <c r="B26" s="6"/>
      <c r="C26" s="6"/>
      <c r="D26" s="47"/>
      <c r="E26" s="48"/>
      <c r="F26" s="49"/>
      <c r="G26" s="47"/>
      <c r="H26" s="48"/>
      <c r="I26" s="49"/>
      <c r="J26" s="32"/>
    </row>
    <row r="27" spans="1:10" ht="12.75">
      <c r="A27" s="6"/>
      <c r="B27" s="6" t="s">
        <v>424</v>
      </c>
      <c r="C27" s="6" t="s">
        <v>425</v>
      </c>
      <c r="D27" s="37" t="s">
        <v>463</v>
      </c>
      <c r="E27" s="38"/>
      <c r="F27" s="39"/>
      <c r="G27" s="40" t="s">
        <v>427</v>
      </c>
      <c r="H27" s="41"/>
      <c r="I27" s="53"/>
      <c r="J27" s="32"/>
    </row>
    <row r="28" spans="1:10" ht="12.75">
      <c r="A28" s="6"/>
      <c r="B28" s="6"/>
      <c r="C28" s="6"/>
      <c r="D28" s="42"/>
      <c r="E28" s="43"/>
      <c r="F28" s="44"/>
      <c r="G28" s="45"/>
      <c r="H28" s="46"/>
      <c r="I28" s="54"/>
      <c r="J28" s="32"/>
    </row>
    <row r="29" spans="1:10" ht="12.75">
      <c r="A29" s="6"/>
      <c r="B29" s="6"/>
      <c r="C29" s="6"/>
      <c r="D29" s="47"/>
      <c r="E29" s="48"/>
      <c r="F29" s="49"/>
      <c r="G29" s="50"/>
      <c r="H29" s="51"/>
      <c r="I29" s="55"/>
      <c r="J29" s="32"/>
    </row>
    <row r="30" spans="1:10" ht="12.75">
      <c r="A30" s="52"/>
      <c r="B30" s="52"/>
      <c r="C30" s="52"/>
      <c r="D30" s="52"/>
      <c r="E30" s="52"/>
      <c r="F30" s="52"/>
      <c r="G30" s="52"/>
      <c r="H30" s="52"/>
      <c r="I30" s="52"/>
      <c r="J30" s="32"/>
    </row>
    <row r="31" spans="1:10" ht="12.75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2.75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2.75">
      <c r="A33" s="32"/>
      <c r="B33" s="32"/>
      <c r="C33" s="32"/>
      <c r="D33" s="32"/>
      <c r="E33" s="32"/>
      <c r="F33" s="32"/>
      <c r="G33" s="32"/>
      <c r="H33" s="32"/>
      <c r="I33" s="32"/>
      <c r="J33" s="32"/>
    </row>
  </sheetData>
  <sheetProtection/>
  <mergeCells count="48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20:F20"/>
    <mergeCell ref="G20:I20"/>
    <mergeCell ref="D21:F21"/>
    <mergeCell ref="G21:I21"/>
    <mergeCell ref="D22:F22"/>
    <mergeCell ref="G22:I22"/>
    <mergeCell ref="D23:F23"/>
    <mergeCell ref="G23:I23"/>
    <mergeCell ref="A30:I30"/>
    <mergeCell ref="A10:A29"/>
    <mergeCell ref="B11:B23"/>
    <mergeCell ref="B24:B26"/>
    <mergeCell ref="B27:B29"/>
    <mergeCell ref="C11:C13"/>
    <mergeCell ref="C14:C16"/>
    <mergeCell ref="C17:C19"/>
    <mergeCell ref="C20:C23"/>
    <mergeCell ref="C24:C26"/>
    <mergeCell ref="C27:C29"/>
    <mergeCell ref="A6:C8"/>
    <mergeCell ref="D6:E8"/>
    <mergeCell ref="D11:F13"/>
    <mergeCell ref="G11:I13"/>
    <mergeCell ref="D14:F16"/>
    <mergeCell ref="G14:I16"/>
    <mergeCell ref="D17:F19"/>
    <mergeCell ref="G17:I19"/>
    <mergeCell ref="D24:F26"/>
    <mergeCell ref="G24:I26"/>
    <mergeCell ref="D27:F29"/>
    <mergeCell ref="G27:I29"/>
  </mergeCells>
  <printOptions/>
  <pageMargins left="0.75" right="0.75" top="1" bottom="1" header="0.51" footer="0.51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P20" sqref="P20"/>
    </sheetView>
  </sheetViews>
  <sheetFormatPr defaultColWidth="9.140625" defaultRowHeight="12.75"/>
  <cols>
    <col min="3" max="3" width="12.8515625" style="0" customWidth="1"/>
  </cols>
  <sheetData>
    <row r="1" spans="1:11" ht="13.5">
      <c r="A1" s="31" t="s">
        <v>390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32"/>
      <c r="K2" s="32"/>
    </row>
    <row r="3" spans="1:1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32"/>
      <c r="K3" s="32"/>
    </row>
    <row r="4" spans="1:11" ht="30" customHeight="1">
      <c r="A4" s="6" t="s">
        <v>273</v>
      </c>
      <c r="B4" s="6"/>
      <c r="C4" s="6"/>
      <c r="D4" s="6" t="s">
        <v>300</v>
      </c>
      <c r="E4" s="6"/>
      <c r="F4" s="6"/>
      <c r="G4" s="6"/>
      <c r="H4" s="6"/>
      <c r="I4" s="6"/>
      <c r="J4" s="32"/>
      <c r="K4" s="32"/>
    </row>
    <row r="5" spans="1:11" ht="30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32"/>
      <c r="K5" s="32"/>
    </row>
    <row r="6" spans="1:11" ht="30" customHeight="1">
      <c r="A6" s="6" t="s">
        <v>396</v>
      </c>
      <c r="B6" s="6"/>
      <c r="C6" s="6"/>
      <c r="D6" s="6">
        <v>300</v>
      </c>
      <c r="E6" s="6"/>
      <c r="F6" s="35" t="s">
        <v>397</v>
      </c>
      <c r="G6" s="35"/>
      <c r="H6" s="6">
        <v>0</v>
      </c>
      <c r="I6" s="6"/>
      <c r="J6" s="32"/>
      <c r="K6" s="32"/>
    </row>
    <row r="7" spans="1:11" ht="30" customHeight="1">
      <c r="A7" s="6"/>
      <c r="B7" s="6"/>
      <c r="C7" s="6"/>
      <c r="D7" s="6"/>
      <c r="E7" s="6"/>
      <c r="F7" s="35" t="s">
        <v>398</v>
      </c>
      <c r="G7" s="35"/>
      <c r="H7" s="6" t="s">
        <v>656</v>
      </c>
      <c r="I7" s="6"/>
      <c r="J7" s="32"/>
      <c r="K7" s="32"/>
    </row>
    <row r="8" spans="1:11" ht="30" customHeight="1">
      <c r="A8" s="6"/>
      <c r="B8" s="6"/>
      <c r="C8" s="6"/>
      <c r="D8" s="6"/>
      <c r="E8" s="6"/>
      <c r="F8" s="35" t="s">
        <v>399</v>
      </c>
      <c r="G8" s="35"/>
      <c r="H8" s="6">
        <v>0</v>
      </c>
      <c r="I8" s="6"/>
      <c r="J8" s="32"/>
      <c r="K8" s="32"/>
    </row>
    <row r="9" spans="1:11" ht="27">
      <c r="A9" s="6" t="s">
        <v>401</v>
      </c>
      <c r="B9" s="35" t="s">
        <v>657</v>
      </c>
      <c r="C9" s="35"/>
      <c r="D9" s="35"/>
      <c r="E9" s="35"/>
      <c r="F9" s="35"/>
      <c r="G9" s="35"/>
      <c r="H9" s="35"/>
      <c r="I9" s="35"/>
      <c r="J9" s="32"/>
      <c r="K9" s="56"/>
    </row>
    <row r="10" spans="1:11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32"/>
      <c r="K10" s="32"/>
    </row>
    <row r="11" spans="1:11" ht="12.75">
      <c r="A11" s="6"/>
      <c r="B11" s="6" t="s">
        <v>408</v>
      </c>
      <c r="C11" s="6" t="s">
        <v>409</v>
      </c>
      <c r="D11" s="37" t="s">
        <v>643</v>
      </c>
      <c r="E11" s="38"/>
      <c r="F11" s="39"/>
      <c r="G11" s="40" t="s">
        <v>658</v>
      </c>
      <c r="H11" s="41"/>
      <c r="I11" s="53"/>
      <c r="J11" s="32"/>
      <c r="K11" s="32"/>
    </row>
    <row r="12" spans="1:11" ht="12.75">
      <c r="A12" s="6"/>
      <c r="B12" s="6"/>
      <c r="C12" s="6"/>
      <c r="D12" s="42"/>
      <c r="E12" s="43"/>
      <c r="F12" s="44"/>
      <c r="G12" s="45"/>
      <c r="H12" s="46"/>
      <c r="I12" s="54"/>
      <c r="J12" s="32"/>
      <c r="K12" s="32"/>
    </row>
    <row r="13" spans="1:11" ht="12.75">
      <c r="A13" s="6"/>
      <c r="B13" s="6"/>
      <c r="C13" s="6"/>
      <c r="D13" s="47"/>
      <c r="E13" s="48"/>
      <c r="F13" s="49"/>
      <c r="G13" s="50"/>
      <c r="H13" s="51"/>
      <c r="I13" s="55"/>
      <c r="J13" s="32"/>
      <c r="K13" s="32"/>
    </row>
    <row r="14" spans="1:11" ht="12.75">
      <c r="A14" s="6"/>
      <c r="B14" s="6"/>
      <c r="C14" s="6" t="s">
        <v>412</v>
      </c>
      <c r="D14" s="58" t="s">
        <v>659</v>
      </c>
      <c r="E14" s="59"/>
      <c r="F14" s="60"/>
      <c r="G14" s="61">
        <v>1</v>
      </c>
      <c r="H14" s="62"/>
      <c r="I14" s="75"/>
      <c r="J14" s="32"/>
      <c r="K14" s="32"/>
    </row>
    <row r="15" spans="1:11" ht="12.75">
      <c r="A15" s="6"/>
      <c r="B15" s="6"/>
      <c r="C15" s="6"/>
      <c r="D15" s="63"/>
      <c r="E15" s="64"/>
      <c r="F15" s="65"/>
      <c r="G15" s="66"/>
      <c r="H15" s="67"/>
      <c r="I15" s="76"/>
      <c r="J15" s="32"/>
      <c r="K15" s="32"/>
    </row>
    <row r="16" spans="1:11" ht="12.75">
      <c r="A16" s="6"/>
      <c r="B16" s="6"/>
      <c r="C16" s="6"/>
      <c r="D16" s="68"/>
      <c r="E16" s="69"/>
      <c r="F16" s="70"/>
      <c r="G16" s="71"/>
      <c r="H16" s="72"/>
      <c r="I16" s="77"/>
      <c r="J16" s="32"/>
      <c r="K16" s="32"/>
    </row>
    <row r="17" spans="1:11" ht="12.75">
      <c r="A17" s="6"/>
      <c r="B17" s="6"/>
      <c r="C17" s="6" t="s">
        <v>414</v>
      </c>
      <c r="D17" s="37" t="s">
        <v>660</v>
      </c>
      <c r="E17" s="38"/>
      <c r="F17" s="39"/>
      <c r="G17" s="73">
        <v>1</v>
      </c>
      <c r="H17" s="41"/>
      <c r="I17" s="53"/>
      <c r="J17" s="32"/>
      <c r="K17" s="32"/>
    </row>
    <row r="18" spans="1:11" ht="12.75">
      <c r="A18" s="6"/>
      <c r="B18" s="6"/>
      <c r="C18" s="6"/>
      <c r="D18" s="42"/>
      <c r="E18" s="43"/>
      <c r="F18" s="44"/>
      <c r="G18" s="45"/>
      <c r="H18" s="46"/>
      <c r="I18" s="54"/>
      <c r="J18" s="32"/>
      <c r="K18" s="32"/>
    </row>
    <row r="19" spans="1:11" ht="12.75">
      <c r="A19" s="6"/>
      <c r="B19" s="6"/>
      <c r="C19" s="6"/>
      <c r="D19" s="47"/>
      <c r="E19" s="48"/>
      <c r="F19" s="49"/>
      <c r="G19" s="50"/>
      <c r="H19" s="51"/>
      <c r="I19" s="55"/>
      <c r="J19" s="32"/>
      <c r="K19" s="32"/>
    </row>
    <row r="20" spans="1:11" ht="24.75" customHeight="1">
      <c r="A20" s="6"/>
      <c r="B20" s="6"/>
      <c r="C20" s="6" t="s">
        <v>417</v>
      </c>
      <c r="D20" s="6" t="s">
        <v>661</v>
      </c>
      <c r="E20" s="6"/>
      <c r="F20" s="6"/>
      <c r="G20" s="74" t="s">
        <v>662</v>
      </c>
      <c r="H20" s="74"/>
      <c r="I20" s="74"/>
      <c r="J20" s="32"/>
      <c r="K20" s="32"/>
    </row>
    <row r="21" spans="1:11" ht="24.75" customHeight="1">
      <c r="A21" s="6"/>
      <c r="B21" s="6"/>
      <c r="C21" s="6"/>
      <c r="D21" s="6" t="s">
        <v>663</v>
      </c>
      <c r="E21" s="6"/>
      <c r="F21" s="6"/>
      <c r="G21" s="74" t="s">
        <v>580</v>
      </c>
      <c r="H21" s="74"/>
      <c r="I21" s="74"/>
      <c r="J21" s="32"/>
      <c r="K21" s="32"/>
    </row>
    <row r="22" spans="1:11" ht="12.75">
      <c r="A22" s="6"/>
      <c r="B22" s="6" t="s">
        <v>439</v>
      </c>
      <c r="C22" s="6" t="s">
        <v>421</v>
      </c>
      <c r="D22" s="40" t="s">
        <v>664</v>
      </c>
      <c r="E22" s="41"/>
      <c r="F22" s="53"/>
      <c r="G22" s="40" t="s">
        <v>423</v>
      </c>
      <c r="H22" s="41"/>
      <c r="I22" s="53"/>
      <c r="J22" s="32"/>
      <c r="K22" s="32"/>
    </row>
    <row r="23" spans="1:11" ht="12.75">
      <c r="A23" s="6"/>
      <c r="B23" s="6"/>
      <c r="C23" s="6"/>
      <c r="D23" s="45"/>
      <c r="E23" s="46"/>
      <c r="F23" s="54"/>
      <c r="G23" s="45"/>
      <c r="H23" s="46"/>
      <c r="I23" s="54"/>
      <c r="J23" s="32"/>
      <c r="K23" s="32"/>
    </row>
    <row r="24" spans="1:11" ht="12.75">
      <c r="A24" s="6"/>
      <c r="B24" s="6"/>
      <c r="C24" s="6"/>
      <c r="D24" s="50"/>
      <c r="E24" s="51"/>
      <c r="F24" s="55"/>
      <c r="G24" s="50"/>
      <c r="H24" s="51"/>
      <c r="I24" s="55"/>
      <c r="J24" s="32"/>
      <c r="K24" s="32"/>
    </row>
    <row r="25" spans="1:11" ht="12.75">
      <c r="A25" s="6"/>
      <c r="B25" s="6" t="s">
        <v>424</v>
      </c>
      <c r="C25" s="6" t="s">
        <v>425</v>
      </c>
      <c r="D25" s="37" t="s">
        <v>463</v>
      </c>
      <c r="E25" s="38"/>
      <c r="F25" s="39"/>
      <c r="G25" s="40">
        <v>1</v>
      </c>
      <c r="H25" s="41"/>
      <c r="I25" s="53"/>
      <c r="J25" s="32"/>
      <c r="K25" s="32"/>
    </row>
    <row r="26" spans="1:11" ht="12.75">
      <c r="A26" s="6"/>
      <c r="B26" s="6"/>
      <c r="C26" s="6"/>
      <c r="D26" s="42"/>
      <c r="E26" s="43"/>
      <c r="F26" s="44"/>
      <c r="G26" s="45"/>
      <c r="H26" s="46"/>
      <c r="I26" s="54"/>
      <c r="J26" s="32"/>
      <c r="K26" s="32"/>
    </row>
    <row r="27" spans="1:11" ht="12.75">
      <c r="A27" s="6"/>
      <c r="B27" s="6"/>
      <c r="C27" s="6"/>
      <c r="D27" s="47"/>
      <c r="E27" s="48"/>
      <c r="F27" s="49"/>
      <c r="G27" s="50"/>
      <c r="H27" s="51"/>
      <c r="I27" s="55"/>
      <c r="J27" s="32"/>
      <c r="K27" s="32"/>
    </row>
    <row r="28" spans="1:11" ht="12.75">
      <c r="A28" s="52"/>
      <c r="B28" s="52"/>
      <c r="C28" s="52"/>
      <c r="D28" s="52"/>
      <c r="E28" s="52"/>
      <c r="F28" s="52"/>
      <c r="G28" s="52"/>
      <c r="H28" s="52"/>
      <c r="I28" s="52"/>
      <c r="J28" s="32"/>
      <c r="K28" s="32"/>
    </row>
    <row r="29" spans="1:11" ht="1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</sheetData>
  <sheetProtection/>
  <mergeCells count="44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20:F20"/>
    <mergeCell ref="G20:I20"/>
    <mergeCell ref="D21:F21"/>
    <mergeCell ref="G21:I21"/>
    <mergeCell ref="A28:I28"/>
    <mergeCell ref="A10:A27"/>
    <mergeCell ref="B11:B21"/>
    <mergeCell ref="B22:B24"/>
    <mergeCell ref="B25:B27"/>
    <mergeCell ref="C11:C13"/>
    <mergeCell ref="C14:C16"/>
    <mergeCell ref="C17:C19"/>
    <mergeCell ref="C20:C21"/>
    <mergeCell ref="C22:C24"/>
    <mergeCell ref="C25:C27"/>
    <mergeCell ref="A6:C8"/>
    <mergeCell ref="D6:E8"/>
    <mergeCell ref="D11:F13"/>
    <mergeCell ref="G11:I13"/>
    <mergeCell ref="D14:F16"/>
    <mergeCell ref="G14:I16"/>
    <mergeCell ref="D17:F19"/>
    <mergeCell ref="G17:I19"/>
    <mergeCell ref="D22:F24"/>
    <mergeCell ref="G22:I24"/>
    <mergeCell ref="D25:F27"/>
    <mergeCell ref="G25:I27"/>
  </mergeCells>
  <printOptions/>
  <pageMargins left="0.75" right="0.75" top="1" bottom="1" header="0.51" footer="0.51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workbookViewId="0" topLeftCell="A1">
      <selection activeCell="W39" sqref="W39"/>
    </sheetView>
  </sheetViews>
  <sheetFormatPr defaultColWidth="9.140625" defaultRowHeight="12.75"/>
  <cols>
    <col min="3" max="3" width="12.8515625" style="0" customWidth="1"/>
  </cols>
  <sheetData>
    <row r="1" spans="1:11" ht="13.5">
      <c r="A1" s="31" t="s">
        <v>390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32"/>
      <c r="K2" s="32"/>
    </row>
    <row r="3" spans="1:11" ht="14.25">
      <c r="A3" s="34" t="s">
        <v>392</v>
      </c>
      <c r="B3" s="34"/>
      <c r="C3" s="34"/>
      <c r="D3" s="34"/>
      <c r="E3" s="34"/>
      <c r="F3" s="34"/>
      <c r="G3" s="34"/>
      <c r="H3" s="34"/>
      <c r="I3" s="34"/>
      <c r="J3" s="32"/>
      <c r="K3" s="32"/>
    </row>
    <row r="4" spans="1:11" ht="24" customHeight="1">
      <c r="A4" s="6" t="s">
        <v>273</v>
      </c>
      <c r="B4" s="6"/>
      <c r="C4" s="6"/>
      <c r="D4" s="6" t="s">
        <v>318</v>
      </c>
      <c r="E4" s="6"/>
      <c r="F4" s="6"/>
      <c r="G4" s="6"/>
      <c r="H4" s="6"/>
      <c r="I4" s="6"/>
      <c r="J4" s="32"/>
      <c r="K4" s="32"/>
    </row>
    <row r="5" spans="1:11" ht="24" customHeight="1">
      <c r="A5" s="6" t="s">
        <v>393</v>
      </c>
      <c r="B5" s="6"/>
      <c r="C5" s="6"/>
      <c r="D5" s="6" t="s">
        <v>394</v>
      </c>
      <c r="E5" s="6"/>
      <c r="F5" s="6" t="s">
        <v>395</v>
      </c>
      <c r="G5" s="6"/>
      <c r="H5" s="6" t="s">
        <v>394</v>
      </c>
      <c r="I5" s="6"/>
      <c r="J5" s="32"/>
      <c r="K5" s="32"/>
    </row>
    <row r="6" spans="1:11" ht="24" customHeight="1">
      <c r="A6" s="6" t="s">
        <v>396</v>
      </c>
      <c r="B6" s="6"/>
      <c r="C6" s="6"/>
      <c r="D6" s="6">
        <v>60</v>
      </c>
      <c r="E6" s="6"/>
      <c r="F6" s="35" t="s">
        <v>397</v>
      </c>
      <c r="G6" s="35"/>
      <c r="H6" s="6">
        <v>0</v>
      </c>
      <c r="I6" s="6"/>
      <c r="J6" s="32"/>
      <c r="K6" s="32"/>
    </row>
    <row r="7" spans="1:11" ht="24" customHeight="1">
      <c r="A7" s="6"/>
      <c r="B7" s="6"/>
      <c r="C7" s="6"/>
      <c r="D7" s="6"/>
      <c r="E7" s="6"/>
      <c r="F7" s="35" t="s">
        <v>398</v>
      </c>
      <c r="G7" s="35"/>
      <c r="H7" s="6" t="s">
        <v>665</v>
      </c>
      <c r="I7" s="6"/>
      <c r="J7" s="32"/>
      <c r="K7" s="32"/>
    </row>
    <row r="8" spans="1:11" ht="24" customHeight="1">
      <c r="A8" s="6"/>
      <c r="B8" s="6"/>
      <c r="C8" s="6"/>
      <c r="D8" s="6"/>
      <c r="E8" s="6"/>
      <c r="F8" s="35" t="s">
        <v>399</v>
      </c>
      <c r="G8" s="35"/>
      <c r="H8" s="36">
        <v>0</v>
      </c>
      <c r="I8" s="36"/>
      <c r="J8" s="32"/>
      <c r="K8" s="32"/>
    </row>
    <row r="9" spans="1:11" ht="27">
      <c r="A9" s="6" t="s">
        <v>401</v>
      </c>
      <c r="B9" s="35" t="s">
        <v>666</v>
      </c>
      <c r="C9" s="35"/>
      <c r="D9" s="35"/>
      <c r="E9" s="35"/>
      <c r="F9" s="35"/>
      <c r="G9" s="35"/>
      <c r="H9" s="35"/>
      <c r="I9" s="35"/>
      <c r="J9" s="32"/>
      <c r="K9" s="32"/>
    </row>
    <row r="10" spans="1:11" ht="27">
      <c r="A10" s="6" t="s">
        <v>403</v>
      </c>
      <c r="B10" s="6" t="s">
        <v>404</v>
      </c>
      <c r="C10" s="6" t="s">
        <v>405</v>
      </c>
      <c r="D10" s="6" t="s">
        <v>406</v>
      </c>
      <c r="E10" s="6"/>
      <c r="F10" s="6"/>
      <c r="G10" s="6" t="s">
        <v>407</v>
      </c>
      <c r="H10" s="6"/>
      <c r="I10" s="6"/>
      <c r="J10" s="32"/>
      <c r="K10" s="32"/>
    </row>
    <row r="11" spans="1:11" ht="12.75">
      <c r="A11" s="6"/>
      <c r="B11" s="6" t="s">
        <v>408</v>
      </c>
      <c r="C11" s="6" t="s">
        <v>409</v>
      </c>
      <c r="D11" s="37" t="s">
        <v>667</v>
      </c>
      <c r="E11" s="38"/>
      <c r="F11" s="39"/>
      <c r="G11" s="40" t="s">
        <v>668</v>
      </c>
      <c r="H11" s="41"/>
      <c r="I11" s="53"/>
      <c r="J11" s="32"/>
      <c r="K11" s="32"/>
    </row>
    <row r="12" spans="1:11" ht="12.75">
      <c r="A12" s="6"/>
      <c r="B12" s="6"/>
      <c r="C12" s="6"/>
      <c r="D12" s="42"/>
      <c r="E12" s="43"/>
      <c r="F12" s="44"/>
      <c r="G12" s="45"/>
      <c r="H12" s="46"/>
      <c r="I12" s="54"/>
      <c r="J12" s="32"/>
      <c r="K12" s="32"/>
    </row>
    <row r="13" spans="1:11" ht="12.75">
      <c r="A13" s="6"/>
      <c r="B13" s="6"/>
      <c r="C13" s="6"/>
      <c r="D13" s="47"/>
      <c r="E13" s="48"/>
      <c r="F13" s="49"/>
      <c r="G13" s="50"/>
      <c r="H13" s="51"/>
      <c r="I13" s="55"/>
      <c r="J13" s="32"/>
      <c r="K13" s="32"/>
    </row>
    <row r="14" spans="1:11" ht="12.75">
      <c r="A14" s="6"/>
      <c r="B14" s="6"/>
      <c r="C14" s="6" t="s">
        <v>412</v>
      </c>
      <c r="D14" s="37" t="s">
        <v>669</v>
      </c>
      <c r="E14" s="38"/>
      <c r="F14" s="39"/>
      <c r="G14" s="40" t="s">
        <v>670</v>
      </c>
      <c r="H14" s="41"/>
      <c r="I14" s="53"/>
      <c r="J14" s="56"/>
      <c r="K14" s="32"/>
    </row>
    <row r="15" spans="1:11" ht="12.75">
      <c r="A15" s="6"/>
      <c r="B15" s="6"/>
      <c r="C15" s="6"/>
      <c r="D15" s="42"/>
      <c r="E15" s="43"/>
      <c r="F15" s="44"/>
      <c r="G15" s="45"/>
      <c r="H15" s="46"/>
      <c r="I15" s="54"/>
      <c r="J15" s="56"/>
      <c r="K15" s="32"/>
    </row>
    <row r="16" spans="1:11" ht="12.75">
      <c r="A16" s="6"/>
      <c r="B16" s="6"/>
      <c r="C16" s="6"/>
      <c r="D16" s="47"/>
      <c r="E16" s="48"/>
      <c r="F16" s="49"/>
      <c r="G16" s="50"/>
      <c r="H16" s="51"/>
      <c r="I16" s="55"/>
      <c r="J16" s="32"/>
      <c r="K16" s="32"/>
    </row>
    <row r="17" spans="1:11" ht="12.75">
      <c r="A17" s="6"/>
      <c r="B17" s="6"/>
      <c r="C17" s="6" t="s">
        <v>414</v>
      </c>
      <c r="D17" s="37" t="s">
        <v>671</v>
      </c>
      <c r="E17" s="38"/>
      <c r="F17" s="39"/>
      <c r="G17" s="40" t="s">
        <v>434</v>
      </c>
      <c r="H17" s="41"/>
      <c r="I17" s="53"/>
      <c r="J17" s="32"/>
      <c r="K17" s="32"/>
    </row>
    <row r="18" spans="1:11" ht="12.75">
      <c r="A18" s="6"/>
      <c r="B18" s="6"/>
      <c r="C18" s="6"/>
      <c r="D18" s="42"/>
      <c r="E18" s="43"/>
      <c r="F18" s="44"/>
      <c r="G18" s="45"/>
      <c r="H18" s="46"/>
      <c r="I18" s="54"/>
      <c r="J18" s="32"/>
      <c r="K18" s="32"/>
    </row>
    <row r="19" spans="1:11" ht="12.75">
      <c r="A19" s="6"/>
      <c r="B19" s="6"/>
      <c r="C19" s="6"/>
      <c r="D19" s="47"/>
      <c r="E19" s="48"/>
      <c r="F19" s="49"/>
      <c r="G19" s="50"/>
      <c r="H19" s="51"/>
      <c r="I19" s="55"/>
      <c r="J19" s="32"/>
      <c r="K19" s="32"/>
    </row>
    <row r="20" spans="1:11" ht="12.75">
      <c r="A20" s="6"/>
      <c r="B20" s="6"/>
      <c r="C20" s="6" t="s">
        <v>417</v>
      </c>
      <c r="D20" s="37" t="s">
        <v>672</v>
      </c>
      <c r="E20" s="38"/>
      <c r="F20" s="39"/>
      <c r="G20" s="40" t="s">
        <v>673</v>
      </c>
      <c r="H20" s="41"/>
      <c r="I20" s="53"/>
      <c r="J20" s="57"/>
      <c r="K20" s="32"/>
    </row>
    <row r="21" spans="1:11" ht="12.75">
      <c r="A21" s="6"/>
      <c r="B21" s="6"/>
      <c r="C21" s="6"/>
      <c r="D21" s="42"/>
      <c r="E21" s="43"/>
      <c r="F21" s="44"/>
      <c r="G21" s="45"/>
      <c r="H21" s="46"/>
      <c r="I21" s="54"/>
      <c r="J21" s="32"/>
      <c r="K21" s="32"/>
    </row>
    <row r="22" spans="1:11" ht="12.75">
      <c r="A22" s="6"/>
      <c r="B22" s="6"/>
      <c r="C22" s="6"/>
      <c r="D22" s="47"/>
      <c r="E22" s="48"/>
      <c r="F22" s="49"/>
      <c r="G22" s="50"/>
      <c r="H22" s="51"/>
      <c r="I22" s="55"/>
      <c r="J22" s="32"/>
      <c r="K22" s="32"/>
    </row>
    <row r="23" spans="1:11" ht="12.75">
      <c r="A23" s="6"/>
      <c r="B23" s="6" t="s">
        <v>439</v>
      </c>
      <c r="C23" s="6" t="s">
        <v>421</v>
      </c>
      <c r="D23" s="37" t="s">
        <v>674</v>
      </c>
      <c r="E23" s="38"/>
      <c r="F23" s="39"/>
      <c r="G23" s="40" t="s">
        <v>495</v>
      </c>
      <c r="H23" s="41"/>
      <c r="I23" s="53"/>
      <c r="J23" s="32"/>
      <c r="K23" s="32"/>
    </row>
    <row r="24" spans="1:11" ht="12.75">
      <c r="A24" s="6"/>
      <c r="B24" s="6"/>
      <c r="C24" s="6"/>
      <c r="D24" s="42"/>
      <c r="E24" s="43"/>
      <c r="F24" s="44"/>
      <c r="G24" s="45"/>
      <c r="H24" s="46"/>
      <c r="I24" s="54"/>
      <c r="J24" s="32"/>
      <c r="K24" s="32"/>
    </row>
    <row r="25" spans="1:11" ht="12.75">
      <c r="A25" s="6"/>
      <c r="B25" s="6"/>
      <c r="C25" s="6"/>
      <c r="D25" s="47"/>
      <c r="E25" s="48"/>
      <c r="F25" s="49"/>
      <c r="G25" s="50"/>
      <c r="H25" s="51"/>
      <c r="I25" s="55"/>
      <c r="J25" s="32"/>
      <c r="K25" s="32"/>
    </row>
    <row r="26" spans="1:11" ht="12.75">
      <c r="A26" s="6"/>
      <c r="B26" s="6" t="s">
        <v>424</v>
      </c>
      <c r="C26" s="6" t="s">
        <v>425</v>
      </c>
      <c r="D26" s="37" t="s">
        <v>463</v>
      </c>
      <c r="E26" s="38"/>
      <c r="F26" s="39"/>
      <c r="G26" s="40" t="s">
        <v>675</v>
      </c>
      <c r="H26" s="41"/>
      <c r="I26" s="53"/>
      <c r="J26" s="32"/>
      <c r="K26" s="32"/>
    </row>
    <row r="27" spans="1:11" ht="12.75">
      <c r="A27" s="6"/>
      <c r="B27" s="6"/>
      <c r="C27" s="6"/>
      <c r="D27" s="42"/>
      <c r="E27" s="43"/>
      <c r="F27" s="44"/>
      <c r="G27" s="45"/>
      <c r="H27" s="46"/>
      <c r="I27" s="54"/>
      <c r="J27" s="32"/>
      <c r="K27" s="32"/>
    </row>
    <row r="28" spans="1:11" ht="12.75">
      <c r="A28" s="6"/>
      <c r="B28" s="6"/>
      <c r="C28" s="6"/>
      <c r="D28" s="47"/>
      <c r="E28" s="48"/>
      <c r="F28" s="49"/>
      <c r="G28" s="50"/>
      <c r="H28" s="51"/>
      <c r="I28" s="55"/>
      <c r="J28" s="32"/>
      <c r="K28" s="32"/>
    </row>
    <row r="29" spans="1:11" ht="15" customHeight="1">
      <c r="A29" s="52"/>
      <c r="B29" s="52"/>
      <c r="C29" s="52"/>
      <c r="D29" s="52"/>
      <c r="E29" s="52"/>
      <c r="F29" s="52"/>
      <c r="G29" s="52"/>
      <c r="H29" s="52"/>
      <c r="I29" s="52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</sheetData>
  <sheetProtection/>
  <mergeCells count="42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29:I29"/>
    <mergeCell ref="A10:A28"/>
    <mergeCell ref="B11:B22"/>
    <mergeCell ref="B23:B25"/>
    <mergeCell ref="B26:B28"/>
    <mergeCell ref="C11:C13"/>
    <mergeCell ref="C14:C16"/>
    <mergeCell ref="C17:C19"/>
    <mergeCell ref="C20:C22"/>
    <mergeCell ref="C23:C25"/>
    <mergeCell ref="C26:C28"/>
    <mergeCell ref="A6:C8"/>
    <mergeCell ref="D6:E8"/>
    <mergeCell ref="D11:F13"/>
    <mergeCell ref="G11:I13"/>
    <mergeCell ref="D14:F16"/>
    <mergeCell ref="G14:I16"/>
    <mergeCell ref="D17:F19"/>
    <mergeCell ref="G17:I19"/>
    <mergeCell ref="D20:F22"/>
    <mergeCell ref="G20:I22"/>
    <mergeCell ref="D23:F25"/>
    <mergeCell ref="G23:I25"/>
    <mergeCell ref="D26:F28"/>
    <mergeCell ref="G26:I28"/>
  </mergeCells>
  <printOptions/>
  <pageMargins left="0.75" right="0.75" top="1" bottom="1" header="0.51" footer="0.51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workbookViewId="0" topLeftCell="A1">
      <selection activeCell="A1" sqref="A1:J35"/>
    </sheetView>
  </sheetViews>
  <sheetFormatPr defaultColWidth="9.140625" defaultRowHeight="12.75"/>
  <cols>
    <col min="3" max="3" width="12.8515625" style="0" customWidth="1"/>
  </cols>
  <sheetData>
    <row r="1" spans="1:10" ht="13.5">
      <c r="A1" s="1" t="s">
        <v>390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3" t="s">
        <v>391</v>
      </c>
      <c r="B2" s="3"/>
      <c r="C2" s="3"/>
      <c r="D2" s="3"/>
      <c r="E2" s="3"/>
      <c r="F2" s="3"/>
      <c r="G2" s="3"/>
      <c r="H2" s="3"/>
      <c r="I2" s="3"/>
      <c r="J2" s="2"/>
    </row>
    <row r="3" spans="1:10" ht="14.25">
      <c r="A3" s="4" t="s">
        <v>392</v>
      </c>
      <c r="B3" s="4"/>
      <c r="C3" s="4"/>
      <c r="D3" s="4"/>
      <c r="E3" s="4"/>
      <c r="F3" s="4"/>
      <c r="G3" s="4"/>
      <c r="H3" s="4"/>
      <c r="I3" s="4"/>
      <c r="J3" s="2"/>
    </row>
    <row r="4" spans="1:10" ht="21.75" customHeight="1">
      <c r="A4" s="5" t="s">
        <v>273</v>
      </c>
      <c r="B4" s="5"/>
      <c r="C4" s="5"/>
      <c r="D4" s="5" t="s">
        <v>676</v>
      </c>
      <c r="E4" s="5"/>
      <c r="F4" s="5"/>
      <c r="G4" s="5"/>
      <c r="H4" s="5"/>
      <c r="I4" s="5"/>
      <c r="J4" s="2"/>
    </row>
    <row r="5" spans="1:10" ht="21.75" customHeight="1">
      <c r="A5" s="5" t="s">
        <v>393</v>
      </c>
      <c r="B5" s="5"/>
      <c r="C5" s="5"/>
      <c r="D5" s="6" t="s">
        <v>394</v>
      </c>
      <c r="E5" s="6"/>
      <c r="F5" s="5" t="s">
        <v>395</v>
      </c>
      <c r="G5" s="5"/>
      <c r="H5" s="6" t="s">
        <v>394</v>
      </c>
      <c r="I5" s="6"/>
      <c r="J5" s="2"/>
    </row>
    <row r="6" spans="1:10" ht="21.75" customHeight="1">
      <c r="A6" s="5" t="s">
        <v>396</v>
      </c>
      <c r="B6" s="5"/>
      <c r="C6" s="5"/>
      <c r="D6" s="5">
        <v>50.2679</v>
      </c>
      <c r="E6" s="5"/>
      <c r="F6" s="7" t="s">
        <v>397</v>
      </c>
      <c r="G6" s="7"/>
      <c r="H6" s="5"/>
      <c r="I6" s="5"/>
      <c r="J6" s="2"/>
    </row>
    <row r="7" spans="1:10" ht="21.75" customHeight="1">
      <c r="A7" s="5"/>
      <c r="B7" s="5"/>
      <c r="C7" s="5"/>
      <c r="D7" s="5"/>
      <c r="E7" s="5"/>
      <c r="F7" s="7" t="s">
        <v>398</v>
      </c>
      <c r="G7" s="7"/>
      <c r="H7" s="30"/>
      <c r="I7" s="30"/>
      <c r="J7" s="2"/>
    </row>
    <row r="8" spans="1:10" ht="21.75" customHeight="1">
      <c r="A8" s="5"/>
      <c r="B8" s="5"/>
      <c r="C8" s="5"/>
      <c r="D8" s="5"/>
      <c r="E8" s="5"/>
      <c r="F8" s="7" t="s">
        <v>399</v>
      </c>
      <c r="G8" s="7"/>
      <c r="H8" s="9" t="s">
        <v>677</v>
      </c>
      <c r="I8" s="9"/>
      <c r="J8" s="2"/>
    </row>
    <row r="9" spans="1:10" ht="27">
      <c r="A9" s="5" t="s">
        <v>401</v>
      </c>
      <c r="B9" s="7" t="s">
        <v>678</v>
      </c>
      <c r="C9" s="7"/>
      <c r="D9" s="7"/>
      <c r="E9" s="7"/>
      <c r="F9" s="7"/>
      <c r="G9" s="7"/>
      <c r="H9" s="7"/>
      <c r="I9" s="7"/>
      <c r="J9" s="2"/>
    </row>
    <row r="10" spans="1:10" ht="27">
      <c r="A10" s="5" t="s">
        <v>403</v>
      </c>
      <c r="B10" s="5" t="s">
        <v>404</v>
      </c>
      <c r="C10" s="5" t="s">
        <v>405</v>
      </c>
      <c r="D10" s="5" t="s">
        <v>406</v>
      </c>
      <c r="E10" s="5"/>
      <c r="F10" s="5"/>
      <c r="G10" s="5" t="s">
        <v>407</v>
      </c>
      <c r="H10" s="5"/>
      <c r="I10" s="5"/>
      <c r="J10" s="2"/>
    </row>
    <row r="11" spans="1:10" ht="12.75">
      <c r="A11" s="5"/>
      <c r="B11" s="5" t="s">
        <v>408</v>
      </c>
      <c r="C11" s="5" t="s">
        <v>409</v>
      </c>
      <c r="D11" s="10" t="s">
        <v>679</v>
      </c>
      <c r="E11" s="11"/>
      <c r="F11" s="12"/>
      <c r="G11" s="13" t="s">
        <v>680</v>
      </c>
      <c r="H11" s="14"/>
      <c r="I11" s="27"/>
      <c r="J11" s="2"/>
    </row>
    <row r="12" spans="1:10" ht="12.75">
      <c r="A12" s="5"/>
      <c r="B12" s="5"/>
      <c r="C12" s="5"/>
      <c r="D12" s="15"/>
      <c r="E12" s="16"/>
      <c r="F12" s="17"/>
      <c r="G12" s="18"/>
      <c r="H12" s="19"/>
      <c r="I12" s="28"/>
      <c r="J12" s="2"/>
    </row>
    <row r="13" spans="1:10" ht="12.75">
      <c r="A13" s="5"/>
      <c r="B13" s="5"/>
      <c r="C13" s="5"/>
      <c r="D13" s="20"/>
      <c r="E13" s="21"/>
      <c r="F13" s="22"/>
      <c r="G13" s="23"/>
      <c r="H13" s="24"/>
      <c r="I13" s="29"/>
      <c r="J13" s="2"/>
    </row>
    <row r="14" spans="1:10" ht="12.75">
      <c r="A14" s="5"/>
      <c r="B14" s="5"/>
      <c r="C14" s="5" t="s">
        <v>412</v>
      </c>
      <c r="D14" s="10" t="s">
        <v>681</v>
      </c>
      <c r="E14" s="11"/>
      <c r="F14" s="12"/>
      <c r="G14" s="13">
        <v>1</v>
      </c>
      <c r="H14" s="14"/>
      <c r="I14" s="27"/>
      <c r="J14" s="2"/>
    </row>
    <row r="15" spans="1:10" ht="12.75">
      <c r="A15" s="5"/>
      <c r="B15" s="5"/>
      <c r="C15" s="5"/>
      <c r="D15" s="15"/>
      <c r="E15" s="16"/>
      <c r="F15" s="17"/>
      <c r="G15" s="18"/>
      <c r="H15" s="19"/>
      <c r="I15" s="28"/>
      <c r="J15" s="2"/>
    </row>
    <row r="16" spans="1:10" ht="12.75">
      <c r="A16" s="5"/>
      <c r="B16" s="5"/>
      <c r="C16" s="5"/>
      <c r="D16" s="20"/>
      <c r="E16" s="21"/>
      <c r="F16" s="22"/>
      <c r="G16" s="23"/>
      <c r="H16" s="24"/>
      <c r="I16" s="29"/>
      <c r="J16" s="2"/>
    </row>
    <row r="17" spans="1:10" ht="12.75">
      <c r="A17" s="5"/>
      <c r="B17" s="5"/>
      <c r="C17" s="5" t="s">
        <v>414</v>
      </c>
      <c r="D17" s="10" t="s">
        <v>682</v>
      </c>
      <c r="E17" s="11"/>
      <c r="F17" s="12"/>
      <c r="G17" s="13" t="s">
        <v>457</v>
      </c>
      <c r="H17" s="14"/>
      <c r="I17" s="27"/>
      <c r="J17" s="2"/>
    </row>
    <row r="18" spans="1:10" ht="12.75">
      <c r="A18" s="5"/>
      <c r="B18" s="5"/>
      <c r="C18" s="5"/>
      <c r="D18" s="15"/>
      <c r="E18" s="16"/>
      <c r="F18" s="17"/>
      <c r="G18" s="18"/>
      <c r="H18" s="19"/>
      <c r="I18" s="28"/>
      <c r="J18" s="2"/>
    </row>
    <row r="19" spans="1:10" ht="12.75">
      <c r="A19" s="5"/>
      <c r="B19" s="5"/>
      <c r="C19" s="5"/>
      <c r="D19" s="20"/>
      <c r="E19" s="21"/>
      <c r="F19" s="22"/>
      <c r="G19" s="23"/>
      <c r="H19" s="24"/>
      <c r="I19" s="29"/>
      <c r="J19" s="2"/>
    </row>
    <row r="20" spans="1:10" ht="12.75">
      <c r="A20" s="5"/>
      <c r="B20" s="5"/>
      <c r="C20" s="5" t="s">
        <v>417</v>
      </c>
      <c r="D20" s="10" t="s">
        <v>683</v>
      </c>
      <c r="E20" s="11"/>
      <c r="F20" s="12"/>
      <c r="G20" s="13" t="s">
        <v>677</v>
      </c>
      <c r="H20" s="14"/>
      <c r="I20" s="27"/>
      <c r="J20" s="2"/>
    </row>
    <row r="21" spans="1:10" ht="12.75">
      <c r="A21" s="5"/>
      <c r="B21" s="5"/>
      <c r="C21" s="5"/>
      <c r="D21" s="15"/>
      <c r="E21" s="16"/>
      <c r="F21" s="17"/>
      <c r="G21" s="18"/>
      <c r="H21" s="19"/>
      <c r="I21" s="28"/>
      <c r="J21" s="2"/>
    </row>
    <row r="22" spans="1:10" ht="12.75">
      <c r="A22" s="5"/>
      <c r="B22" s="5"/>
      <c r="C22" s="5"/>
      <c r="D22" s="20"/>
      <c r="E22" s="21"/>
      <c r="F22" s="22"/>
      <c r="G22" s="23"/>
      <c r="H22" s="24"/>
      <c r="I22" s="29"/>
      <c r="J22" s="2"/>
    </row>
    <row r="23" spans="1:10" ht="19.5" customHeight="1">
      <c r="A23" s="5"/>
      <c r="B23" s="5" t="s">
        <v>439</v>
      </c>
      <c r="C23" s="5" t="s">
        <v>421</v>
      </c>
      <c r="D23" s="10" t="s">
        <v>684</v>
      </c>
      <c r="E23" s="11"/>
      <c r="F23" s="12"/>
      <c r="G23" s="13" t="s">
        <v>423</v>
      </c>
      <c r="H23" s="14"/>
      <c r="I23" s="27"/>
      <c r="J23" s="2"/>
    </row>
    <row r="24" spans="1:10" ht="19.5" customHeight="1">
      <c r="A24" s="5"/>
      <c r="B24" s="5"/>
      <c r="C24" s="5"/>
      <c r="D24" s="15"/>
      <c r="E24" s="16"/>
      <c r="F24" s="17"/>
      <c r="G24" s="18"/>
      <c r="H24" s="19"/>
      <c r="I24" s="28"/>
      <c r="J24" s="2"/>
    </row>
    <row r="25" spans="1:10" ht="19.5" customHeight="1">
      <c r="A25" s="5"/>
      <c r="B25" s="5"/>
      <c r="C25" s="5"/>
      <c r="D25" s="20"/>
      <c r="E25" s="21"/>
      <c r="F25" s="22"/>
      <c r="G25" s="23"/>
      <c r="H25" s="24"/>
      <c r="I25" s="29"/>
      <c r="J25" s="2"/>
    </row>
    <row r="26" spans="1:10" ht="15" customHeight="1">
      <c r="A26" s="5"/>
      <c r="B26" s="5" t="s">
        <v>424</v>
      </c>
      <c r="C26" s="5" t="s">
        <v>425</v>
      </c>
      <c r="D26" s="10" t="s">
        <v>463</v>
      </c>
      <c r="E26" s="11"/>
      <c r="F26" s="12"/>
      <c r="G26" s="13" t="s">
        <v>427</v>
      </c>
      <c r="H26" s="14"/>
      <c r="I26" s="27"/>
      <c r="J26" s="2"/>
    </row>
    <row r="27" spans="1:10" ht="12.75">
      <c r="A27" s="5"/>
      <c r="B27" s="5"/>
      <c r="C27" s="5"/>
      <c r="D27" s="15"/>
      <c r="E27" s="16"/>
      <c r="F27" s="17"/>
      <c r="G27" s="18"/>
      <c r="H27" s="19"/>
      <c r="I27" s="28"/>
      <c r="J27" s="2"/>
    </row>
    <row r="28" spans="1:10" ht="12.75">
      <c r="A28" s="5"/>
      <c r="B28" s="5"/>
      <c r="C28" s="5"/>
      <c r="D28" s="20"/>
      <c r="E28" s="21"/>
      <c r="F28" s="22"/>
      <c r="G28" s="23"/>
      <c r="H28" s="24"/>
      <c r="I28" s="29"/>
      <c r="J28" s="2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sheetProtection/>
  <mergeCells count="42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29:I29"/>
    <mergeCell ref="A10:A28"/>
    <mergeCell ref="B11:B22"/>
    <mergeCell ref="B23:B25"/>
    <mergeCell ref="B26:B28"/>
    <mergeCell ref="C11:C13"/>
    <mergeCell ref="C14:C16"/>
    <mergeCell ref="C17:C19"/>
    <mergeCell ref="C20:C22"/>
    <mergeCell ref="C23:C25"/>
    <mergeCell ref="C26:C28"/>
    <mergeCell ref="A6:C8"/>
    <mergeCell ref="D6:E8"/>
    <mergeCell ref="D11:F13"/>
    <mergeCell ref="G11:I13"/>
    <mergeCell ref="D14:F16"/>
    <mergeCell ref="G14:I16"/>
    <mergeCell ref="D17:F19"/>
    <mergeCell ref="G17:I19"/>
    <mergeCell ref="D20:F22"/>
    <mergeCell ref="G20:I22"/>
    <mergeCell ref="D23:F25"/>
    <mergeCell ref="G23:I25"/>
    <mergeCell ref="D26:F28"/>
    <mergeCell ref="G26:I28"/>
  </mergeCells>
  <printOptions/>
  <pageMargins left="0.75" right="0.75" top="1" bottom="1" header="0.51" footer="0.51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P31" sqref="P31"/>
    </sheetView>
  </sheetViews>
  <sheetFormatPr defaultColWidth="9.140625" defaultRowHeight="12.75"/>
  <cols>
    <col min="3" max="3" width="12.8515625" style="0" customWidth="1"/>
  </cols>
  <sheetData>
    <row r="1" spans="1:11" ht="13.5">
      <c r="A1" s="1" t="s">
        <v>390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>
      <c r="A2" s="3" t="s">
        <v>391</v>
      </c>
      <c r="B2" s="3"/>
      <c r="C2" s="3"/>
      <c r="D2" s="3"/>
      <c r="E2" s="3"/>
      <c r="F2" s="3"/>
      <c r="G2" s="3"/>
      <c r="H2" s="3"/>
      <c r="I2" s="3"/>
      <c r="J2" s="2"/>
      <c r="K2" s="2"/>
    </row>
    <row r="3" spans="1:11" ht="14.25">
      <c r="A3" s="4" t="s">
        <v>392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1" ht="25.5" customHeight="1">
      <c r="A4" s="5" t="s">
        <v>273</v>
      </c>
      <c r="B4" s="5"/>
      <c r="C4" s="5"/>
      <c r="D4" s="5" t="s">
        <v>685</v>
      </c>
      <c r="E4" s="5"/>
      <c r="F4" s="5"/>
      <c r="G4" s="5"/>
      <c r="H4" s="5"/>
      <c r="I4" s="5"/>
      <c r="J4" s="2"/>
      <c r="K4" s="2"/>
    </row>
    <row r="5" spans="1:11" ht="25.5" customHeight="1">
      <c r="A5" s="5" t="s">
        <v>393</v>
      </c>
      <c r="B5" s="5"/>
      <c r="C5" s="5"/>
      <c r="D5" s="6" t="s">
        <v>394</v>
      </c>
      <c r="E5" s="6"/>
      <c r="F5" s="5" t="s">
        <v>395</v>
      </c>
      <c r="G5" s="5"/>
      <c r="H5" s="6" t="s">
        <v>394</v>
      </c>
      <c r="I5" s="6"/>
      <c r="J5" s="2"/>
      <c r="K5" s="2"/>
    </row>
    <row r="6" spans="1:11" ht="25.5" customHeight="1">
      <c r="A6" s="5" t="s">
        <v>396</v>
      </c>
      <c r="B6" s="5"/>
      <c r="C6" s="5"/>
      <c r="D6" s="5">
        <v>285.9563</v>
      </c>
      <c r="E6" s="5"/>
      <c r="F6" s="7" t="s">
        <v>397</v>
      </c>
      <c r="G6" s="7"/>
      <c r="H6" s="5"/>
      <c r="I6" s="5"/>
      <c r="J6" s="2"/>
      <c r="K6" s="2"/>
    </row>
    <row r="7" spans="1:11" ht="25.5" customHeight="1">
      <c r="A7" s="5"/>
      <c r="B7" s="5"/>
      <c r="C7" s="5"/>
      <c r="D7" s="5"/>
      <c r="E7" s="5"/>
      <c r="F7" s="7" t="s">
        <v>398</v>
      </c>
      <c r="G7" s="7"/>
      <c r="H7" s="8"/>
      <c r="I7" s="26"/>
      <c r="J7" s="2"/>
      <c r="K7" s="2"/>
    </row>
    <row r="8" spans="1:11" ht="25.5" customHeight="1">
      <c r="A8" s="5"/>
      <c r="B8" s="5"/>
      <c r="C8" s="5"/>
      <c r="D8" s="5"/>
      <c r="E8" s="5"/>
      <c r="F8" s="7" t="s">
        <v>399</v>
      </c>
      <c r="G8" s="7"/>
      <c r="H8" s="9" t="s">
        <v>686</v>
      </c>
      <c r="I8" s="9"/>
      <c r="J8" s="2"/>
      <c r="K8" s="2"/>
    </row>
    <row r="9" spans="1:11" ht="27">
      <c r="A9" s="5" t="s">
        <v>401</v>
      </c>
      <c r="B9" s="7" t="s">
        <v>687</v>
      </c>
      <c r="C9" s="7"/>
      <c r="D9" s="7"/>
      <c r="E9" s="7"/>
      <c r="F9" s="7"/>
      <c r="G9" s="7"/>
      <c r="H9" s="7"/>
      <c r="I9" s="7"/>
      <c r="J9" s="2"/>
      <c r="K9" s="2"/>
    </row>
    <row r="10" spans="1:11" ht="27">
      <c r="A10" s="5" t="s">
        <v>403</v>
      </c>
      <c r="B10" s="5" t="s">
        <v>404</v>
      </c>
      <c r="C10" s="5" t="s">
        <v>405</v>
      </c>
      <c r="D10" s="5" t="s">
        <v>406</v>
      </c>
      <c r="E10" s="5"/>
      <c r="F10" s="5"/>
      <c r="G10" s="5" t="s">
        <v>407</v>
      </c>
      <c r="H10" s="5"/>
      <c r="I10" s="5"/>
      <c r="J10" s="2"/>
      <c r="K10" s="2"/>
    </row>
    <row r="11" spans="1:11" ht="12.75">
      <c r="A11" s="5"/>
      <c r="B11" s="5" t="s">
        <v>408</v>
      </c>
      <c r="C11" s="5" t="s">
        <v>409</v>
      </c>
      <c r="D11" s="10" t="s">
        <v>688</v>
      </c>
      <c r="E11" s="11"/>
      <c r="F11" s="12"/>
      <c r="G11" s="13">
        <v>1</v>
      </c>
      <c r="H11" s="14"/>
      <c r="I11" s="27"/>
      <c r="J11" s="2"/>
      <c r="K11" s="2"/>
    </row>
    <row r="12" spans="1:11" ht="12.75">
      <c r="A12" s="5"/>
      <c r="B12" s="5"/>
      <c r="C12" s="5"/>
      <c r="D12" s="15"/>
      <c r="E12" s="16"/>
      <c r="F12" s="17"/>
      <c r="G12" s="18"/>
      <c r="H12" s="19"/>
      <c r="I12" s="28"/>
      <c r="J12" s="2"/>
      <c r="K12" s="2"/>
    </row>
    <row r="13" spans="1:11" ht="12.75">
      <c r="A13" s="5"/>
      <c r="B13" s="5"/>
      <c r="C13" s="5"/>
      <c r="D13" s="20"/>
      <c r="E13" s="21"/>
      <c r="F13" s="22"/>
      <c r="G13" s="23"/>
      <c r="H13" s="24"/>
      <c r="I13" s="29"/>
      <c r="J13" s="2"/>
      <c r="K13" s="2"/>
    </row>
    <row r="14" spans="1:11" ht="12.75">
      <c r="A14" s="5"/>
      <c r="B14" s="5"/>
      <c r="C14" s="5" t="s">
        <v>412</v>
      </c>
      <c r="D14" s="10" t="s">
        <v>689</v>
      </c>
      <c r="E14" s="11"/>
      <c r="F14" s="12"/>
      <c r="G14" s="13">
        <v>1</v>
      </c>
      <c r="H14" s="14"/>
      <c r="I14" s="27"/>
      <c r="J14" s="2"/>
      <c r="K14" s="2"/>
    </row>
    <row r="15" spans="1:11" ht="12.75">
      <c r="A15" s="5"/>
      <c r="B15" s="5"/>
      <c r="C15" s="5"/>
      <c r="D15" s="15"/>
      <c r="E15" s="16"/>
      <c r="F15" s="17"/>
      <c r="G15" s="18"/>
      <c r="H15" s="19"/>
      <c r="I15" s="28"/>
      <c r="J15" s="2"/>
      <c r="K15" s="2"/>
    </row>
    <row r="16" spans="1:11" ht="12.75">
      <c r="A16" s="5"/>
      <c r="B16" s="5"/>
      <c r="C16" s="5"/>
      <c r="D16" s="20"/>
      <c r="E16" s="21"/>
      <c r="F16" s="22"/>
      <c r="G16" s="23"/>
      <c r="H16" s="24"/>
      <c r="I16" s="29"/>
      <c r="J16" s="2"/>
      <c r="K16" s="2"/>
    </row>
    <row r="17" spans="1:11" ht="12.75">
      <c r="A17" s="5"/>
      <c r="B17" s="5"/>
      <c r="C17" s="5" t="s">
        <v>414</v>
      </c>
      <c r="D17" s="10" t="s">
        <v>682</v>
      </c>
      <c r="E17" s="11"/>
      <c r="F17" s="12"/>
      <c r="G17" s="13" t="s">
        <v>457</v>
      </c>
      <c r="H17" s="14"/>
      <c r="I17" s="27"/>
      <c r="J17" s="2"/>
      <c r="K17" s="2"/>
    </row>
    <row r="18" spans="1:11" ht="12.75">
      <c r="A18" s="5"/>
      <c r="B18" s="5"/>
      <c r="C18" s="5"/>
      <c r="D18" s="15"/>
      <c r="E18" s="16"/>
      <c r="F18" s="17"/>
      <c r="G18" s="18"/>
      <c r="H18" s="19"/>
      <c r="I18" s="28"/>
      <c r="J18" s="2"/>
      <c r="K18" s="2"/>
    </row>
    <row r="19" spans="1:11" ht="12.75">
      <c r="A19" s="5"/>
      <c r="B19" s="5"/>
      <c r="C19" s="5"/>
      <c r="D19" s="20"/>
      <c r="E19" s="21"/>
      <c r="F19" s="22"/>
      <c r="G19" s="23"/>
      <c r="H19" s="24"/>
      <c r="I19" s="29"/>
      <c r="J19" s="2"/>
      <c r="K19" s="2"/>
    </row>
    <row r="20" spans="1:11" ht="12.75">
      <c r="A20" s="5"/>
      <c r="B20" s="5"/>
      <c r="C20" s="5" t="s">
        <v>417</v>
      </c>
      <c r="D20" s="10" t="s">
        <v>683</v>
      </c>
      <c r="E20" s="11"/>
      <c r="F20" s="12"/>
      <c r="G20" s="13" t="s">
        <v>686</v>
      </c>
      <c r="H20" s="14"/>
      <c r="I20" s="27"/>
      <c r="J20" s="2"/>
      <c r="K20" s="2"/>
    </row>
    <row r="21" spans="1:11" ht="12.75">
      <c r="A21" s="5"/>
      <c r="B21" s="5"/>
      <c r="C21" s="5"/>
      <c r="D21" s="15"/>
      <c r="E21" s="16"/>
      <c r="F21" s="17"/>
      <c r="G21" s="18"/>
      <c r="H21" s="19"/>
      <c r="I21" s="28"/>
      <c r="J21" s="2"/>
      <c r="K21" s="2"/>
    </row>
    <row r="22" spans="1:11" ht="12.75">
      <c r="A22" s="5"/>
      <c r="B22" s="5"/>
      <c r="C22" s="5"/>
      <c r="D22" s="20"/>
      <c r="E22" s="21"/>
      <c r="F22" s="22"/>
      <c r="G22" s="23"/>
      <c r="H22" s="24"/>
      <c r="I22" s="29"/>
      <c r="J22" s="2"/>
      <c r="K22" s="2"/>
    </row>
    <row r="23" spans="1:11" ht="22.5" customHeight="1">
      <c r="A23" s="5"/>
      <c r="B23" s="5" t="s">
        <v>439</v>
      </c>
      <c r="C23" s="5" t="s">
        <v>421</v>
      </c>
      <c r="D23" s="10" t="s">
        <v>690</v>
      </c>
      <c r="E23" s="11"/>
      <c r="F23" s="12"/>
      <c r="G23" s="13" t="s">
        <v>423</v>
      </c>
      <c r="H23" s="14"/>
      <c r="I23" s="27"/>
      <c r="J23" s="2"/>
      <c r="K23" s="2"/>
    </row>
    <row r="24" spans="1:11" ht="22.5" customHeight="1">
      <c r="A24" s="5"/>
      <c r="B24" s="5"/>
      <c r="C24" s="5"/>
      <c r="D24" s="15"/>
      <c r="E24" s="16"/>
      <c r="F24" s="17"/>
      <c r="G24" s="18"/>
      <c r="H24" s="19"/>
      <c r="I24" s="28"/>
      <c r="J24" s="2"/>
      <c r="K24" s="2"/>
    </row>
    <row r="25" spans="1:11" ht="22.5" customHeight="1">
      <c r="A25" s="5"/>
      <c r="B25" s="5"/>
      <c r="C25" s="5"/>
      <c r="D25" s="20"/>
      <c r="E25" s="21"/>
      <c r="F25" s="22"/>
      <c r="G25" s="23"/>
      <c r="H25" s="24"/>
      <c r="I25" s="29"/>
      <c r="J25" s="2"/>
      <c r="K25" s="2"/>
    </row>
    <row r="26" spans="1:11" ht="15" customHeight="1">
      <c r="A26" s="5"/>
      <c r="B26" s="5" t="s">
        <v>424</v>
      </c>
      <c r="C26" s="5" t="s">
        <v>425</v>
      </c>
      <c r="D26" s="10" t="s">
        <v>463</v>
      </c>
      <c r="E26" s="11"/>
      <c r="F26" s="12"/>
      <c r="G26" s="13" t="s">
        <v>691</v>
      </c>
      <c r="H26" s="14"/>
      <c r="I26" s="27"/>
      <c r="J26" s="2"/>
      <c r="K26" s="2"/>
    </row>
    <row r="27" spans="1:11" ht="12.75">
      <c r="A27" s="5"/>
      <c r="B27" s="5"/>
      <c r="C27" s="5"/>
      <c r="D27" s="15"/>
      <c r="E27" s="16"/>
      <c r="F27" s="17"/>
      <c r="G27" s="18"/>
      <c r="H27" s="19"/>
      <c r="I27" s="28"/>
      <c r="J27" s="2"/>
      <c r="K27" s="2"/>
    </row>
    <row r="28" spans="1:11" ht="12.75">
      <c r="A28" s="5"/>
      <c r="B28" s="5"/>
      <c r="C28" s="5"/>
      <c r="D28" s="20"/>
      <c r="E28" s="21"/>
      <c r="F28" s="22"/>
      <c r="G28" s="23"/>
      <c r="H28" s="24"/>
      <c r="I28" s="29"/>
      <c r="J28" s="2"/>
      <c r="K28" s="2"/>
    </row>
    <row r="29" spans="1:11" ht="12.75">
      <c r="A29" s="25"/>
      <c r="B29" s="25"/>
      <c r="C29" s="25"/>
      <c r="D29" s="25"/>
      <c r="E29" s="25"/>
      <c r="F29" s="25"/>
      <c r="G29" s="25"/>
      <c r="H29" s="25"/>
      <c r="I29" s="25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sheetProtection/>
  <mergeCells count="42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A29:I29"/>
    <mergeCell ref="A10:A28"/>
    <mergeCell ref="B11:B22"/>
    <mergeCell ref="B23:B25"/>
    <mergeCell ref="B26:B28"/>
    <mergeCell ref="C11:C13"/>
    <mergeCell ref="C14:C16"/>
    <mergeCell ref="C17:C19"/>
    <mergeCell ref="C20:C22"/>
    <mergeCell ref="C23:C25"/>
    <mergeCell ref="C26:C28"/>
    <mergeCell ref="A6:C8"/>
    <mergeCell ref="D6:E8"/>
    <mergeCell ref="D11:F13"/>
    <mergeCell ref="G11:I13"/>
    <mergeCell ref="D14:F16"/>
    <mergeCell ref="G14:I16"/>
    <mergeCell ref="D17:F19"/>
    <mergeCell ref="G17:I19"/>
    <mergeCell ref="D20:F22"/>
    <mergeCell ref="G20:I22"/>
    <mergeCell ref="D23:F25"/>
    <mergeCell ref="G23:I25"/>
    <mergeCell ref="D26:F28"/>
    <mergeCell ref="G26:I28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workbookViewId="0" topLeftCell="A1">
      <selection activeCell="I19" sqref="I19"/>
    </sheetView>
  </sheetViews>
  <sheetFormatPr defaultColWidth="9.140625" defaultRowHeight="12.75" customHeight="1"/>
  <cols>
    <col min="1" max="1" width="28.57421875" style="141" customWidth="1"/>
    <col min="2" max="2" width="18.57421875" style="141" customWidth="1"/>
    <col min="3" max="14" width="15.7109375" style="141" customWidth="1"/>
    <col min="15" max="15" width="9.140625" style="141" customWidth="1"/>
  </cols>
  <sheetData>
    <row r="1" spans="1:14" s="141" customFormat="1" ht="15" customHeight="1">
      <c r="A1" s="336" t="s">
        <v>163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s="141" customFormat="1" ht="20.25" customHeight="1">
      <c r="A2" s="162" t="s">
        <v>164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s="141" customFormat="1" ht="15" customHeight="1">
      <c r="A3" s="163" t="s">
        <v>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s="141" customFormat="1" ht="15" customHeight="1">
      <c r="A4" s="337" t="s">
        <v>52</v>
      </c>
      <c r="B4" s="337" t="s">
        <v>53</v>
      </c>
      <c r="C4" s="240" t="s">
        <v>165</v>
      </c>
      <c r="D4" s="241"/>
      <c r="E4" s="241"/>
      <c r="F4" s="242"/>
      <c r="G4" s="240" t="s">
        <v>55</v>
      </c>
      <c r="H4" s="241"/>
      <c r="I4" s="241"/>
      <c r="J4" s="242"/>
      <c r="K4" s="240" t="s">
        <v>166</v>
      </c>
      <c r="L4" s="241"/>
      <c r="M4" s="241"/>
      <c r="N4" s="242"/>
    </row>
    <row r="5" spans="1:14" s="141" customFormat="1" ht="97.5" customHeight="1">
      <c r="A5" s="338"/>
      <c r="B5" s="338"/>
      <c r="C5" s="153" t="s">
        <v>167</v>
      </c>
      <c r="D5" s="153" t="s">
        <v>68</v>
      </c>
      <c r="E5" s="153" t="s">
        <v>69</v>
      </c>
      <c r="F5" s="153" t="s">
        <v>70</v>
      </c>
      <c r="G5" s="153" t="s">
        <v>67</v>
      </c>
      <c r="H5" s="153" t="s">
        <v>68</v>
      </c>
      <c r="I5" s="153" t="s">
        <v>69</v>
      </c>
      <c r="J5" s="153" t="s">
        <v>70</v>
      </c>
      <c r="K5" s="153" t="s">
        <v>168</v>
      </c>
      <c r="L5" s="153" t="s">
        <v>68</v>
      </c>
      <c r="M5" s="153" t="s">
        <v>69</v>
      </c>
      <c r="N5" s="153" t="s">
        <v>70</v>
      </c>
    </row>
    <row r="6" spans="1:14" s="141" customFormat="1" ht="30" customHeight="1">
      <c r="A6" s="238" t="s">
        <v>71</v>
      </c>
      <c r="B6" s="339">
        <v>40275109</v>
      </c>
      <c r="C6" s="167"/>
      <c r="D6" s="339"/>
      <c r="E6" s="167"/>
      <c r="F6" s="167"/>
      <c r="G6" s="339">
        <v>40275109</v>
      </c>
      <c r="H6" s="339">
        <v>40275109</v>
      </c>
      <c r="I6" s="167"/>
      <c r="J6" s="167"/>
      <c r="K6" s="167"/>
      <c r="L6" s="167"/>
      <c r="M6" s="167"/>
      <c r="N6" s="167"/>
    </row>
    <row r="7" s="141" customFormat="1" ht="15" customHeight="1">
      <c r="A7" s="340"/>
    </row>
  </sheetData>
  <sheetProtection formatCells="0" formatColumns="0" formatRows="0" insertColumns="0" insertRows="0" insertHyperlinks="0" deleteColumns="0" deleteRows="0" sort="0" autoFilter="0" pivotTables="0"/>
  <mergeCells count="8">
    <mergeCell ref="A1:N1"/>
    <mergeCell ref="A2:N2"/>
    <mergeCell ref="A3:N3"/>
    <mergeCell ref="C4:F4"/>
    <mergeCell ref="G4:J4"/>
    <mergeCell ref="K4:N4"/>
    <mergeCell ref="A4:A5"/>
    <mergeCell ref="B4:B5"/>
  </mergeCells>
  <printOptions horizontalCentered="1"/>
  <pageMargins left="0" right="0" top="0.79" bottom="0.79" header="0.5" footer="0.5"/>
  <pageSetup fitToHeight="1" fitToWidth="1" horizontalDpi="300" verticalDpi="3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workbookViewId="0" topLeftCell="B1">
      <selection activeCell="E12" sqref="E12"/>
    </sheetView>
  </sheetViews>
  <sheetFormatPr defaultColWidth="9.140625" defaultRowHeight="12.75" customHeight="1"/>
  <cols>
    <col min="1" max="1" width="28.57421875" style="141" customWidth="1"/>
    <col min="2" max="2" width="30.28125" style="141" customWidth="1"/>
    <col min="3" max="3" width="40.8515625" style="141" customWidth="1"/>
    <col min="4" max="4" width="51.421875" style="141" customWidth="1"/>
    <col min="5" max="5" width="17.421875" style="313" customWidth="1"/>
    <col min="6" max="6" width="18.00390625" style="141" customWidth="1"/>
    <col min="7" max="7" width="18.140625" style="141" customWidth="1"/>
    <col min="8" max="8" width="17.00390625" style="141" customWidth="1"/>
    <col min="9" max="9" width="18.140625" style="141" customWidth="1"/>
    <col min="10" max="10" width="13.57421875" style="141" customWidth="1"/>
    <col min="11" max="11" width="9.140625" style="141" customWidth="1"/>
  </cols>
  <sheetData>
    <row r="1" spans="1:10" s="141" customFormat="1" ht="15" customHeight="1">
      <c r="A1" s="150" t="s">
        <v>169</v>
      </c>
      <c r="B1" s="150"/>
      <c r="C1" s="150"/>
      <c r="D1" s="150"/>
      <c r="E1" s="314"/>
      <c r="F1" s="150"/>
      <c r="G1" s="150"/>
      <c r="H1" s="150"/>
      <c r="I1" s="150"/>
      <c r="J1" s="150"/>
    </row>
    <row r="2" spans="1:10" s="141" customFormat="1" ht="18.75" customHeight="1">
      <c r="A2" s="245" t="s">
        <v>170</v>
      </c>
      <c r="B2" s="245"/>
      <c r="C2" s="245"/>
      <c r="D2" s="245"/>
      <c r="E2" s="315"/>
      <c r="F2" s="245"/>
      <c r="G2" s="245"/>
      <c r="H2" s="245"/>
      <c r="I2" s="245"/>
      <c r="J2" s="245"/>
    </row>
    <row r="3" spans="1:10" s="141" customFormat="1" ht="15" customHeight="1">
      <c r="A3" s="246" t="s">
        <v>2</v>
      </c>
      <c r="B3" s="246"/>
      <c r="C3" s="246"/>
      <c r="D3" s="246"/>
      <c r="E3" s="316"/>
      <c r="F3" s="246"/>
      <c r="G3" s="246"/>
      <c r="H3" s="246"/>
      <c r="I3" s="246"/>
      <c r="J3" s="246"/>
    </row>
    <row r="4" spans="1:10" s="141" customFormat="1" ht="26.25" customHeight="1">
      <c r="A4" s="178" t="s">
        <v>52</v>
      </c>
      <c r="B4" s="317" t="s">
        <v>171</v>
      </c>
      <c r="C4" s="318"/>
      <c r="D4" s="319"/>
      <c r="E4" s="320" t="s">
        <v>53</v>
      </c>
      <c r="F4" s="178" t="s">
        <v>91</v>
      </c>
      <c r="G4" s="178"/>
      <c r="H4" s="178"/>
      <c r="I4" s="178" t="s">
        <v>92</v>
      </c>
      <c r="J4" s="178"/>
    </row>
    <row r="5" spans="1:10" s="141" customFormat="1" ht="45" customHeight="1">
      <c r="A5" s="321" t="s">
        <v>64</v>
      </c>
      <c r="B5" s="322" t="s">
        <v>88</v>
      </c>
      <c r="C5" s="322" t="s">
        <v>89</v>
      </c>
      <c r="D5" s="322" t="s">
        <v>90</v>
      </c>
      <c r="E5" s="323" t="s">
        <v>53</v>
      </c>
      <c r="F5" s="321" t="s">
        <v>172</v>
      </c>
      <c r="G5" s="321" t="s">
        <v>173</v>
      </c>
      <c r="H5" s="321" t="s">
        <v>174</v>
      </c>
      <c r="I5" s="321" t="s">
        <v>172</v>
      </c>
      <c r="J5" s="321" t="s">
        <v>175</v>
      </c>
    </row>
    <row r="6" spans="1:10" s="174" customFormat="1" ht="12.75">
      <c r="A6" s="324" t="s">
        <v>71</v>
      </c>
      <c r="B6" s="325"/>
      <c r="C6" s="325"/>
      <c r="D6" s="325"/>
      <c r="E6" s="326">
        <f>F6+I6</f>
        <v>40275109</v>
      </c>
      <c r="F6" s="149">
        <f>SUM(F7:F37)</f>
        <v>24788846</v>
      </c>
      <c r="G6" s="149">
        <f>SUM(G7:G37)</f>
        <v>20914141</v>
      </c>
      <c r="H6" s="149">
        <f>SUM(H7:H37)</f>
        <v>3874705</v>
      </c>
      <c r="I6" s="149">
        <f>SUM(I7:I37)</f>
        <v>15486263</v>
      </c>
      <c r="J6" s="149">
        <f>SUM(J7:J37)</f>
        <v>0</v>
      </c>
    </row>
    <row r="7" spans="1:10" ht="15">
      <c r="A7" s="324" t="s">
        <v>71</v>
      </c>
      <c r="B7" s="327" t="s">
        <v>94</v>
      </c>
      <c r="C7" s="327" t="s">
        <v>95</v>
      </c>
      <c r="D7" s="327" t="s">
        <v>96</v>
      </c>
      <c r="E7" s="326">
        <f aca="true" t="shared" si="0" ref="E7:E37">F7+I7</f>
        <v>9776702</v>
      </c>
      <c r="F7" s="328">
        <v>9776702</v>
      </c>
      <c r="G7" s="329">
        <f>F7-H7</f>
        <v>8063253</v>
      </c>
      <c r="H7" s="330">
        <v>1713449</v>
      </c>
      <c r="I7" s="333"/>
      <c r="J7" s="333"/>
    </row>
    <row r="8" spans="1:10" ht="15">
      <c r="A8" s="324" t="s">
        <v>71</v>
      </c>
      <c r="B8" s="327" t="s">
        <v>94</v>
      </c>
      <c r="C8" s="327" t="s">
        <v>95</v>
      </c>
      <c r="D8" s="327" t="s">
        <v>97</v>
      </c>
      <c r="E8" s="326">
        <f t="shared" si="0"/>
        <v>7239051</v>
      </c>
      <c r="F8" s="328">
        <v>7239051</v>
      </c>
      <c r="G8" s="329">
        <f aca="true" t="shared" si="1" ref="G8:G16">F8-H8</f>
        <v>6182640</v>
      </c>
      <c r="H8" s="330">
        <v>1056411</v>
      </c>
      <c r="I8" s="333"/>
      <c r="J8" s="333"/>
    </row>
    <row r="9" spans="1:10" ht="15">
      <c r="A9" s="324" t="s">
        <v>71</v>
      </c>
      <c r="B9" s="327" t="s">
        <v>98</v>
      </c>
      <c r="C9" s="327" t="s">
        <v>99</v>
      </c>
      <c r="D9" s="327" t="s">
        <v>100</v>
      </c>
      <c r="E9" s="326">
        <f t="shared" si="0"/>
        <v>867414</v>
      </c>
      <c r="F9" s="328">
        <v>867414</v>
      </c>
      <c r="G9" s="329">
        <f t="shared" si="1"/>
        <v>707305</v>
      </c>
      <c r="H9" s="329">
        <v>160109</v>
      </c>
      <c r="I9" s="333"/>
      <c r="J9" s="333"/>
    </row>
    <row r="10" spans="1:10" ht="15">
      <c r="A10" s="324" t="s">
        <v>71</v>
      </c>
      <c r="B10" s="327" t="s">
        <v>101</v>
      </c>
      <c r="C10" s="327" t="s">
        <v>102</v>
      </c>
      <c r="D10" s="327" t="s">
        <v>103</v>
      </c>
      <c r="E10" s="326">
        <f t="shared" si="0"/>
        <v>1636485</v>
      </c>
      <c r="F10" s="328">
        <v>1636485</v>
      </c>
      <c r="G10" s="329">
        <f t="shared" si="1"/>
        <v>1410724</v>
      </c>
      <c r="H10" s="329">
        <v>225761</v>
      </c>
      <c r="I10" s="333"/>
      <c r="J10" s="333"/>
    </row>
    <row r="11" spans="1:10" ht="15">
      <c r="A11" s="324" t="s">
        <v>71</v>
      </c>
      <c r="B11" s="327" t="s">
        <v>104</v>
      </c>
      <c r="C11" s="327" t="s">
        <v>105</v>
      </c>
      <c r="D11" s="327" t="s">
        <v>106</v>
      </c>
      <c r="E11" s="326">
        <f t="shared" si="0"/>
        <v>1897661</v>
      </c>
      <c r="F11" s="328">
        <v>1897661</v>
      </c>
      <c r="G11" s="329">
        <f t="shared" si="1"/>
        <v>1522104</v>
      </c>
      <c r="H11" s="329">
        <v>375557</v>
      </c>
      <c r="I11" s="333"/>
      <c r="J11" s="333"/>
    </row>
    <row r="12" spans="1:10" ht="15">
      <c r="A12" s="324" t="s">
        <v>71</v>
      </c>
      <c r="B12" s="327" t="s">
        <v>107</v>
      </c>
      <c r="C12" s="327" t="s">
        <v>108</v>
      </c>
      <c r="D12" s="327" t="s">
        <v>109</v>
      </c>
      <c r="E12" s="326">
        <f t="shared" si="0"/>
        <v>492126</v>
      </c>
      <c r="F12" s="331">
        <v>492126</v>
      </c>
      <c r="G12" s="329">
        <f t="shared" si="1"/>
        <v>492126</v>
      </c>
      <c r="H12" s="329">
        <v>0</v>
      </c>
      <c r="I12" s="333"/>
      <c r="J12" s="333"/>
    </row>
    <row r="13" spans="1:10" ht="15">
      <c r="A13" s="324" t="s">
        <v>71</v>
      </c>
      <c r="B13" s="327" t="s">
        <v>107</v>
      </c>
      <c r="C13" s="327" t="s">
        <v>108</v>
      </c>
      <c r="D13" s="327" t="s">
        <v>110</v>
      </c>
      <c r="E13" s="326">
        <f t="shared" si="0"/>
        <v>477972</v>
      </c>
      <c r="F13" s="332">
        <v>477972</v>
      </c>
      <c r="G13" s="329">
        <f t="shared" si="1"/>
        <v>477972</v>
      </c>
      <c r="H13" s="329">
        <v>0</v>
      </c>
      <c r="I13" s="333"/>
      <c r="J13" s="333"/>
    </row>
    <row r="14" spans="1:10" ht="15">
      <c r="A14" s="324" t="s">
        <v>71</v>
      </c>
      <c r="B14" s="327" t="s">
        <v>107</v>
      </c>
      <c r="C14" s="327" t="s">
        <v>108</v>
      </c>
      <c r="D14" s="327" t="s">
        <v>111</v>
      </c>
      <c r="E14" s="326">
        <f t="shared" si="0"/>
        <v>281215</v>
      </c>
      <c r="F14" s="332">
        <v>281215</v>
      </c>
      <c r="G14" s="329">
        <f t="shared" si="1"/>
        <v>281215</v>
      </c>
      <c r="H14" s="329">
        <v>0</v>
      </c>
      <c r="I14" s="333"/>
      <c r="J14" s="333"/>
    </row>
    <row r="15" spans="1:10" ht="15">
      <c r="A15" s="324" t="s">
        <v>71</v>
      </c>
      <c r="B15" s="327" t="s">
        <v>107</v>
      </c>
      <c r="C15" s="327" t="s">
        <v>108</v>
      </c>
      <c r="D15" s="327" t="s">
        <v>112</v>
      </c>
      <c r="E15" s="326">
        <f t="shared" si="0"/>
        <v>102700</v>
      </c>
      <c r="F15" s="332">
        <v>102700</v>
      </c>
      <c r="G15" s="329">
        <f t="shared" si="1"/>
        <v>102700</v>
      </c>
      <c r="H15" s="329">
        <v>0</v>
      </c>
      <c r="I15" s="333"/>
      <c r="J15" s="333"/>
    </row>
    <row r="16" spans="1:10" ht="15">
      <c r="A16" s="324" t="s">
        <v>71</v>
      </c>
      <c r="B16" s="327" t="s">
        <v>98</v>
      </c>
      <c r="C16" s="327" t="s">
        <v>99</v>
      </c>
      <c r="D16" s="327" t="s">
        <v>113</v>
      </c>
      <c r="E16" s="326">
        <f t="shared" si="0"/>
        <v>2604199</v>
      </c>
      <c r="F16" s="328">
        <v>2017520</v>
      </c>
      <c r="G16" s="329">
        <f t="shared" si="1"/>
        <v>1674102</v>
      </c>
      <c r="H16" s="329">
        <v>343418</v>
      </c>
      <c r="I16" s="328">
        <v>586679</v>
      </c>
      <c r="J16" s="333"/>
    </row>
    <row r="17" spans="1:10" ht="15">
      <c r="A17" s="324" t="s">
        <v>71</v>
      </c>
      <c r="B17" s="327" t="s">
        <v>94</v>
      </c>
      <c r="C17" s="327" t="s">
        <v>95</v>
      </c>
      <c r="D17" s="327" t="s">
        <v>114</v>
      </c>
      <c r="E17" s="326">
        <f t="shared" si="0"/>
        <v>3856721</v>
      </c>
      <c r="F17" s="328"/>
      <c r="G17" s="333"/>
      <c r="I17" s="328">
        <f>4458000-601279</f>
        <v>3856721</v>
      </c>
      <c r="J17" s="333"/>
    </row>
    <row r="18" spans="1:10" ht="15">
      <c r="A18" s="324" t="s">
        <v>71</v>
      </c>
      <c r="B18" s="327" t="s">
        <v>94</v>
      </c>
      <c r="C18" s="327" t="s">
        <v>115</v>
      </c>
      <c r="D18" s="327" t="s">
        <v>116</v>
      </c>
      <c r="E18" s="326">
        <f t="shared" si="0"/>
        <v>3600</v>
      </c>
      <c r="F18" s="333"/>
      <c r="G18" s="333"/>
      <c r="H18" s="333"/>
      <c r="I18" s="331">
        <v>3600</v>
      </c>
      <c r="J18" s="333"/>
    </row>
    <row r="19" spans="1:10" ht="15">
      <c r="A19" s="324" t="s">
        <v>71</v>
      </c>
      <c r="B19" s="327" t="s">
        <v>117</v>
      </c>
      <c r="C19" s="327" t="s">
        <v>118</v>
      </c>
      <c r="D19" s="327" t="s">
        <v>119</v>
      </c>
      <c r="E19" s="326">
        <f t="shared" si="0"/>
        <v>150000</v>
      </c>
      <c r="F19" s="333"/>
      <c r="G19" s="333"/>
      <c r="H19" s="333"/>
      <c r="I19" s="331">
        <v>150000</v>
      </c>
      <c r="J19" s="333"/>
    </row>
    <row r="20" spans="1:10" ht="15">
      <c r="A20" s="324" t="s">
        <v>71</v>
      </c>
      <c r="B20" s="327" t="s">
        <v>117</v>
      </c>
      <c r="C20" s="327" t="s">
        <v>120</v>
      </c>
      <c r="D20" s="327" t="s">
        <v>121</v>
      </c>
      <c r="E20" s="326">
        <f t="shared" si="0"/>
        <v>178000</v>
      </c>
      <c r="F20" s="333"/>
      <c r="G20" s="333"/>
      <c r="H20" s="333"/>
      <c r="I20" s="331">
        <v>178000</v>
      </c>
      <c r="J20" s="333"/>
    </row>
    <row r="21" spans="1:10" ht="15">
      <c r="A21" s="324" t="s">
        <v>71</v>
      </c>
      <c r="B21" s="327" t="s">
        <v>117</v>
      </c>
      <c r="C21" s="327" t="s">
        <v>120</v>
      </c>
      <c r="D21" s="327" t="s">
        <v>122</v>
      </c>
      <c r="E21" s="326">
        <f t="shared" si="0"/>
        <v>151920</v>
      </c>
      <c r="F21" s="333"/>
      <c r="G21" s="333"/>
      <c r="H21" s="333"/>
      <c r="I21" s="328">
        <v>151920</v>
      </c>
      <c r="J21" s="333"/>
    </row>
    <row r="22" spans="1:10" ht="15">
      <c r="A22" s="324" t="s">
        <v>71</v>
      </c>
      <c r="B22" s="327" t="s">
        <v>117</v>
      </c>
      <c r="C22" s="327" t="s">
        <v>123</v>
      </c>
      <c r="D22" s="327" t="s">
        <v>124</v>
      </c>
      <c r="E22" s="326">
        <f t="shared" si="0"/>
        <v>71280</v>
      </c>
      <c r="F22" s="333"/>
      <c r="G22" s="333"/>
      <c r="H22" s="333"/>
      <c r="I22" s="331">
        <v>71280</v>
      </c>
      <c r="J22" s="333"/>
    </row>
    <row r="23" spans="1:10" ht="15">
      <c r="A23" s="324" t="s">
        <v>71</v>
      </c>
      <c r="B23" s="327" t="s">
        <v>117</v>
      </c>
      <c r="C23" s="327" t="s">
        <v>123</v>
      </c>
      <c r="D23" s="327" t="s">
        <v>125</v>
      </c>
      <c r="E23" s="326">
        <f t="shared" si="0"/>
        <v>360000</v>
      </c>
      <c r="F23" s="333"/>
      <c r="G23" s="333"/>
      <c r="H23" s="333"/>
      <c r="I23" s="331">
        <v>360000</v>
      </c>
      <c r="J23" s="333"/>
    </row>
    <row r="24" spans="1:10" ht="15">
      <c r="A24" s="324" t="s">
        <v>71</v>
      </c>
      <c r="B24" s="327" t="s">
        <v>117</v>
      </c>
      <c r="C24" s="327" t="s">
        <v>126</v>
      </c>
      <c r="D24" s="327" t="s">
        <v>127</v>
      </c>
      <c r="E24" s="326">
        <f t="shared" si="0"/>
        <v>31392</v>
      </c>
      <c r="F24" s="333"/>
      <c r="G24" s="333"/>
      <c r="H24" s="333"/>
      <c r="I24" s="331">
        <v>31392</v>
      </c>
      <c r="J24" s="333"/>
    </row>
    <row r="25" spans="1:10" ht="15">
      <c r="A25" s="324" t="s">
        <v>71</v>
      </c>
      <c r="B25" s="327" t="s">
        <v>117</v>
      </c>
      <c r="C25" s="327" t="s">
        <v>128</v>
      </c>
      <c r="D25" s="327" t="s">
        <v>129</v>
      </c>
      <c r="E25" s="326">
        <f t="shared" si="0"/>
        <v>132000</v>
      </c>
      <c r="F25" s="333"/>
      <c r="G25" s="333"/>
      <c r="H25" s="333"/>
      <c r="I25" s="328">
        <v>132000</v>
      </c>
      <c r="J25" s="333"/>
    </row>
    <row r="26" spans="1:10" ht="15">
      <c r="A26" s="324" t="s">
        <v>71</v>
      </c>
      <c r="B26" s="327" t="s">
        <v>117</v>
      </c>
      <c r="C26" s="327" t="s">
        <v>130</v>
      </c>
      <c r="D26" s="327" t="s">
        <v>131</v>
      </c>
      <c r="E26" s="326">
        <f t="shared" si="0"/>
        <v>1478880</v>
      </c>
      <c r="F26" s="333"/>
      <c r="G26" s="333"/>
      <c r="H26" s="333"/>
      <c r="I26" s="328">
        <v>1478880</v>
      </c>
      <c r="J26" s="333"/>
    </row>
    <row r="27" spans="1:10" ht="15">
      <c r="A27" s="324" t="s">
        <v>71</v>
      </c>
      <c r="B27" s="327" t="s">
        <v>117</v>
      </c>
      <c r="C27" s="327" t="s">
        <v>132</v>
      </c>
      <c r="D27" s="327" t="s">
        <v>133</v>
      </c>
      <c r="E27" s="326">
        <f t="shared" si="0"/>
        <v>113500</v>
      </c>
      <c r="F27" s="333"/>
      <c r="G27" s="333"/>
      <c r="H27" s="333"/>
      <c r="I27" s="328">
        <v>113500</v>
      </c>
      <c r="J27" s="333"/>
    </row>
    <row r="28" spans="1:10" ht="15">
      <c r="A28" s="324" t="s">
        <v>71</v>
      </c>
      <c r="B28" s="327" t="s">
        <v>107</v>
      </c>
      <c r="C28" s="327" t="s">
        <v>134</v>
      </c>
      <c r="D28" s="327" t="s">
        <v>135</v>
      </c>
      <c r="E28" s="326">
        <f t="shared" si="0"/>
        <v>1415314</v>
      </c>
      <c r="F28" s="333"/>
      <c r="G28" s="333"/>
      <c r="H28" s="333"/>
      <c r="I28" s="328">
        <v>1415314</v>
      </c>
      <c r="J28" s="333"/>
    </row>
    <row r="29" spans="1:10" ht="15">
      <c r="A29" s="324" t="s">
        <v>71</v>
      </c>
      <c r="B29" s="334" t="s">
        <v>136</v>
      </c>
      <c r="C29" s="334" t="s">
        <v>137</v>
      </c>
      <c r="D29" s="334" t="s">
        <v>138</v>
      </c>
      <c r="E29" s="326">
        <f t="shared" si="0"/>
        <v>114000</v>
      </c>
      <c r="F29" s="333"/>
      <c r="G29" s="333"/>
      <c r="H29" s="333"/>
      <c r="I29" s="328">
        <v>114000</v>
      </c>
      <c r="J29" s="333"/>
    </row>
    <row r="30" spans="1:10" ht="15">
      <c r="A30" s="324" t="s">
        <v>71</v>
      </c>
      <c r="B30" s="334" t="s">
        <v>98</v>
      </c>
      <c r="C30" s="334" t="s">
        <v>99</v>
      </c>
      <c r="D30" s="334" t="s">
        <v>139</v>
      </c>
      <c r="E30" s="326">
        <f t="shared" si="0"/>
        <v>54000</v>
      </c>
      <c r="F30" s="333"/>
      <c r="G30" s="333"/>
      <c r="H30" s="333"/>
      <c r="I30" s="332">
        <v>54000</v>
      </c>
      <c r="J30" s="333"/>
    </row>
    <row r="31" spans="1:10" ht="15">
      <c r="A31" s="324" t="s">
        <v>71</v>
      </c>
      <c r="B31" s="334" t="s">
        <v>98</v>
      </c>
      <c r="C31" s="334" t="s">
        <v>140</v>
      </c>
      <c r="D31" s="334" t="s">
        <v>141</v>
      </c>
      <c r="E31" s="326">
        <f t="shared" si="0"/>
        <v>1193268</v>
      </c>
      <c r="F31" s="333"/>
      <c r="G31" s="333"/>
      <c r="H31" s="333"/>
      <c r="I31" s="328">
        <v>1193268</v>
      </c>
      <c r="J31" s="333"/>
    </row>
    <row r="32" spans="1:10" ht="15">
      <c r="A32" s="324" t="s">
        <v>71</v>
      </c>
      <c r="B32" s="327" t="s">
        <v>98</v>
      </c>
      <c r="C32" s="327" t="s">
        <v>142</v>
      </c>
      <c r="D32" s="327" t="s">
        <v>143</v>
      </c>
      <c r="E32" s="326">
        <f t="shared" si="0"/>
        <v>3000000</v>
      </c>
      <c r="F32" s="333"/>
      <c r="G32" s="333"/>
      <c r="H32" s="333"/>
      <c r="I32" s="335">
        <v>3000000</v>
      </c>
      <c r="J32" s="333"/>
    </row>
    <row r="33" spans="1:10" ht="15">
      <c r="A33" s="324" t="s">
        <v>71</v>
      </c>
      <c r="B33" s="334" t="s">
        <v>101</v>
      </c>
      <c r="C33" s="334" t="s">
        <v>102</v>
      </c>
      <c r="D33" s="334" t="s">
        <v>144</v>
      </c>
      <c r="E33" s="326">
        <f t="shared" si="0"/>
        <v>120000</v>
      </c>
      <c r="F33" s="333"/>
      <c r="G33" s="333"/>
      <c r="H33" s="333"/>
      <c r="I33" s="331">
        <v>120000</v>
      </c>
      <c r="J33" s="333"/>
    </row>
    <row r="34" spans="1:10" ht="15">
      <c r="A34" s="324" t="s">
        <v>71</v>
      </c>
      <c r="B34" s="334" t="s">
        <v>101</v>
      </c>
      <c r="C34" s="334" t="s">
        <v>102</v>
      </c>
      <c r="D34" s="334" t="s">
        <v>145</v>
      </c>
      <c r="E34" s="326">
        <f t="shared" si="0"/>
        <v>1867509</v>
      </c>
      <c r="F34" s="333"/>
      <c r="G34" s="333"/>
      <c r="H34" s="333"/>
      <c r="I34" s="331">
        <v>1867509</v>
      </c>
      <c r="J34" s="333"/>
    </row>
    <row r="35" spans="1:10" ht="15">
      <c r="A35" s="324" t="s">
        <v>71</v>
      </c>
      <c r="B35" s="327" t="s">
        <v>101</v>
      </c>
      <c r="C35" s="327" t="s">
        <v>146</v>
      </c>
      <c r="D35" s="327" t="s">
        <v>147</v>
      </c>
      <c r="E35" s="326">
        <f t="shared" si="0"/>
        <v>172200</v>
      </c>
      <c r="F35" s="333"/>
      <c r="G35" s="333"/>
      <c r="H35" s="333"/>
      <c r="I35" s="328">
        <v>172200</v>
      </c>
      <c r="J35" s="333"/>
    </row>
    <row r="36" spans="1:10" ht="15">
      <c r="A36" s="324" t="s">
        <v>71</v>
      </c>
      <c r="B36" s="334" t="s">
        <v>148</v>
      </c>
      <c r="C36" s="334" t="s">
        <v>149</v>
      </c>
      <c r="D36" s="334" t="s">
        <v>150</v>
      </c>
      <c r="E36" s="326">
        <f t="shared" si="0"/>
        <v>100000</v>
      </c>
      <c r="F36" s="333"/>
      <c r="G36" s="333"/>
      <c r="H36" s="333"/>
      <c r="I36" s="331">
        <v>100000</v>
      </c>
      <c r="J36" s="333"/>
    </row>
    <row r="37" spans="1:10" ht="15">
      <c r="A37" s="324" t="s">
        <v>71</v>
      </c>
      <c r="B37" s="334" t="s">
        <v>151</v>
      </c>
      <c r="C37" s="334" t="s">
        <v>152</v>
      </c>
      <c r="D37" s="334" t="s">
        <v>153</v>
      </c>
      <c r="E37" s="326">
        <f t="shared" si="0"/>
        <v>336000</v>
      </c>
      <c r="F37" s="333"/>
      <c r="G37" s="333"/>
      <c r="H37" s="333"/>
      <c r="I37" s="331">
        <v>336000</v>
      </c>
      <c r="J37" s="333"/>
    </row>
  </sheetData>
  <sheetProtection formatCells="0" formatColumns="0" formatRows="0" insertColumns="0" insertRows="0" insertHyperlinks="0" deleteColumns="0" deleteRows="0" sort="0" autoFilter="0" pivotTables="0"/>
  <mergeCells count="8">
    <mergeCell ref="A1:J1"/>
    <mergeCell ref="A2:J2"/>
    <mergeCell ref="A3:J3"/>
    <mergeCell ref="B4:D4"/>
    <mergeCell ref="F4:H4"/>
    <mergeCell ref="I4:J4"/>
    <mergeCell ref="A4:A5"/>
    <mergeCell ref="E4:E5"/>
  </mergeCells>
  <conditionalFormatting sqref="H7:H8">
    <cfRule type="cellIs" priority="2" dxfId="0" operator="lessThan" stopIfTrue="1">
      <formula>0</formula>
    </cfRule>
    <cfRule type="cellIs" priority="3" dxfId="1" operator="lessThan" stopIfTrue="1">
      <formula>0</formula>
    </cfRule>
    <cfRule type="cellIs" priority="4" dxfId="2" operator="lessThan" stopIfTrue="1">
      <formula>0</formula>
    </cfRule>
    <cfRule type="cellIs" priority="1" dxfId="3" operator="lessThan">
      <formula>0</formula>
    </cfRule>
  </conditionalFormatting>
  <printOptions horizontalCentered="1"/>
  <pageMargins left="0" right="0" top="0.79" bottom="0.79" header="0.5" footer="0.5"/>
  <pageSetup fitToHeight="1" fitToWidth="1" horizontalDpi="300" verticalDpi="300" orientation="landscape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K22"/>
  <sheetViews>
    <sheetView showGridLines="0" workbookViewId="0" topLeftCell="CH1">
      <selection activeCell="AW7" sqref="AW7"/>
    </sheetView>
  </sheetViews>
  <sheetFormatPr defaultColWidth="9.140625" defaultRowHeight="12.75" customHeight="1"/>
  <cols>
    <col min="1" max="1" width="8.7109375" style="189" customWidth="1"/>
    <col min="2" max="2" width="30.28125" style="189" customWidth="1"/>
    <col min="3" max="3" width="40.8515625" style="189" customWidth="1"/>
    <col min="4" max="4" width="36.8515625" style="189" customWidth="1"/>
    <col min="5" max="5" width="15.57421875" style="189" customWidth="1"/>
    <col min="6" max="6" width="14.00390625" style="189" customWidth="1"/>
    <col min="7" max="7" width="14.28125" style="189" customWidth="1"/>
    <col min="8" max="8" width="15.140625" style="189" customWidth="1"/>
    <col min="9" max="9" width="4.7109375" style="189" customWidth="1"/>
    <col min="10" max="10" width="6.7109375" style="189" customWidth="1"/>
    <col min="11" max="11" width="13.7109375" style="189" customWidth="1"/>
    <col min="12" max="12" width="10.7109375" style="189" customWidth="1"/>
    <col min="13" max="15" width="13.00390625" style="189" customWidth="1"/>
    <col min="16" max="17" width="15.7109375" style="189" customWidth="1"/>
    <col min="18" max="18" width="6.7109375" style="189" customWidth="1"/>
    <col min="19" max="19" width="15.140625" style="189" customWidth="1"/>
    <col min="20" max="20" width="14.140625" style="189" customWidth="1"/>
    <col min="21" max="21" width="15.00390625" style="189" customWidth="1"/>
    <col min="22" max="24" width="6.7109375" style="189" customWidth="1"/>
    <col min="25" max="26" width="4.7109375" style="189" customWidth="1"/>
    <col min="27" max="27" width="14.00390625" style="189" customWidth="1"/>
    <col min="28" max="30" width="6.7109375" style="189" customWidth="1"/>
    <col min="31" max="31" width="8.7109375" style="189" customWidth="1"/>
    <col min="32" max="34" width="6.7109375" style="189" customWidth="1"/>
    <col min="35" max="35" width="11.140625" style="189" customWidth="1"/>
    <col min="36" max="41" width="6.7109375" style="189" customWidth="1"/>
    <col min="42" max="42" width="10.57421875" style="189" customWidth="1"/>
    <col min="43" max="43" width="12.7109375" style="189" customWidth="1"/>
    <col min="44" max="44" width="6.7109375" style="189" customWidth="1"/>
    <col min="45" max="45" width="14.421875" style="189" customWidth="1"/>
    <col min="46" max="46" width="6.7109375" style="189" customWidth="1"/>
    <col min="47" max="47" width="13.140625" style="189" customWidth="1"/>
    <col min="48" max="48" width="12.57421875" style="189" customWidth="1"/>
    <col min="49" max="49" width="11.7109375" style="189" customWidth="1"/>
    <col min="50" max="50" width="11.140625" style="189" customWidth="1"/>
    <col min="51" max="54" width="6.7109375" style="189" customWidth="1"/>
    <col min="55" max="55" width="12.57421875" style="189" customWidth="1"/>
    <col min="56" max="56" width="6.7109375" style="189" customWidth="1"/>
    <col min="57" max="57" width="10.28125" style="189" customWidth="1"/>
    <col min="58" max="59" width="6.7109375" style="189" customWidth="1"/>
    <col min="60" max="60" width="12.7109375" style="189" customWidth="1"/>
    <col min="61" max="61" width="4.7109375" style="189" customWidth="1"/>
    <col min="62" max="65" width="6.7109375" style="189" customWidth="1"/>
    <col min="66" max="66" width="4.7109375" style="189" customWidth="1"/>
    <col min="67" max="71" width="6.7109375" style="189" customWidth="1"/>
    <col min="72" max="72" width="8.7109375" style="189" customWidth="1"/>
    <col min="73" max="78" width="6.7109375" style="189" customWidth="1"/>
    <col min="79" max="79" width="4.7109375" style="189" customWidth="1"/>
    <col min="80" max="84" width="6.7109375" style="189" customWidth="1"/>
    <col min="85" max="85" width="8.7109375" style="189" customWidth="1"/>
    <col min="86" max="88" width="6.7109375" style="189" customWidth="1"/>
    <col min="89" max="89" width="8.7109375" style="189" customWidth="1"/>
    <col min="90" max="95" width="6.7109375" style="189" customWidth="1"/>
    <col min="96" max="96" width="4.7109375" style="189" customWidth="1"/>
    <col min="97" max="98" width="6.7109375" style="189" customWidth="1"/>
    <col min="99" max="99" width="4.7109375" style="189" customWidth="1"/>
    <col min="100" max="100" width="6.7109375" style="189" customWidth="1"/>
    <col min="101" max="101" width="8.7109375" style="189" customWidth="1"/>
    <col min="102" max="104" width="6.7109375" style="189" customWidth="1"/>
    <col min="105" max="105" width="4.7109375" style="189" customWidth="1"/>
    <col min="106" max="106" width="6.7109375" style="189" customWidth="1"/>
    <col min="107" max="107" width="8.7109375" style="189" customWidth="1"/>
    <col min="108" max="108" width="10.7109375" style="189" customWidth="1"/>
    <col min="109" max="110" width="4.7109375" style="189" customWidth="1"/>
    <col min="111" max="111" width="6.7109375" style="189" customWidth="1"/>
    <col min="112" max="112" width="12.7109375" style="189" customWidth="1"/>
    <col min="113" max="113" width="6.7109375" style="189" customWidth="1"/>
    <col min="114" max="114" width="9.140625" style="189" customWidth="1"/>
    <col min="115" max="115" width="9.140625" style="281" customWidth="1"/>
    <col min="116" max="16384" width="9.140625" style="191" customWidth="1"/>
  </cols>
  <sheetData>
    <row r="1" spans="1:115" s="186" customFormat="1" ht="15" customHeight="1">
      <c r="A1" s="282" t="s">
        <v>176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189"/>
      <c r="DK1" s="189"/>
    </row>
    <row r="2" spans="1:115" s="186" customFormat="1" ht="18.75" customHeight="1">
      <c r="A2" s="283" t="s">
        <v>177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  <c r="DG2" s="283"/>
      <c r="DH2" s="283"/>
      <c r="DI2" s="283"/>
      <c r="DJ2" s="189"/>
      <c r="DK2" s="189"/>
    </row>
    <row r="3" spans="1:115" s="186" customFormat="1" ht="15" customHeight="1">
      <c r="A3" s="284" t="s">
        <v>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189"/>
      <c r="DK3" s="189"/>
    </row>
    <row r="4" spans="1:115" s="280" customFormat="1" ht="15" customHeight="1">
      <c r="A4" s="285" t="s">
        <v>52</v>
      </c>
      <c r="B4" s="286" t="s">
        <v>171</v>
      </c>
      <c r="C4" s="287"/>
      <c r="D4" s="288"/>
      <c r="E4" s="285" t="s">
        <v>53</v>
      </c>
      <c r="F4" s="285" t="s">
        <v>178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 t="s">
        <v>179</v>
      </c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 t="s">
        <v>180</v>
      </c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 t="s">
        <v>181</v>
      </c>
      <c r="BJ4" s="285"/>
      <c r="BK4" s="285"/>
      <c r="BL4" s="285"/>
      <c r="BM4" s="285"/>
      <c r="BN4" s="285" t="s">
        <v>182</v>
      </c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 t="s">
        <v>183</v>
      </c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 t="s">
        <v>184</v>
      </c>
      <c r="CS4" s="285"/>
      <c r="CT4" s="285"/>
      <c r="CU4" s="285" t="s">
        <v>185</v>
      </c>
      <c r="CV4" s="285"/>
      <c r="CW4" s="285"/>
      <c r="CX4" s="285"/>
      <c r="CY4" s="285"/>
      <c r="CZ4" s="285"/>
      <c r="DA4" s="309" t="s">
        <v>186</v>
      </c>
      <c r="DB4" s="310"/>
      <c r="DC4" s="310"/>
      <c r="DD4" s="311"/>
      <c r="DE4" s="285" t="s">
        <v>81</v>
      </c>
      <c r="DF4" s="285"/>
      <c r="DG4" s="285"/>
      <c r="DH4" s="285"/>
      <c r="DI4" s="285"/>
      <c r="DJ4" s="312"/>
      <c r="DK4" s="312"/>
    </row>
    <row r="5" spans="1:115" s="280" customFormat="1" ht="48.75" customHeight="1">
      <c r="A5" s="285" t="s">
        <v>52</v>
      </c>
      <c r="B5" s="289" t="s">
        <v>88</v>
      </c>
      <c r="C5" s="290" t="s">
        <v>89</v>
      </c>
      <c r="D5" s="291" t="s">
        <v>90</v>
      </c>
      <c r="E5" s="292" t="s">
        <v>53</v>
      </c>
      <c r="F5" s="285" t="s">
        <v>172</v>
      </c>
      <c r="G5" s="285" t="s">
        <v>187</v>
      </c>
      <c r="H5" s="285" t="s">
        <v>188</v>
      </c>
      <c r="I5" s="285" t="s">
        <v>189</v>
      </c>
      <c r="J5" s="285" t="s">
        <v>190</v>
      </c>
      <c r="K5" s="285" t="s">
        <v>191</v>
      </c>
      <c r="L5" s="285" t="s">
        <v>192</v>
      </c>
      <c r="M5" s="285" t="s">
        <v>193</v>
      </c>
      <c r="N5" s="285" t="s">
        <v>194</v>
      </c>
      <c r="O5" s="285" t="s">
        <v>195</v>
      </c>
      <c r="P5" s="285" t="s">
        <v>196</v>
      </c>
      <c r="Q5" s="285" t="s">
        <v>197</v>
      </c>
      <c r="R5" s="285" t="s">
        <v>198</v>
      </c>
      <c r="S5" s="285" t="s">
        <v>199</v>
      </c>
      <c r="T5" s="285" t="s">
        <v>172</v>
      </c>
      <c r="U5" s="285" t="s">
        <v>200</v>
      </c>
      <c r="V5" s="285" t="s">
        <v>201</v>
      </c>
      <c r="W5" s="285" t="s">
        <v>202</v>
      </c>
      <c r="X5" s="285" t="s">
        <v>203</v>
      </c>
      <c r="Y5" s="285" t="s">
        <v>204</v>
      </c>
      <c r="Z5" s="285" t="s">
        <v>205</v>
      </c>
      <c r="AA5" s="285" t="s">
        <v>206</v>
      </c>
      <c r="AB5" s="285" t="s">
        <v>207</v>
      </c>
      <c r="AC5" s="285" t="s">
        <v>208</v>
      </c>
      <c r="AD5" s="285" t="s">
        <v>209</v>
      </c>
      <c r="AE5" s="285" t="s">
        <v>210</v>
      </c>
      <c r="AF5" s="285" t="s">
        <v>211</v>
      </c>
      <c r="AG5" s="285" t="s">
        <v>212</v>
      </c>
      <c r="AH5" s="285" t="s">
        <v>213</v>
      </c>
      <c r="AI5" s="285" t="s">
        <v>214</v>
      </c>
      <c r="AJ5" s="285" t="s">
        <v>215</v>
      </c>
      <c r="AK5" s="285" t="s">
        <v>216</v>
      </c>
      <c r="AL5" s="285" t="s">
        <v>217</v>
      </c>
      <c r="AM5" s="285" t="s">
        <v>218</v>
      </c>
      <c r="AN5" s="285" t="s">
        <v>219</v>
      </c>
      <c r="AO5" s="285" t="s">
        <v>220</v>
      </c>
      <c r="AP5" s="285" t="s">
        <v>221</v>
      </c>
      <c r="AQ5" s="285" t="s">
        <v>222</v>
      </c>
      <c r="AR5" s="285" t="s">
        <v>223</v>
      </c>
      <c r="AS5" s="285" t="s">
        <v>224</v>
      </c>
      <c r="AT5" s="285" t="s">
        <v>225</v>
      </c>
      <c r="AU5" s="285" t="s">
        <v>226</v>
      </c>
      <c r="AV5" s="285" t="s">
        <v>172</v>
      </c>
      <c r="AW5" s="285" t="s">
        <v>227</v>
      </c>
      <c r="AX5" s="285" t="s">
        <v>228</v>
      </c>
      <c r="AY5" s="285" t="s">
        <v>229</v>
      </c>
      <c r="AZ5" s="285" t="s">
        <v>230</v>
      </c>
      <c r="BA5" s="285" t="s">
        <v>231</v>
      </c>
      <c r="BB5" s="285" t="s">
        <v>232</v>
      </c>
      <c r="BC5" s="285" t="s">
        <v>233</v>
      </c>
      <c r="BD5" s="285" t="s">
        <v>234</v>
      </c>
      <c r="BE5" s="285" t="s">
        <v>235</v>
      </c>
      <c r="BF5" s="285" t="s">
        <v>236</v>
      </c>
      <c r="BG5" s="285" t="s">
        <v>237</v>
      </c>
      <c r="BH5" s="285" t="s">
        <v>238</v>
      </c>
      <c r="BI5" s="285" t="s">
        <v>172</v>
      </c>
      <c r="BJ5" s="285" t="s">
        <v>239</v>
      </c>
      <c r="BK5" s="285" t="s">
        <v>240</v>
      </c>
      <c r="BL5" s="285" t="s">
        <v>241</v>
      </c>
      <c r="BM5" s="285" t="s">
        <v>242</v>
      </c>
      <c r="BN5" s="285" t="s">
        <v>172</v>
      </c>
      <c r="BO5" s="285" t="s">
        <v>243</v>
      </c>
      <c r="BP5" s="285" t="s">
        <v>244</v>
      </c>
      <c r="BQ5" s="285" t="s">
        <v>245</v>
      </c>
      <c r="BR5" s="285" t="s">
        <v>246</v>
      </c>
      <c r="BS5" s="285" t="s">
        <v>247</v>
      </c>
      <c r="BT5" s="285" t="s">
        <v>248</v>
      </c>
      <c r="BU5" s="285" t="s">
        <v>249</v>
      </c>
      <c r="BV5" s="285" t="s">
        <v>250</v>
      </c>
      <c r="BW5" s="285" t="s">
        <v>251</v>
      </c>
      <c r="BX5" s="285" t="s">
        <v>252</v>
      </c>
      <c r="BY5" s="285" t="s">
        <v>253</v>
      </c>
      <c r="BZ5" s="285" t="s">
        <v>254</v>
      </c>
      <c r="CA5" s="285" t="s">
        <v>172</v>
      </c>
      <c r="CB5" s="285" t="s">
        <v>243</v>
      </c>
      <c r="CC5" s="285" t="s">
        <v>244</v>
      </c>
      <c r="CD5" s="285" t="s">
        <v>245</v>
      </c>
      <c r="CE5" s="285" t="s">
        <v>246</v>
      </c>
      <c r="CF5" s="285" t="s">
        <v>247</v>
      </c>
      <c r="CG5" s="285" t="s">
        <v>248</v>
      </c>
      <c r="CH5" s="285" t="s">
        <v>249</v>
      </c>
      <c r="CI5" s="285" t="s">
        <v>255</v>
      </c>
      <c r="CJ5" s="285" t="s">
        <v>256</v>
      </c>
      <c r="CK5" s="285" t="s">
        <v>257</v>
      </c>
      <c r="CL5" s="285" t="s">
        <v>258</v>
      </c>
      <c r="CM5" s="285" t="s">
        <v>250</v>
      </c>
      <c r="CN5" s="285" t="s">
        <v>251</v>
      </c>
      <c r="CO5" s="285" t="s">
        <v>252</v>
      </c>
      <c r="CP5" s="285" t="s">
        <v>253</v>
      </c>
      <c r="CQ5" s="285" t="s">
        <v>259</v>
      </c>
      <c r="CR5" s="285" t="s">
        <v>172</v>
      </c>
      <c r="CS5" s="285" t="s">
        <v>260</v>
      </c>
      <c r="CT5" s="285" t="s">
        <v>261</v>
      </c>
      <c r="CU5" s="285" t="s">
        <v>172</v>
      </c>
      <c r="CV5" s="285" t="s">
        <v>260</v>
      </c>
      <c r="CW5" s="285" t="s">
        <v>262</v>
      </c>
      <c r="CX5" s="285" t="s">
        <v>263</v>
      </c>
      <c r="CY5" s="285" t="s">
        <v>264</v>
      </c>
      <c r="CZ5" s="285" t="s">
        <v>261</v>
      </c>
      <c r="DA5" s="285" t="s">
        <v>172</v>
      </c>
      <c r="DB5" s="285" t="s">
        <v>265</v>
      </c>
      <c r="DC5" s="285" t="s">
        <v>266</v>
      </c>
      <c r="DD5" s="285" t="s">
        <v>267</v>
      </c>
      <c r="DE5" s="285" t="s">
        <v>172</v>
      </c>
      <c r="DF5" s="285" t="s">
        <v>268</v>
      </c>
      <c r="DG5" s="285" t="s">
        <v>269</v>
      </c>
      <c r="DH5" s="285" t="s">
        <v>270</v>
      </c>
      <c r="DI5" s="285" t="s">
        <v>81</v>
      </c>
      <c r="DJ5" s="312"/>
      <c r="DK5" s="312"/>
    </row>
    <row r="6" spans="1:115" s="280" customFormat="1" ht="16.5" customHeight="1">
      <c r="A6" s="202" t="s">
        <v>71</v>
      </c>
      <c r="B6" s="293"/>
      <c r="C6" s="294"/>
      <c r="D6" s="295"/>
      <c r="E6" s="296">
        <f aca="true" t="shared" si="0" ref="E6:H6">SUM(E7:E22)</f>
        <v>24788846</v>
      </c>
      <c r="F6" s="296">
        <f t="shared" si="0"/>
        <v>20034002</v>
      </c>
      <c r="G6" s="296">
        <f t="shared" si="0"/>
        <v>3782088</v>
      </c>
      <c r="H6" s="296">
        <f t="shared" si="0"/>
        <v>3165440</v>
      </c>
      <c r="I6" s="285"/>
      <c r="J6" s="285"/>
      <c r="K6" s="296">
        <f aca="true" t="shared" si="1" ref="K6:Q6">SUM(K7:K22)</f>
        <v>2005800</v>
      </c>
      <c r="L6" s="306"/>
      <c r="M6" s="296">
        <f t="shared" si="1"/>
        <v>739122</v>
      </c>
      <c r="N6" s="296">
        <f t="shared" si="1"/>
        <v>970098</v>
      </c>
      <c r="O6" s="296">
        <f t="shared" si="1"/>
        <v>281215</v>
      </c>
      <c r="P6" s="296">
        <f t="shared" si="1"/>
        <v>1496723</v>
      </c>
      <c r="Q6" s="296">
        <f t="shared" si="1"/>
        <v>6019752</v>
      </c>
      <c r="R6" s="285"/>
      <c r="S6" s="296">
        <f aca="true" t="shared" si="2" ref="S6:U6">SUM(S7:S22)</f>
        <v>1573764</v>
      </c>
      <c r="T6" s="296">
        <f t="shared" si="2"/>
        <v>3874705</v>
      </c>
      <c r="U6" s="296">
        <f t="shared" si="2"/>
        <v>2120000</v>
      </c>
      <c r="V6" s="285"/>
      <c r="W6" s="285"/>
      <c r="X6" s="285"/>
      <c r="Y6" s="285"/>
      <c r="Z6" s="285"/>
      <c r="AA6" s="296">
        <f>SUM(AA7:AA22)</f>
        <v>248160</v>
      </c>
      <c r="AB6" s="285"/>
      <c r="AC6" s="285"/>
      <c r="AD6" s="285"/>
      <c r="AE6" s="285"/>
      <c r="AF6" s="285"/>
      <c r="AG6" s="285"/>
      <c r="AH6" s="285"/>
      <c r="AI6" s="296">
        <f>SUM(AI7:AI22)</f>
        <v>56732</v>
      </c>
      <c r="AJ6" s="285"/>
      <c r="AK6" s="285"/>
      <c r="AL6" s="285"/>
      <c r="AM6" s="285"/>
      <c r="AN6" s="285"/>
      <c r="AO6" s="285"/>
      <c r="AP6" s="296">
        <f aca="true" t="shared" si="3" ref="AP6:AS6">SUM(AP7:AP22)</f>
        <v>242693</v>
      </c>
      <c r="AQ6" s="296">
        <f t="shared" si="3"/>
        <v>159000</v>
      </c>
      <c r="AR6" s="285"/>
      <c r="AS6" s="296">
        <f t="shared" si="3"/>
        <v>1032720</v>
      </c>
      <c r="AT6" s="285"/>
      <c r="AU6" s="296">
        <f aca="true" t="shared" si="4" ref="AU6:AX6">SUM(AU7:AU22)</f>
        <v>15400</v>
      </c>
      <c r="AV6" s="296">
        <f t="shared" si="4"/>
        <v>880139</v>
      </c>
      <c r="AW6" s="296">
        <f t="shared" si="4"/>
        <v>112982</v>
      </c>
      <c r="AX6" s="296">
        <f t="shared" si="4"/>
        <v>76128</v>
      </c>
      <c r="AY6" s="285"/>
      <c r="AZ6" s="285"/>
      <c r="BA6" s="285"/>
      <c r="BB6" s="285"/>
      <c r="BC6" s="296">
        <f aca="true" t="shared" si="5" ref="BC6:BH6">SUM(BC7:BC22)</f>
        <v>102700</v>
      </c>
      <c r="BD6" s="285"/>
      <c r="BE6" s="296">
        <f t="shared" si="5"/>
        <v>1200</v>
      </c>
      <c r="BF6" s="285"/>
      <c r="BG6" s="285"/>
      <c r="BH6" s="296">
        <f t="shared" si="5"/>
        <v>587129</v>
      </c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312"/>
      <c r="DK6" s="312"/>
    </row>
    <row r="7" spans="1:113" s="189" customFormat="1" ht="16.5" customHeight="1">
      <c r="A7" s="202" t="s">
        <v>71</v>
      </c>
      <c r="B7" s="297" t="s">
        <v>94</v>
      </c>
      <c r="C7" s="298" t="s">
        <v>95</v>
      </c>
      <c r="D7" s="298" t="s">
        <v>96</v>
      </c>
      <c r="E7" s="299">
        <f>F7+T7+AV7</f>
        <v>9776702</v>
      </c>
      <c r="F7" s="266">
        <f>SUM(G7:S7)</f>
        <v>7703640</v>
      </c>
      <c r="G7" s="300">
        <v>1604508</v>
      </c>
      <c r="H7" s="300">
        <v>2254380</v>
      </c>
      <c r="I7" s="266"/>
      <c r="J7" s="266"/>
      <c r="K7" s="300"/>
      <c r="L7" s="300"/>
      <c r="M7" s="307">
        <v>292927</v>
      </c>
      <c r="N7" s="266"/>
      <c r="O7" s="266"/>
      <c r="P7" s="307">
        <v>593177</v>
      </c>
      <c r="Q7" s="307">
        <v>2597208</v>
      </c>
      <c r="R7" s="266"/>
      <c r="S7" s="307">
        <v>361440</v>
      </c>
      <c r="T7" s="266">
        <f aca="true" t="shared" si="6" ref="T7:T12">SUM(U7:AU7)</f>
        <v>1713449</v>
      </c>
      <c r="U7" s="266">
        <v>820000</v>
      </c>
      <c r="V7" s="266"/>
      <c r="W7" s="266"/>
      <c r="X7" s="266"/>
      <c r="Y7" s="266"/>
      <c r="Z7" s="266"/>
      <c r="AA7" s="266">
        <v>106920</v>
      </c>
      <c r="AB7" s="266"/>
      <c r="AC7" s="266"/>
      <c r="AD7" s="266"/>
      <c r="AE7" s="266"/>
      <c r="AF7" s="266"/>
      <c r="AG7" s="266"/>
      <c r="AH7" s="266"/>
      <c r="AI7" s="307">
        <v>24068</v>
      </c>
      <c r="AJ7" s="266"/>
      <c r="AK7" s="266"/>
      <c r="AL7" s="266"/>
      <c r="AM7" s="266"/>
      <c r="AN7" s="266"/>
      <c r="AO7" s="266"/>
      <c r="AP7" s="307">
        <v>101041</v>
      </c>
      <c r="AQ7" s="266">
        <v>61500</v>
      </c>
      <c r="AR7" s="266"/>
      <c r="AS7" s="266">
        <v>588720</v>
      </c>
      <c r="AT7" s="266"/>
      <c r="AU7" s="266">
        <v>11200</v>
      </c>
      <c r="AV7" s="266">
        <f>SUM(AW7:BH7)</f>
        <v>359613</v>
      </c>
      <c r="AW7" s="307">
        <v>112982</v>
      </c>
      <c r="AX7" s="266">
        <v>34788</v>
      </c>
      <c r="AY7" s="266"/>
      <c r="AZ7" s="266"/>
      <c r="BA7" s="266"/>
      <c r="BB7" s="266"/>
      <c r="BC7" s="266"/>
      <c r="BD7" s="266"/>
      <c r="BE7" s="266">
        <v>540</v>
      </c>
      <c r="BF7" s="266"/>
      <c r="BG7" s="266"/>
      <c r="BH7" s="307">
        <v>211303</v>
      </c>
      <c r="BI7" s="266"/>
      <c r="BJ7" s="266"/>
      <c r="BK7" s="266"/>
      <c r="BL7" s="266"/>
      <c r="BM7" s="266"/>
      <c r="BN7" s="266"/>
      <c r="BO7" s="266"/>
      <c r="BP7" s="266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</row>
    <row r="8" spans="1:113" ht="18" customHeight="1">
      <c r="A8" s="202" t="s">
        <v>71</v>
      </c>
      <c r="B8" s="297" t="s">
        <v>94</v>
      </c>
      <c r="C8" s="301" t="s">
        <v>95</v>
      </c>
      <c r="D8" s="301" t="s">
        <v>97</v>
      </c>
      <c r="E8" s="266">
        <f aca="true" t="shared" si="7" ref="E8:E16">F8+T8+AV8</f>
        <v>7239051</v>
      </c>
      <c r="F8" s="266">
        <f aca="true" t="shared" si="8" ref="F8:F16">SUM(G8:S8)</f>
        <v>5874776</v>
      </c>
      <c r="G8" s="300">
        <v>1179324</v>
      </c>
      <c r="H8" s="300">
        <v>170412</v>
      </c>
      <c r="I8" s="266"/>
      <c r="J8" s="266"/>
      <c r="K8" s="300">
        <v>1318320</v>
      </c>
      <c r="L8" s="300"/>
      <c r="M8" s="307">
        <v>240193</v>
      </c>
      <c r="N8" s="266"/>
      <c r="O8" s="266"/>
      <c r="P8" s="307">
        <v>486391</v>
      </c>
      <c r="Q8" s="307">
        <v>1760724</v>
      </c>
      <c r="R8" s="266"/>
      <c r="S8" s="307">
        <v>719412</v>
      </c>
      <c r="T8" s="266">
        <f t="shared" si="6"/>
        <v>1056411</v>
      </c>
      <c r="U8" s="266">
        <v>660000</v>
      </c>
      <c r="V8" s="266"/>
      <c r="W8" s="266"/>
      <c r="X8" s="266"/>
      <c r="Y8" s="266"/>
      <c r="Z8" s="266"/>
      <c r="AA8" s="266">
        <v>72120</v>
      </c>
      <c r="AB8" s="266"/>
      <c r="AC8" s="266"/>
      <c r="AD8" s="266"/>
      <c r="AE8" s="266"/>
      <c r="AF8" s="266"/>
      <c r="AG8" s="266"/>
      <c r="AH8" s="266"/>
      <c r="AI8" s="307">
        <v>17690</v>
      </c>
      <c r="AJ8" s="266"/>
      <c r="AK8" s="266"/>
      <c r="AL8" s="266"/>
      <c r="AM8" s="266"/>
      <c r="AN8" s="266"/>
      <c r="AO8" s="266"/>
      <c r="AP8" s="307">
        <v>74701</v>
      </c>
      <c r="AQ8" s="266">
        <v>49500</v>
      </c>
      <c r="AR8" s="266"/>
      <c r="AS8" s="266">
        <v>178200</v>
      </c>
      <c r="AT8" s="266"/>
      <c r="AU8" s="266">
        <v>4200</v>
      </c>
      <c r="AV8" s="266">
        <f aca="true" t="shared" si="9" ref="AV8:AV16">SUM(AW8:BH8)</f>
        <v>307864</v>
      </c>
      <c r="AW8" s="266"/>
      <c r="AX8" s="266">
        <v>41340</v>
      </c>
      <c r="AY8" s="266"/>
      <c r="AZ8" s="266"/>
      <c r="BA8" s="266"/>
      <c r="BB8" s="266"/>
      <c r="BC8" s="266"/>
      <c r="BD8" s="266"/>
      <c r="BE8" s="266">
        <v>240</v>
      </c>
      <c r="BF8" s="266"/>
      <c r="BG8" s="266"/>
      <c r="BH8" s="307">
        <v>266284</v>
      </c>
      <c r="BI8" s="266"/>
      <c r="BJ8" s="266"/>
      <c r="BK8" s="266"/>
      <c r="BL8" s="266"/>
      <c r="BM8" s="266"/>
      <c r="BN8" s="266"/>
      <c r="BO8" s="266"/>
      <c r="BP8" s="266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</row>
    <row r="9" spans="1:113" ht="18" customHeight="1">
      <c r="A9" s="202" t="s">
        <v>71</v>
      </c>
      <c r="B9" s="302" t="s">
        <v>98</v>
      </c>
      <c r="C9" s="303" t="s">
        <v>99</v>
      </c>
      <c r="D9" s="303" t="s">
        <v>113</v>
      </c>
      <c r="E9" s="266">
        <f t="shared" si="7"/>
        <v>2017520</v>
      </c>
      <c r="F9" s="266">
        <f t="shared" si="8"/>
        <v>1638030</v>
      </c>
      <c r="G9" s="300">
        <v>287520</v>
      </c>
      <c r="H9" s="300">
        <v>40064</v>
      </c>
      <c r="I9" s="266"/>
      <c r="J9" s="266"/>
      <c r="K9" s="300">
        <v>384780</v>
      </c>
      <c r="L9" s="300"/>
      <c r="M9" s="307">
        <v>67580</v>
      </c>
      <c r="N9" s="266"/>
      <c r="O9" s="266"/>
      <c r="P9" s="307">
        <v>136850</v>
      </c>
      <c r="Q9" s="307">
        <v>507528</v>
      </c>
      <c r="R9" s="266"/>
      <c r="S9" s="307">
        <v>213708</v>
      </c>
      <c r="T9" s="266">
        <f t="shared" si="6"/>
        <v>343418</v>
      </c>
      <c r="U9" s="266">
        <v>220000</v>
      </c>
      <c r="V9" s="266"/>
      <c r="W9" s="266"/>
      <c r="X9" s="266"/>
      <c r="Y9" s="266"/>
      <c r="Z9" s="266"/>
      <c r="AA9" s="266">
        <v>22440</v>
      </c>
      <c r="AB9" s="266"/>
      <c r="AC9" s="266"/>
      <c r="AD9" s="266"/>
      <c r="AE9" s="266"/>
      <c r="AF9" s="266"/>
      <c r="AG9" s="266"/>
      <c r="AH9" s="266"/>
      <c r="AI9" s="307">
        <v>4313</v>
      </c>
      <c r="AJ9" s="266"/>
      <c r="AK9" s="266"/>
      <c r="AL9" s="266"/>
      <c r="AM9" s="266"/>
      <c r="AN9" s="266"/>
      <c r="AO9" s="266"/>
      <c r="AP9" s="307">
        <v>20765</v>
      </c>
      <c r="AQ9" s="266">
        <v>16500</v>
      </c>
      <c r="AR9" s="266"/>
      <c r="AS9" s="266">
        <v>59400</v>
      </c>
      <c r="AT9" s="266"/>
      <c r="AU9" s="266"/>
      <c r="AV9" s="266">
        <f t="shared" si="9"/>
        <v>36072</v>
      </c>
      <c r="AW9" s="266"/>
      <c r="AX9" s="266"/>
      <c r="AY9" s="266"/>
      <c r="AZ9" s="266"/>
      <c r="BA9" s="266"/>
      <c r="BB9" s="266"/>
      <c r="BC9" s="266"/>
      <c r="BD9" s="266"/>
      <c r="BE9" s="266">
        <v>300</v>
      </c>
      <c r="BF9" s="266"/>
      <c r="BG9" s="266"/>
      <c r="BH9" s="307">
        <v>35772</v>
      </c>
      <c r="BI9" s="266"/>
      <c r="BJ9" s="266"/>
      <c r="BK9" s="266"/>
      <c r="BL9" s="266"/>
      <c r="BM9" s="266"/>
      <c r="BN9" s="266"/>
      <c r="BO9" s="266"/>
      <c r="BP9" s="266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</row>
    <row r="10" spans="1:113" ht="18" customHeight="1">
      <c r="A10" s="202" t="s">
        <v>71</v>
      </c>
      <c r="B10" s="302" t="s">
        <v>104</v>
      </c>
      <c r="C10" s="303" t="s">
        <v>105</v>
      </c>
      <c r="D10" s="303" t="s">
        <v>106</v>
      </c>
      <c r="E10" s="266">
        <f t="shared" si="7"/>
        <v>1897661</v>
      </c>
      <c r="F10" s="266">
        <f t="shared" si="8"/>
        <v>1489368</v>
      </c>
      <c r="G10" s="300">
        <v>281580</v>
      </c>
      <c r="H10" s="300">
        <v>457180</v>
      </c>
      <c r="I10" s="266"/>
      <c r="J10" s="266"/>
      <c r="K10" s="300"/>
      <c r="L10" s="300"/>
      <c r="M10" s="307">
        <v>56103</v>
      </c>
      <c r="N10" s="266"/>
      <c r="O10" s="266"/>
      <c r="P10" s="307">
        <v>113609</v>
      </c>
      <c r="Q10" s="307">
        <v>501216</v>
      </c>
      <c r="R10" s="266"/>
      <c r="S10" s="307">
        <v>79680</v>
      </c>
      <c r="T10" s="266">
        <f t="shared" si="6"/>
        <v>375557</v>
      </c>
      <c r="U10" s="266">
        <v>200000</v>
      </c>
      <c r="V10" s="266"/>
      <c r="W10" s="266"/>
      <c r="X10" s="266"/>
      <c r="Y10" s="266"/>
      <c r="Z10" s="266"/>
      <c r="AA10" s="266">
        <v>20880</v>
      </c>
      <c r="AB10" s="266"/>
      <c r="AC10" s="266"/>
      <c r="AD10" s="266"/>
      <c r="AE10" s="266"/>
      <c r="AF10" s="266"/>
      <c r="AG10" s="266"/>
      <c r="AH10" s="266"/>
      <c r="AI10" s="307">
        <v>4224</v>
      </c>
      <c r="AJ10" s="266"/>
      <c r="AK10" s="266"/>
      <c r="AL10" s="266"/>
      <c r="AM10" s="266"/>
      <c r="AN10" s="266"/>
      <c r="AO10" s="266"/>
      <c r="AP10" s="307">
        <v>19653</v>
      </c>
      <c r="AQ10" s="266">
        <v>15000</v>
      </c>
      <c r="AR10" s="266"/>
      <c r="AS10" s="266">
        <v>115800</v>
      </c>
      <c r="AT10" s="266"/>
      <c r="AU10" s="266"/>
      <c r="AV10" s="266">
        <f t="shared" si="9"/>
        <v>32736</v>
      </c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307">
        <v>32736</v>
      </c>
      <c r="BI10" s="266"/>
      <c r="BJ10" s="266"/>
      <c r="BK10" s="266"/>
      <c r="BL10" s="266"/>
      <c r="BM10" s="266"/>
      <c r="BN10" s="266"/>
      <c r="BO10" s="266"/>
      <c r="BP10" s="266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</row>
    <row r="11" spans="1:113" ht="18" customHeight="1">
      <c r="A11" s="202" t="s">
        <v>71</v>
      </c>
      <c r="B11" s="302" t="s">
        <v>98</v>
      </c>
      <c r="C11" s="303" t="s">
        <v>99</v>
      </c>
      <c r="D11" s="303" t="s">
        <v>100</v>
      </c>
      <c r="E11" s="266">
        <f t="shared" si="7"/>
        <v>867414</v>
      </c>
      <c r="F11" s="266">
        <f t="shared" si="8"/>
        <v>693049</v>
      </c>
      <c r="G11" s="300">
        <v>140604</v>
      </c>
      <c r="H11" s="300">
        <v>205996</v>
      </c>
      <c r="I11" s="266"/>
      <c r="J11" s="266"/>
      <c r="K11" s="300"/>
      <c r="L11" s="300"/>
      <c r="M11" s="307">
        <v>25923</v>
      </c>
      <c r="N11" s="266"/>
      <c r="O11" s="266"/>
      <c r="P11" s="307">
        <v>52494</v>
      </c>
      <c r="Q11" s="307">
        <v>233712</v>
      </c>
      <c r="R11" s="266"/>
      <c r="S11" s="307">
        <v>34320</v>
      </c>
      <c r="T11" s="266">
        <f t="shared" si="6"/>
        <v>160109</v>
      </c>
      <c r="U11" s="266">
        <v>80000</v>
      </c>
      <c r="V11" s="266"/>
      <c r="W11" s="266"/>
      <c r="X11" s="266"/>
      <c r="Y11" s="266"/>
      <c r="Z11" s="266"/>
      <c r="AA11" s="266">
        <v>10080</v>
      </c>
      <c r="AB11" s="266"/>
      <c r="AC11" s="266"/>
      <c r="AD11" s="266"/>
      <c r="AE11" s="266"/>
      <c r="AF11" s="266"/>
      <c r="AG11" s="266"/>
      <c r="AH11" s="266"/>
      <c r="AI11" s="307">
        <v>2109</v>
      </c>
      <c r="AJ11" s="266"/>
      <c r="AK11" s="266"/>
      <c r="AL11" s="266"/>
      <c r="AM11" s="266"/>
      <c r="AN11" s="266"/>
      <c r="AO11" s="266"/>
      <c r="AP11" s="307">
        <v>9120</v>
      </c>
      <c r="AQ11" s="266">
        <v>6000</v>
      </c>
      <c r="AR11" s="266"/>
      <c r="AS11" s="266">
        <v>52800</v>
      </c>
      <c r="AT11" s="266"/>
      <c r="AU11" s="266"/>
      <c r="AV11" s="266">
        <f t="shared" si="9"/>
        <v>14256</v>
      </c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307">
        <v>14256</v>
      </c>
      <c r="BI11" s="266"/>
      <c r="BJ11" s="266"/>
      <c r="BK11" s="266"/>
      <c r="BL11" s="266"/>
      <c r="BM11" s="266"/>
      <c r="BN11" s="266"/>
      <c r="BO11" s="266"/>
      <c r="BP11" s="266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</row>
    <row r="12" spans="1:113" ht="18" customHeight="1">
      <c r="A12" s="202" t="s">
        <v>71</v>
      </c>
      <c r="B12" s="302" t="s">
        <v>101</v>
      </c>
      <c r="C12" s="303" t="s">
        <v>102</v>
      </c>
      <c r="D12" s="303" t="s">
        <v>103</v>
      </c>
      <c r="E12" s="266">
        <f t="shared" si="7"/>
        <v>1636485</v>
      </c>
      <c r="F12" s="266">
        <f t="shared" si="8"/>
        <v>1383826</v>
      </c>
      <c r="G12" s="300">
        <v>288552</v>
      </c>
      <c r="H12" s="300">
        <v>37408</v>
      </c>
      <c r="I12" s="266"/>
      <c r="J12" s="266"/>
      <c r="K12" s="300">
        <v>302700</v>
      </c>
      <c r="L12" s="300"/>
      <c r="M12" s="307">
        <v>56396</v>
      </c>
      <c r="N12" s="266"/>
      <c r="O12" s="266"/>
      <c r="P12" s="307">
        <v>114202</v>
      </c>
      <c r="Q12" s="307">
        <v>419364</v>
      </c>
      <c r="R12" s="266"/>
      <c r="S12" s="307">
        <v>165204</v>
      </c>
      <c r="T12" s="266">
        <f t="shared" si="6"/>
        <v>225761</v>
      </c>
      <c r="U12" s="266">
        <v>140000</v>
      </c>
      <c r="V12" s="266"/>
      <c r="W12" s="266"/>
      <c r="X12" s="266"/>
      <c r="Y12" s="266"/>
      <c r="Z12" s="266"/>
      <c r="AA12" s="266">
        <v>15720</v>
      </c>
      <c r="AB12" s="266"/>
      <c r="AC12" s="266"/>
      <c r="AD12" s="266"/>
      <c r="AE12" s="266"/>
      <c r="AF12" s="266"/>
      <c r="AG12" s="266"/>
      <c r="AH12" s="266"/>
      <c r="AI12" s="307">
        <v>4328</v>
      </c>
      <c r="AJ12" s="266"/>
      <c r="AK12" s="266"/>
      <c r="AL12" s="266"/>
      <c r="AM12" s="266"/>
      <c r="AN12" s="266"/>
      <c r="AO12" s="266"/>
      <c r="AP12" s="307">
        <v>17413</v>
      </c>
      <c r="AQ12" s="266">
        <v>10500</v>
      </c>
      <c r="AR12" s="266"/>
      <c r="AS12" s="266">
        <v>37800</v>
      </c>
      <c r="AT12" s="266"/>
      <c r="AU12" s="266"/>
      <c r="AV12" s="266">
        <f t="shared" si="9"/>
        <v>26898</v>
      </c>
      <c r="AW12" s="266"/>
      <c r="AX12" s="266"/>
      <c r="AY12" s="266"/>
      <c r="AZ12" s="266"/>
      <c r="BA12" s="266"/>
      <c r="BB12" s="266"/>
      <c r="BC12" s="266"/>
      <c r="BD12" s="266"/>
      <c r="BE12" s="266">
        <v>120</v>
      </c>
      <c r="BF12" s="266"/>
      <c r="BG12" s="266"/>
      <c r="BH12" s="307">
        <v>26778</v>
      </c>
      <c r="BI12" s="266"/>
      <c r="BJ12" s="266"/>
      <c r="BK12" s="266"/>
      <c r="BL12" s="266"/>
      <c r="BM12" s="266"/>
      <c r="BN12" s="266"/>
      <c r="BO12" s="266"/>
      <c r="BP12" s="266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</row>
    <row r="13" spans="1:113" ht="18" customHeight="1">
      <c r="A13" s="202" t="s">
        <v>71</v>
      </c>
      <c r="B13" s="302" t="s">
        <v>107</v>
      </c>
      <c r="C13" s="303" t="s">
        <v>108</v>
      </c>
      <c r="D13" s="303" t="s">
        <v>109</v>
      </c>
      <c r="E13" s="266">
        <f t="shared" si="7"/>
        <v>492126</v>
      </c>
      <c r="F13" s="266">
        <f t="shared" si="8"/>
        <v>492126</v>
      </c>
      <c r="G13" s="266"/>
      <c r="H13" s="266"/>
      <c r="I13" s="266"/>
      <c r="J13" s="266"/>
      <c r="K13" s="266"/>
      <c r="L13" s="266"/>
      <c r="M13" s="266"/>
      <c r="N13" s="307">
        <v>492126</v>
      </c>
      <c r="O13" s="308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</row>
    <row r="14" spans="1:113" ht="18" customHeight="1">
      <c r="A14" s="202" t="s">
        <v>71</v>
      </c>
      <c r="B14" s="302" t="s">
        <v>107</v>
      </c>
      <c r="C14" s="303" t="s">
        <v>108</v>
      </c>
      <c r="D14" s="303" t="s">
        <v>110</v>
      </c>
      <c r="E14" s="266">
        <f t="shared" si="7"/>
        <v>477972</v>
      </c>
      <c r="F14" s="266">
        <f t="shared" si="8"/>
        <v>477972</v>
      </c>
      <c r="G14" s="266"/>
      <c r="H14" s="266"/>
      <c r="I14" s="266"/>
      <c r="J14" s="266"/>
      <c r="K14" s="266"/>
      <c r="L14" s="266"/>
      <c r="M14" s="266"/>
      <c r="N14" s="307">
        <v>477972</v>
      </c>
      <c r="O14" s="308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</row>
    <row r="15" spans="1:113" ht="18" customHeight="1">
      <c r="A15" s="202" t="s">
        <v>71</v>
      </c>
      <c r="B15" s="302" t="s">
        <v>107</v>
      </c>
      <c r="C15" s="303" t="s">
        <v>108</v>
      </c>
      <c r="D15" s="303" t="s">
        <v>111</v>
      </c>
      <c r="E15" s="266">
        <f t="shared" si="7"/>
        <v>281215</v>
      </c>
      <c r="F15" s="266">
        <f t="shared" si="8"/>
        <v>281215</v>
      </c>
      <c r="G15" s="266"/>
      <c r="H15" s="266"/>
      <c r="I15" s="266"/>
      <c r="J15" s="266"/>
      <c r="K15" s="266"/>
      <c r="L15" s="266"/>
      <c r="M15" s="266"/>
      <c r="N15" s="308"/>
      <c r="O15" s="307">
        <v>281215</v>
      </c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</row>
    <row r="16" spans="1:113" ht="18" customHeight="1">
      <c r="A16" s="202" t="s">
        <v>71</v>
      </c>
      <c r="B16" s="302" t="s">
        <v>107</v>
      </c>
      <c r="C16" s="303" t="s">
        <v>108</v>
      </c>
      <c r="D16" s="303" t="s">
        <v>112</v>
      </c>
      <c r="E16" s="266">
        <f t="shared" si="7"/>
        <v>102700</v>
      </c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>
        <f t="shared" si="9"/>
        <v>102700</v>
      </c>
      <c r="AW16" s="266"/>
      <c r="AX16" s="266"/>
      <c r="AY16" s="266"/>
      <c r="AZ16" s="266"/>
      <c r="BA16" s="266"/>
      <c r="BB16" s="266"/>
      <c r="BC16" s="266">
        <v>102700</v>
      </c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</row>
    <row r="17" spans="1:113" ht="18" customHeight="1">
      <c r="A17" s="202"/>
      <c r="B17" s="304"/>
      <c r="C17" s="305"/>
      <c r="D17" s="305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</row>
    <row r="18" spans="1:113" ht="18" customHeight="1">
      <c r="A18" s="202"/>
      <c r="B18" s="304"/>
      <c r="C18" s="305"/>
      <c r="D18" s="305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</row>
    <row r="19" spans="1:113" ht="18" customHeight="1">
      <c r="A19" s="202"/>
      <c r="B19" s="304"/>
      <c r="C19" s="305"/>
      <c r="D19" s="305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</row>
    <row r="20" spans="1:113" ht="18" customHeight="1">
      <c r="A20" s="202"/>
      <c r="B20" s="304"/>
      <c r="C20" s="305"/>
      <c r="D20" s="305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</row>
    <row r="21" spans="1:113" ht="18" customHeight="1">
      <c r="A21" s="202"/>
      <c r="B21" s="304"/>
      <c r="C21" s="305"/>
      <c r="D21" s="305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</row>
    <row r="22" spans="1:113" ht="18" customHeight="1">
      <c r="A22" s="202"/>
      <c r="B22" s="304"/>
      <c r="C22" s="305"/>
      <c r="D22" s="305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DI1"/>
    <mergeCell ref="A2:DI2"/>
    <mergeCell ref="A3:DI3"/>
    <mergeCell ref="B4:D4"/>
    <mergeCell ref="F4:S4"/>
    <mergeCell ref="T4:AU4"/>
    <mergeCell ref="AV4:BH4"/>
    <mergeCell ref="BI4:BM4"/>
    <mergeCell ref="BN4:BZ4"/>
    <mergeCell ref="CA4:CQ4"/>
    <mergeCell ref="CR4:CT4"/>
    <mergeCell ref="CU4:CZ4"/>
    <mergeCell ref="DA4:DD4"/>
    <mergeCell ref="DE4:DI4"/>
    <mergeCell ref="A4:A5"/>
    <mergeCell ref="E4:E5"/>
  </mergeCells>
  <conditionalFormatting sqref="AW7">
    <cfRule type="cellIs" priority="6" dxfId="0" operator="lessThan" stopIfTrue="1">
      <formula>0</formula>
    </cfRule>
    <cfRule type="cellIs" priority="7" dxfId="1" operator="lessThan" stopIfTrue="1">
      <formula>0</formula>
    </cfRule>
    <cfRule type="cellIs" priority="8" dxfId="2" operator="lessThan" stopIfTrue="1">
      <formula>0</formula>
    </cfRule>
    <cfRule type="cellIs" priority="5" dxfId="3" operator="lessThan">
      <formula>0</formula>
    </cfRule>
  </conditionalFormatting>
  <conditionalFormatting sqref="O15">
    <cfRule type="cellIs" priority="22" dxfId="0" operator="lessThan" stopIfTrue="1">
      <formula>0</formula>
    </cfRule>
    <cfRule type="cellIs" priority="23" dxfId="1" operator="lessThan" stopIfTrue="1">
      <formula>0</formula>
    </cfRule>
    <cfRule type="cellIs" priority="24" dxfId="2" operator="lessThan" stopIfTrue="1">
      <formula>0</formula>
    </cfRule>
    <cfRule type="cellIs" priority="21" dxfId="3" operator="lessThan">
      <formula>0</formula>
    </cfRule>
  </conditionalFormatting>
  <conditionalFormatting sqref="N13:N14">
    <cfRule type="cellIs" priority="26" dxfId="0" operator="lessThan" stopIfTrue="1">
      <formula>0</formula>
    </cfRule>
    <cfRule type="cellIs" priority="27" dxfId="1" operator="lessThan" stopIfTrue="1">
      <formula>0</formula>
    </cfRule>
    <cfRule type="cellIs" priority="28" dxfId="2" operator="lessThan" stopIfTrue="1">
      <formula>0</formula>
    </cfRule>
    <cfRule type="cellIs" priority="25" dxfId="3" operator="lessThan">
      <formula>0</formula>
    </cfRule>
  </conditionalFormatting>
  <conditionalFormatting sqref="P7:P12">
    <cfRule type="cellIs" priority="18" dxfId="0" operator="lessThan" stopIfTrue="1">
      <formula>0</formula>
    </cfRule>
    <cfRule type="cellIs" priority="19" dxfId="1" operator="lessThan" stopIfTrue="1">
      <formula>0</formula>
    </cfRule>
    <cfRule type="cellIs" priority="20" dxfId="2" operator="lessThan" stopIfTrue="1">
      <formula>0</formula>
    </cfRule>
    <cfRule type="cellIs" priority="17" dxfId="3" operator="lessThan">
      <formula>0</formula>
    </cfRule>
  </conditionalFormatting>
  <conditionalFormatting sqref="Q7:Q12">
    <cfRule type="cellIs" priority="34" dxfId="0" operator="lessThan" stopIfTrue="1">
      <formula>0</formula>
    </cfRule>
    <cfRule type="cellIs" priority="35" dxfId="1" operator="lessThan" stopIfTrue="1">
      <formula>0</formula>
    </cfRule>
    <cfRule type="cellIs" priority="36" dxfId="2" operator="lessThan" stopIfTrue="1">
      <formula>0</formula>
    </cfRule>
    <cfRule type="cellIs" priority="33" dxfId="3" operator="lessThan">
      <formula>0</formula>
    </cfRule>
  </conditionalFormatting>
  <conditionalFormatting sqref="S7:S12">
    <cfRule type="cellIs" priority="30" dxfId="0" operator="lessThan" stopIfTrue="1">
      <formula>0</formula>
    </cfRule>
    <cfRule type="cellIs" priority="31" dxfId="1" operator="lessThan" stopIfTrue="1">
      <formula>0</formula>
    </cfRule>
    <cfRule type="cellIs" priority="32" dxfId="2" operator="lessThan" stopIfTrue="1">
      <formula>0</formula>
    </cfRule>
    <cfRule type="cellIs" priority="29" dxfId="3" operator="lessThan">
      <formula>0</formula>
    </cfRule>
  </conditionalFormatting>
  <conditionalFormatting sqref="AI7:AI12">
    <cfRule type="cellIs" priority="14" dxfId="0" operator="lessThan" stopIfTrue="1">
      <formula>0</formula>
    </cfRule>
    <cfRule type="cellIs" priority="15" dxfId="1" operator="lessThan" stopIfTrue="1">
      <formula>0</formula>
    </cfRule>
    <cfRule type="cellIs" priority="16" dxfId="2" operator="lessThan" stopIfTrue="1">
      <formula>0</formula>
    </cfRule>
    <cfRule type="cellIs" priority="13" dxfId="3" operator="lessThan">
      <formula>0</formula>
    </cfRule>
  </conditionalFormatting>
  <conditionalFormatting sqref="AP7:AP12">
    <cfRule type="cellIs" priority="10" dxfId="0" operator="lessThan" stopIfTrue="1">
      <formula>0</formula>
    </cfRule>
    <cfRule type="cellIs" priority="11" dxfId="1" operator="lessThan" stopIfTrue="1">
      <formula>0</formula>
    </cfRule>
    <cfRule type="cellIs" priority="12" dxfId="2" operator="lessThan" stopIfTrue="1">
      <formula>0</formula>
    </cfRule>
    <cfRule type="cellIs" priority="9" dxfId="3" operator="lessThan">
      <formula>0</formula>
    </cfRule>
  </conditionalFormatting>
  <conditionalFormatting sqref="BH7:BH12">
    <cfRule type="cellIs" priority="2" dxfId="0" operator="lessThan" stopIfTrue="1">
      <formula>0</formula>
    </cfRule>
    <cfRule type="cellIs" priority="3" dxfId="1" operator="lessThan" stopIfTrue="1">
      <formula>0</formula>
    </cfRule>
    <cfRule type="cellIs" priority="4" dxfId="2" operator="lessThan" stopIfTrue="1">
      <formula>0</formula>
    </cfRule>
    <cfRule type="cellIs" priority="1" dxfId="3" operator="lessThan">
      <formula>0</formula>
    </cfRule>
  </conditionalFormatting>
  <conditionalFormatting sqref="G7:H12">
    <cfRule type="cellIs" priority="46" dxfId="0" operator="lessThan" stopIfTrue="1">
      <formula>0</formula>
    </cfRule>
    <cfRule type="cellIs" priority="47" dxfId="1" operator="lessThan" stopIfTrue="1">
      <formula>0</formula>
    </cfRule>
    <cfRule type="cellIs" priority="48" dxfId="2" operator="lessThan" stopIfTrue="1">
      <formula>0</formula>
    </cfRule>
    <cfRule type="cellIs" priority="45" dxfId="3" operator="lessThan">
      <formula>0</formula>
    </cfRule>
  </conditionalFormatting>
  <conditionalFormatting sqref="K7:M12">
    <cfRule type="cellIs" priority="42" dxfId="0" operator="lessThan" stopIfTrue="1">
      <formula>0</formula>
    </cfRule>
    <cfRule type="cellIs" priority="43" dxfId="1" operator="lessThan" stopIfTrue="1">
      <formula>0</formula>
    </cfRule>
    <cfRule type="cellIs" priority="44" dxfId="2" operator="lessThan" stopIfTrue="1">
      <formula>0</formula>
    </cfRule>
    <cfRule type="cellIs" priority="41" dxfId="3" operator="lessThan">
      <formula>0</formula>
    </cfRule>
  </conditionalFormatting>
  <conditionalFormatting sqref="O13:O14 N15">
    <cfRule type="cellIs" priority="38" dxfId="0" operator="lessThan" stopIfTrue="1">
      <formula>0</formula>
    </cfRule>
    <cfRule type="cellIs" priority="39" dxfId="1" operator="lessThan" stopIfTrue="1">
      <formula>0</formula>
    </cfRule>
    <cfRule type="cellIs" priority="40" dxfId="2" operator="lessThan" stopIfTrue="1">
      <formula>0</formula>
    </cfRule>
    <cfRule type="cellIs" priority="37" dxfId="3" operator="lessThan">
      <formula>0</formula>
    </cfRule>
  </conditionalFormatting>
  <printOptions/>
  <pageMargins left="0.75" right="0.75" top="0.79" bottom="0.79" header="0.5" footer="0.5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J52"/>
  <sheetViews>
    <sheetView showGridLines="0" workbookViewId="0" topLeftCell="CM1">
      <selection activeCell="AO6" sqref="AO6:AP51"/>
    </sheetView>
  </sheetViews>
  <sheetFormatPr defaultColWidth="9.140625" defaultRowHeight="12.75" customHeight="1"/>
  <cols>
    <col min="1" max="1" width="9.8515625" style="258" customWidth="1"/>
    <col min="2" max="2" width="27.140625" style="258" customWidth="1"/>
    <col min="3" max="3" width="36.57421875" style="258" customWidth="1"/>
    <col min="4" max="4" width="46.00390625" style="258" customWidth="1"/>
    <col min="5" max="5" width="45.140625" style="258" customWidth="1"/>
    <col min="6" max="6" width="16.7109375" style="258" customWidth="1"/>
    <col min="7" max="20" width="14.28125" style="258" hidden="1" customWidth="1"/>
    <col min="21" max="21" width="14.28125" style="260" customWidth="1"/>
    <col min="22" max="33" width="14.28125" style="258" customWidth="1"/>
    <col min="34" max="34" width="14.28125" style="260" customWidth="1"/>
    <col min="35" max="41" width="14.28125" style="258" customWidth="1"/>
    <col min="42" max="42" width="14.7109375" style="258" customWidth="1"/>
    <col min="43" max="43" width="14.28125" style="258" customWidth="1"/>
    <col min="44" max="44" width="7.57421875" style="258" customWidth="1"/>
    <col min="45" max="47" width="12.140625" style="258" customWidth="1"/>
    <col min="48" max="49" width="16.28125" style="258" customWidth="1"/>
    <col min="50" max="51" width="7.57421875" style="258" customWidth="1"/>
    <col min="52" max="52" width="12.140625" style="258" customWidth="1"/>
    <col min="53" max="53" width="7.57421875" style="258" customWidth="1"/>
    <col min="54" max="54" width="16.28125" style="258" customWidth="1"/>
    <col min="55" max="55" width="7.57421875" style="258" customWidth="1"/>
    <col min="56" max="56" width="12.140625" style="258" customWidth="1"/>
    <col min="57" max="58" width="7.57421875" style="258" customWidth="1"/>
    <col min="59" max="60" width="12.140625" style="258" customWidth="1"/>
    <col min="61" max="61" width="16.28125" style="258" customWidth="1"/>
    <col min="62" max="62" width="5.28125" style="258" customWidth="1"/>
    <col min="63" max="66" width="12.140625" style="258" customWidth="1"/>
    <col min="67" max="67" width="5.28125" style="258" customWidth="1"/>
    <col min="68" max="71" width="12.140625" style="258" customWidth="1"/>
    <col min="72" max="72" width="9.8515625" style="258" customWidth="1"/>
    <col min="73" max="73" width="12.140625" style="258" customWidth="1"/>
    <col min="74" max="74" width="9.8515625" style="258" customWidth="1"/>
    <col min="75" max="79" width="12.140625" style="258" customWidth="1"/>
    <col min="80" max="80" width="16.28125" style="258" customWidth="1"/>
    <col min="81" max="83" width="12.140625" style="258" customWidth="1"/>
    <col min="84" max="84" width="16.28125" style="190" customWidth="1"/>
    <col min="85" max="85" width="9.8515625" style="258" customWidth="1"/>
    <col min="86" max="86" width="12.140625" style="258" customWidth="1"/>
    <col min="87" max="89" width="9.8515625" style="258" customWidth="1"/>
    <col min="90" max="90" width="12.140625" style="258" customWidth="1"/>
    <col min="91" max="91" width="9.8515625" style="258" customWidth="1"/>
    <col min="92" max="96" width="12.140625" style="258" customWidth="1"/>
    <col min="97" max="97" width="5.28125" style="258" customWidth="1"/>
    <col min="98" max="99" width="12.140625" style="258" customWidth="1"/>
    <col min="100" max="100" width="5.28125" style="258" customWidth="1"/>
    <col min="101" max="102" width="12.140625" style="258" customWidth="1"/>
    <col min="103" max="104" width="9.8515625" style="258" customWidth="1"/>
    <col min="105" max="105" width="12.140625" style="258" customWidth="1"/>
    <col min="106" max="106" width="5.28125" style="258" customWidth="1"/>
    <col min="107" max="109" width="12.140625" style="258" customWidth="1"/>
    <col min="110" max="111" width="5.28125" style="258" customWidth="1"/>
    <col min="112" max="112" width="7.57421875" style="258" customWidth="1"/>
    <col min="113" max="113" width="14.421875" style="258" customWidth="1"/>
    <col min="114" max="114" width="7.57421875" style="258" customWidth="1"/>
    <col min="115" max="115" width="9.140625" style="258" customWidth="1"/>
    <col min="116" max="16384" width="9.140625" style="261" customWidth="1"/>
  </cols>
  <sheetData>
    <row r="1" spans="1:114" s="258" customFormat="1" ht="15" customHeight="1">
      <c r="A1" s="262" t="s">
        <v>271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8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8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09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2"/>
      <c r="DH1" s="262"/>
      <c r="DI1" s="262"/>
      <c r="DJ1" s="262"/>
    </row>
    <row r="2" spans="1:114" s="258" customFormat="1" ht="18.75" customHeight="1">
      <c r="A2" s="263" t="s">
        <v>272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9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9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10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</row>
    <row r="3" spans="1:114" s="258" customFormat="1" ht="15" customHeight="1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70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70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75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</row>
    <row r="4" spans="1:114" s="258" customFormat="1" ht="15" customHeight="1">
      <c r="A4" s="195" t="s">
        <v>52</v>
      </c>
      <c r="B4" s="195" t="s">
        <v>171</v>
      </c>
      <c r="C4" s="195"/>
      <c r="D4" s="195"/>
      <c r="E4" s="195" t="s">
        <v>273</v>
      </c>
      <c r="F4" s="195" t="s">
        <v>53</v>
      </c>
      <c r="G4" s="195" t="s">
        <v>178</v>
      </c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271" t="s">
        <v>179</v>
      </c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271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 t="s">
        <v>180</v>
      </c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 t="s">
        <v>181</v>
      </c>
      <c r="BK4" s="195"/>
      <c r="BL4" s="195"/>
      <c r="BM4" s="195"/>
      <c r="BN4" s="195"/>
      <c r="BO4" s="195" t="s">
        <v>182</v>
      </c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 t="s">
        <v>183</v>
      </c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 t="s">
        <v>184</v>
      </c>
      <c r="CT4" s="195"/>
      <c r="CU4" s="195"/>
      <c r="CV4" s="195" t="s">
        <v>185</v>
      </c>
      <c r="CW4" s="195"/>
      <c r="CX4" s="195"/>
      <c r="CY4" s="195"/>
      <c r="CZ4" s="195"/>
      <c r="DA4" s="195"/>
      <c r="DB4" s="277" t="s">
        <v>186</v>
      </c>
      <c r="DC4" s="278"/>
      <c r="DD4" s="278"/>
      <c r="DE4" s="279"/>
      <c r="DF4" s="195" t="s">
        <v>81</v>
      </c>
      <c r="DG4" s="195"/>
      <c r="DH4" s="195"/>
      <c r="DI4" s="195"/>
      <c r="DJ4" s="195"/>
    </row>
    <row r="5" spans="1:114" s="258" customFormat="1" ht="48.75" customHeight="1">
      <c r="A5" s="195" t="s">
        <v>52</v>
      </c>
      <c r="B5" s="195" t="s">
        <v>88</v>
      </c>
      <c r="C5" s="195" t="s">
        <v>89</v>
      </c>
      <c r="D5" s="195" t="s">
        <v>90</v>
      </c>
      <c r="E5" s="195" t="s">
        <v>273</v>
      </c>
      <c r="F5" s="195" t="s">
        <v>53</v>
      </c>
      <c r="G5" s="195" t="s">
        <v>172</v>
      </c>
      <c r="H5" s="195" t="s">
        <v>187</v>
      </c>
      <c r="I5" s="195" t="s">
        <v>188</v>
      </c>
      <c r="J5" s="195" t="s">
        <v>189</v>
      </c>
      <c r="K5" s="195" t="s">
        <v>190</v>
      </c>
      <c r="L5" s="195" t="s">
        <v>191</v>
      </c>
      <c r="M5" s="195" t="s">
        <v>192</v>
      </c>
      <c r="N5" s="195" t="s">
        <v>193</v>
      </c>
      <c r="O5" s="195" t="s">
        <v>194</v>
      </c>
      <c r="P5" s="195" t="s">
        <v>195</v>
      </c>
      <c r="Q5" s="195" t="s">
        <v>196</v>
      </c>
      <c r="R5" s="195" t="s">
        <v>197</v>
      </c>
      <c r="S5" s="195" t="s">
        <v>198</v>
      </c>
      <c r="T5" s="195" t="s">
        <v>199</v>
      </c>
      <c r="U5" s="271" t="s">
        <v>172</v>
      </c>
      <c r="V5" s="195" t="s">
        <v>200</v>
      </c>
      <c r="W5" s="195" t="s">
        <v>201</v>
      </c>
      <c r="X5" s="195" t="s">
        <v>202</v>
      </c>
      <c r="Y5" s="195" t="s">
        <v>203</v>
      </c>
      <c r="Z5" s="195" t="s">
        <v>204</v>
      </c>
      <c r="AA5" s="195" t="s">
        <v>205</v>
      </c>
      <c r="AB5" s="195" t="s">
        <v>206</v>
      </c>
      <c r="AC5" s="195" t="s">
        <v>207</v>
      </c>
      <c r="AD5" s="195" t="s">
        <v>208</v>
      </c>
      <c r="AE5" s="195" t="s">
        <v>209</v>
      </c>
      <c r="AF5" s="195" t="s">
        <v>210</v>
      </c>
      <c r="AG5" s="195" t="s">
        <v>211</v>
      </c>
      <c r="AH5" s="271" t="s">
        <v>212</v>
      </c>
      <c r="AI5" s="195" t="s">
        <v>213</v>
      </c>
      <c r="AJ5" s="195" t="s">
        <v>214</v>
      </c>
      <c r="AK5" s="195" t="s">
        <v>215</v>
      </c>
      <c r="AL5" s="195" t="s">
        <v>216</v>
      </c>
      <c r="AM5" s="195" t="s">
        <v>217</v>
      </c>
      <c r="AN5" s="195" t="s">
        <v>218</v>
      </c>
      <c r="AO5" s="195" t="s">
        <v>219</v>
      </c>
      <c r="AP5" s="195" t="s">
        <v>220</v>
      </c>
      <c r="AQ5" s="195" t="s">
        <v>221</v>
      </c>
      <c r="AR5" s="195" t="s">
        <v>222</v>
      </c>
      <c r="AS5" s="195" t="s">
        <v>223</v>
      </c>
      <c r="AT5" s="195" t="s">
        <v>224</v>
      </c>
      <c r="AU5" s="195" t="s">
        <v>225</v>
      </c>
      <c r="AV5" s="195" t="s">
        <v>226</v>
      </c>
      <c r="AW5" s="195" t="s">
        <v>172</v>
      </c>
      <c r="AX5" s="195" t="s">
        <v>227</v>
      </c>
      <c r="AY5" s="195" t="s">
        <v>228</v>
      </c>
      <c r="AZ5" s="195" t="s">
        <v>229</v>
      </c>
      <c r="BA5" s="195" t="s">
        <v>230</v>
      </c>
      <c r="BB5" s="195" t="s">
        <v>231</v>
      </c>
      <c r="BC5" s="195" t="s">
        <v>232</v>
      </c>
      <c r="BD5" s="195" t="s">
        <v>233</v>
      </c>
      <c r="BE5" s="195" t="s">
        <v>234</v>
      </c>
      <c r="BF5" s="195" t="s">
        <v>235</v>
      </c>
      <c r="BG5" s="195" t="s">
        <v>236</v>
      </c>
      <c r="BH5" s="195" t="s">
        <v>237</v>
      </c>
      <c r="BI5" s="195" t="s">
        <v>238</v>
      </c>
      <c r="BJ5" s="195" t="s">
        <v>172</v>
      </c>
      <c r="BK5" s="195" t="s">
        <v>239</v>
      </c>
      <c r="BL5" s="195" t="s">
        <v>240</v>
      </c>
      <c r="BM5" s="195" t="s">
        <v>241</v>
      </c>
      <c r="BN5" s="195" t="s">
        <v>242</v>
      </c>
      <c r="BO5" s="195" t="s">
        <v>172</v>
      </c>
      <c r="BP5" s="195" t="s">
        <v>243</v>
      </c>
      <c r="BQ5" s="195" t="s">
        <v>244</v>
      </c>
      <c r="BR5" s="195" t="s">
        <v>245</v>
      </c>
      <c r="BS5" s="195" t="s">
        <v>246</v>
      </c>
      <c r="BT5" s="195" t="s">
        <v>247</v>
      </c>
      <c r="BU5" s="195" t="s">
        <v>248</v>
      </c>
      <c r="BV5" s="195" t="s">
        <v>249</v>
      </c>
      <c r="BW5" s="195" t="s">
        <v>250</v>
      </c>
      <c r="BX5" s="195" t="s">
        <v>251</v>
      </c>
      <c r="BY5" s="195" t="s">
        <v>252</v>
      </c>
      <c r="BZ5" s="195" t="s">
        <v>253</v>
      </c>
      <c r="CA5" s="195" t="s">
        <v>254</v>
      </c>
      <c r="CB5" s="195" t="s">
        <v>172</v>
      </c>
      <c r="CC5" s="195" t="s">
        <v>243</v>
      </c>
      <c r="CD5" s="195" t="s">
        <v>244</v>
      </c>
      <c r="CE5" s="195" t="s">
        <v>245</v>
      </c>
      <c r="CF5" s="195" t="s">
        <v>246</v>
      </c>
      <c r="CG5" s="195" t="s">
        <v>247</v>
      </c>
      <c r="CH5" s="195" t="s">
        <v>248</v>
      </c>
      <c r="CI5" s="195" t="s">
        <v>249</v>
      </c>
      <c r="CJ5" s="195" t="s">
        <v>255</v>
      </c>
      <c r="CK5" s="195" t="s">
        <v>256</v>
      </c>
      <c r="CL5" s="195" t="s">
        <v>257</v>
      </c>
      <c r="CM5" s="195" t="s">
        <v>258</v>
      </c>
      <c r="CN5" s="195" t="s">
        <v>250</v>
      </c>
      <c r="CO5" s="195" t="s">
        <v>251</v>
      </c>
      <c r="CP5" s="195" t="s">
        <v>252</v>
      </c>
      <c r="CQ5" s="195" t="s">
        <v>253</v>
      </c>
      <c r="CR5" s="195" t="s">
        <v>259</v>
      </c>
      <c r="CS5" s="195" t="s">
        <v>172</v>
      </c>
      <c r="CT5" s="195" t="s">
        <v>260</v>
      </c>
      <c r="CU5" s="195" t="s">
        <v>261</v>
      </c>
      <c r="CV5" s="195" t="s">
        <v>172</v>
      </c>
      <c r="CW5" s="195" t="s">
        <v>260</v>
      </c>
      <c r="CX5" s="195" t="s">
        <v>262</v>
      </c>
      <c r="CY5" s="195" t="s">
        <v>263</v>
      </c>
      <c r="CZ5" s="195" t="s">
        <v>264</v>
      </c>
      <c r="DA5" s="195" t="s">
        <v>261</v>
      </c>
      <c r="DB5" s="195" t="s">
        <v>172</v>
      </c>
      <c r="DC5" s="195" t="s">
        <v>265</v>
      </c>
      <c r="DD5" s="195" t="s">
        <v>266</v>
      </c>
      <c r="DE5" s="195" t="s">
        <v>267</v>
      </c>
      <c r="DF5" s="195" t="s">
        <v>172</v>
      </c>
      <c r="DG5" s="195" t="s">
        <v>268</v>
      </c>
      <c r="DH5" s="195" t="s">
        <v>269</v>
      </c>
      <c r="DI5" s="195" t="s">
        <v>270</v>
      </c>
      <c r="DJ5" s="195" t="s">
        <v>81</v>
      </c>
    </row>
    <row r="6" spans="1:114" s="259" customFormat="1" ht="12.75">
      <c r="A6" s="265" t="s">
        <v>71</v>
      </c>
      <c r="B6" s="199"/>
      <c r="C6" s="199"/>
      <c r="D6" s="199"/>
      <c r="E6" s="200"/>
      <c r="F6" s="199">
        <f>SUM(F7:F51)</f>
        <v>15486263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>
        <f>SUM(U7:U51)</f>
        <v>8555369</v>
      </c>
      <c r="V6" s="199">
        <f>SUM(V7:V51)</f>
        <v>430679</v>
      </c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>
        <f>SUM(AH7:AH51)</f>
        <v>900000</v>
      </c>
      <c r="AI6" s="199"/>
      <c r="AJ6" s="199"/>
      <c r="AK6" s="199"/>
      <c r="AL6" s="199"/>
      <c r="AM6" s="199"/>
      <c r="AN6" s="199"/>
      <c r="AO6" s="199">
        <f>SUM(AO7:AO51)</f>
        <v>1726981</v>
      </c>
      <c r="AP6" s="199">
        <f>SUM(AP7:AP51)</f>
        <v>3458000</v>
      </c>
      <c r="AQ6" s="199"/>
      <c r="AR6" s="199"/>
      <c r="AS6" s="199"/>
      <c r="AT6" s="199"/>
      <c r="AU6" s="199"/>
      <c r="AV6" s="199">
        <f>SUM(AV7:AV51)</f>
        <v>2039709</v>
      </c>
      <c r="AW6" s="199">
        <f>SUM(AW7:AW51)</f>
        <v>3930894</v>
      </c>
      <c r="AX6" s="199"/>
      <c r="AY6" s="199"/>
      <c r="AZ6" s="199"/>
      <c r="BA6" s="199"/>
      <c r="BB6" s="199">
        <f>SUM(BB7:BB51)</f>
        <v>2831103</v>
      </c>
      <c r="BC6" s="199"/>
      <c r="BD6" s="199"/>
      <c r="BE6" s="199"/>
      <c r="BF6" s="199"/>
      <c r="BG6" s="199"/>
      <c r="BH6" s="199"/>
      <c r="BI6" s="199">
        <f>SUM(BI7:BI51)</f>
        <v>1099791</v>
      </c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>
        <f>SUM(CB7:CB51)</f>
        <v>3000000</v>
      </c>
      <c r="CC6" s="199"/>
      <c r="CD6" s="199"/>
      <c r="CE6" s="199"/>
      <c r="CF6" s="199">
        <f>SUM(CF7:CF51)</f>
        <v>3000000</v>
      </c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</row>
    <row r="7" spans="1:114" ht="13.5">
      <c r="A7" s="202" t="s">
        <v>71</v>
      </c>
      <c r="B7" s="202" t="s">
        <v>94</v>
      </c>
      <c r="C7" s="202" t="s">
        <v>95</v>
      </c>
      <c r="D7" s="202" t="s">
        <v>114</v>
      </c>
      <c r="E7" s="203" t="s">
        <v>274</v>
      </c>
      <c r="F7" s="266">
        <f>U7+AW7+CB7</f>
        <v>358000</v>
      </c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6">
        <f>SUM(AE7:AV7)</f>
        <v>358000</v>
      </c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6"/>
      <c r="AI7" s="267"/>
      <c r="AJ7" s="267"/>
      <c r="AK7" s="267"/>
      <c r="AL7" s="267"/>
      <c r="AM7" s="267"/>
      <c r="AN7" s="267"/>
      <c r="AO7" s="266"/>
      <c r="AP7" s="266">
        <v>358000</v>
      </c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76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</row>
    <row r="8" spans="1:114" ht="13.5">
      <c r="A8" s="202" t="s">
        <v>71</v>
      </c>
      <c r="B8" s="202" t="s">
        <v>94</v>
      </c>
      <c r="C8" s="202" t="s">
        <v>95</v>
      </c>
      <c r="D8" s="202" t="s">
        <v>114</v>
      </c>
      <c r="E8" s="205" t="s">
        <v>275</v>
      </c>
      <c r="F8" s="266">
        <f aca="true" t="shared" si="0" ref="F8:F51">U8+AW8+CB8</f>
        <v>1320000</v>
      </c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6">
        <f aca="true" t="shared" si="1" ref="U8:U51">SUM(AE8:AV8)</f>
        <v>1320000</v>
      </c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6"/>
      <c r="AI8" s="267"/>
      <c r="AJ8" s="267"/>
      <c r="AK8" s="267"/>
      <c r="AL8" s="267"/>
      <c r="AM8" s="267"/>
      <c r="AN8" s="267"/>
      <c r="AO8" s="266"/>
      <c r="AP8" s="266">
        <v>1320000</v>
      </c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76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</row>
    <row r="9" spans="1:114" ht="13.5">
      <c r="A9" s="202" t="s">
        <v>71</v>
      </c>
      <c r="B9" s="202" t="s">
        <v>151</v>
      </c>
      <c r="C9" s="202" t="s">
        <v>152</v>
      </c>
      <c r="D9" s="202" t="s">
        <v>153</v>
      </c>
      <c r="E9" s="203" t="s">
        <v>276</v>
      </c>
      <c r="F9" s="266">
        <f t="shared" si="0"/>
        <v>336000</v>
      </c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6">
        <f t="shared" si="1"/>
        <v>336000</v>
      </c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6">
        <v>336000</v>
      </c>
      <c r="AI9" s="267"/>
      <c r="AJ9" s="267"/>
      <c r="AK9" s="267"/>
      <c r="AL9" s="267"/>
      <c r="AM9" s="267"/>
      <c r="AN9" s="267"/>
      <c r="AO9" s="266"/>
      <c r="AP9" s="266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76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</row>
    <row r="10" spans="1:114" ht="13.5">
      <c r="A10" s="202" t="s">
        <v>71</v>
      </c>
      <c r="B10" s="202" t="s">
        <v>98</v>
      </c>
      <c r="C10" s="202" t="s">
        <v>140</v>
      </c>
      <c r="D10" s="202" t="s">
        <v>141</v>
      </c>
      <c r="E10" s="203" t="s">
        <v>277</v>
      </c>
      <c r="F10" s="266">
        <f t="shared" si="0"/>
        <v>120000</v>
      </c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6">
        <f t="shared" si="1"/>
        <v>120000</v>
      </c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6">
        <v>120000</v>
      </c>
      <c r="AI10" s="267"/>
      <c r="AJ10" s="267"/>
      <c r="AK10" s="267"/>
      <c r="AL10" s="267"/>
      <c r="AM10" s="267"/>
      <c r="AN10" s="267"/>
      <c r="AO10" s="266"/>
      <c r="AP10" s="266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76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</row>
    <row r="11" spans="1:114" ht="13.5">
      <c r="A11" s="202" t="s">
        <v>71</v>
      </c>
      <c r="B11" s="202" t="s">
        <v>98</v>
      </c>
      <c r="C11" s="202" t="s">
        <v>99</v>
      </c>
      <c r="D11" s="202" t="s">
        <v>113</v>
      </c>
      <c r="E11" s="205" t="s">
        <v>278</v>
      </c>
      <c r="F11" s="266">
        <f t="shared" si="0"/>
        <v>156000</v>
      </c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6">
        <f t="shared" si="1"/>
        <v>156000</v>
      </c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6">
        <v>156000</v>
      </c>
      <c r="AI11" s="267"/>
      <c r="AJ11" s="267"/>
      <c r="AK11" s="267"/>
      <c r="AL11" s="267"/>
      <c r="AM11" s="267"/>
      <c r="AN11" s="267"/>
      <c r="AO11" s="266"/>
      <c r="AP11" s="266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76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</row>
    <row r="12" spans="1:114" ht="13.5">
      <c r="A12" s="202" t="s">
        <v>71</v>
      </c>
      <c r="B12" s="202" t="s">
        <v>101</v>
      </c>
      <c r="C12" s="202" t="s">
        <v>102</v>
      </c>
      <c r="D12" s="202" t="s">
        <v>144</v>
      </c>
      <c r="E12" s="205" t="s">
        <v>279</v>
      </c>
      <c r="F12" s="266">
        <f t="shared" si="0"/>
        <v>120000</v>
      </c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6">
        <f t="shared" si="1"/>
        <v>120000</v>
      </c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6">
        <v>120000</v>
      </c>
      <c r="AI12" s="267"/>
      <c r="AJ12" s="267"/>
      <c r="AK12" s="267"/>
      <c r="AL12" s="267"/>
      <c r="AM12" s="267"/>
      <c r="AN12" s="267"/>
      <c r="AO12" s="266"/>
      <c r="AP12" s="266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76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</row>
    <row r="13" spans="1:114" ht="13.5">
      <c r="A13" s="202" t="s">
        <v>71</v>
      </c>
      <c r="B13" s="202" t="s">
        <v>136</v>
      </c>
      <c r="C13" s="202" t="s">
        <v>137</v>
      </c>
      <c r="D13" s="202" t="s">
        <v>138</v>
      </c>
      <c r="E13" s="205" t="s">
        <v>280</v>
      </c>
      <c r="F13" s="266">
        <f t="shared" si="0"/>
        <v>42000</v>
      </c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6">
        <f t="shared" si="1"/>
        <v>42000</v>
      </c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6">
        <v>42000</v>
      </c>
      <c r="AI13" s="267"/>
      <c r="AJ13" s="267"/>
      <c r="AK13" s="267"/>
      <c r="AL13" s="267"/>
      <c r="AM13" s="267"/>
      <c r="AN13" s="267"/>
      <c r="AO13" s="266"/>
      <c r="AP13" s="266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76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</row>
    <row r="14" spans="1:114" ht="13.5">
      <c r="A14" s="202" t="s">
        <v>71</v>
      </c>
      <c r="B14" s="202" t="s">
        <v>98</v>
      </c>
      <c r="C14" s="202" t="s">
        <v>140</v>
      </c>
      <c r="D14" s="202" t="s">
        <v>141</v>
      </c>
      <c r="E14" s="205" t="s">
        <v>281</v>
      </c>
      <c r="F14" s="266">
        <f t="shared" si="0"/>
        <v>42000</v>
      </c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6">
        <f t="shared" si="1"/>
        <v>42000</v>
      </c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6">
        <v>42000</v>
      </c>
      <c r="AI14" s="267"/>
      <c r="AJ14" s="267"/>
      <c r="AK14" s="267"/>
      <c r="AL14" s="267"/>
      <c r="AM14" s="267"/>
      <c r="AN14" s="267"/>
      <c r="AO14" s="266"/>
      <c r="AP14" s="266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76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</row>
    <row r="15" spans="1:114" ht="13.5">
      <c r="A15" s="202" t="s">
        <v>71</v>
      </c>
      <c r="B15" s="202" t="s">
        <v>98</v>
      </c>
      <c r="C15" s="202" t="s">
        <v>140</v>
      </c>
      <c r="D15" s="202" t="s">
        <v>141</v>
      </c>
      <c r="E15" s="205" t="s">
        <v>282</v>
      </c>
      <c r="F15" s="266">
        <f t="shared" si="0"/>
        <v>42000</v>
      </c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6">
        <f t="shared" si="1"/>
        <v>42000</v>
      </c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6">
        <v>42000</v>
      </c>
      <c r="AI15" s="267"/>
      <c r="AJ15" s="267"/>
      <c r="AK15" s="267"/>
      <c r="AL15" s="267"/>
      <c r="AM15" s="267"/>
      <c r="AN15" s="267"/>
      <c r="AO15" s="266"/>
      <c r="AP15" s="266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76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</row>
    <row r="16" spans="1:114" ht="13.5">
      <c r="A16" s="202" t="s">
        <v>71</v>
      </c>
      <c r="B16" s="202" t="s">
        <v>98</v>
      </c>
      <c r="C16" s="202" t="s">
        <v>99</v>
      </c>
      <c r="D16" s="202" t="s">
        <v>139</v>
      </c>
      <c r="E16" s="205" t="s">
        <v>283</v>
      </c>
      <c r="F16" s="266">
        <f t="shared" si="0"/>
        <v>54000</v>
      </c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6">
        <f t="shared" si="1"/>
        <v>54000</v>
      </c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6">
        <v>42000</v>
      </c>
      <c r="AI16" s="267"/>
      <c r="AJ16" s="267"/>
      <c r="AK16" s="267"/>
      <c r="AL16" s="267"/>
      <c r="AM16" s="267"/>
      <c r="AN16" s="267"/>
      <c r="AO16" s="266">
        <v>12000</v>
      </c>
      <c r="AP16" s="266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76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</row>
    <row r="17" spans="1:114" ht="13.5">
      <c r="A17" s="202" t="s">
        <v>71</v>
      </c>
      <c r="B17" s="202" t="s">
        <v>94</v>
      </c>
      <c r="C17" s="202" t="s">
        <v>95</v>
      </c>
      <c r="D17" s="202" t="s">
        <v>114</v>
      </c>
      <c r="E17" s="203" t="s">
        <v>284</v>
      </c>
      <c r="F17" s="266">
        <f t="shared" si="0"/>
        <v>848721</v>
      </c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6">
        <f t="shared" si="1"/>
        <v>848721</v>
      </c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6"/>
      <c r="AI17" s="267"/>
      <c r="AJ17" s="267"/>
      <c r="AK17" s="267"/>
      <c r="AL17" s="267"/>
      <c r="AM17" s="267"/>
      <c r="AN17" s="267"/>
      <c r="AO17" s="266">
        <v>848721</v>
      </c>
      <c r="AP17" s="266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76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</row>
    <row r="18" spans="1:114" ht="13.5">
      <c r="A18" s="202" t="s">
        <v>71</v>
      </c>
      <c r="B18" s="202" t="s">
        <v>94</v>
      </c>
      <c r="C18" s="202" t="s">
        <v>95</v>
      </c>
      <c r="D18" s="202" t="s">
        <v>114</v>
      </c>
      <c r="E18" s="203" t="s">
        <v>285</v>
      </c>
      <c r="F18" s="266">
        <f t="shared" si="0"/>
        <v>900000</v>
      </c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6">
        <f t="shared" si="1"/>
        <v>900000</v>
      </c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6"/>
      <c r="AI18" s="267"/>
      <c r="AJ18" s="267"/>
      <c r="AK18" s="267"/>
      <c r="AL18" s="267"/>
      <c r="AM18" s="267"/>
      <c r="AN18" s="267"/>
      <c r="AO18" s="266"/>
      <c r="AP18" s="266">
        <v>900000</v>
      </c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76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</row>
    <row r="19" spans="1:114" ht="13.5">
      <c r="A19" s="202" t="s">
        <v>71</v>
      </c>
      <c r="B19" s="202" t="s">
        <v>94</v>
      </c>
      <c r="C19" s="202" t="s">
        <v>95</v>
      </c>
      <c r="D19" s="202" t="s">
        <v>114</v>
      </c>
      <c r="E19" s="203" t="s">
        <v>286</v>
      </c>
      <c r="F19" s="266">
        <f t="shared" si="0"/>
        <v>150000</v>
      </c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6">
        <f t="shared" si="1"/>
        <v>150000</v>
      </c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6"/>
      <c r="AI19" s="267"/>
      <c r="AJ19" s="267"/>
      <c r="AK19" s="267"/>
      <c r="AL19" s="267"/>
      <c r="AM19" s="267"/>
      <c r="AN19" s="267"/>
      <c r="AO19" s="266">
        <v>150000</v>
      </c>
      <c r="AP19" s="266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76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</row>
    <row r="20" spans="1:114" ht="13.5">
      <c r="A20" s="202" t="s">
        <v>71</v>
      </c>
      <c r="B20" s="202" t="s">
        <v>94</v>
      </c>
      <c r="C20" s="202" t="s">
        <v>95</v>
      </c>
      <c r="D20" s="202" t="s">
        <v>114</v>
      </c>
      <c r="E20" s="203" t="s">
        <v>287</v>
      </c>
      <c r="F20" s="266">
        <f t="shared" si="0"/>
        <v>180000</v>
      </c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6">
        <f t="shared" si="1"/>
        <v>180000</v>
      </c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6"/>
      <c r="AI20" s="267"/>
      <c r="AJ20" s="267"/>
      <c r="AK20" s="267"/>
      <c r="AL20" s="267"/>
      <c r="AM20" s="267"/>
      <c r="AN20" s="267"/>
      <c r="AO20" s="266"/>
      <c r="AP20" s="266">
        <v>180000</v>
      </c>
      <c r="AQ20" s="267"/>
      <c r="AR20" s="267"/>
      <c r="AS20" s="267"/>
      <c r="AT20" s="267"/>
      <c r="AU20" s="267"/>
      <c r="AV20" s="266"/>
      <c r="AW20" s="266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76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</row>
    <row r="21" spans="1:114" ht="13.5">
      <c r="A21" s="202" t="s">
        <v>71</v>
      </c>
      <c r="B21" s="202" t="s">
        <v>94</v>
      </c>
      <c r="C21" s="202" t="s">
        <v>95</v>
      </c>
      <c r="D21" s="202" t="s">
        <v>114</v>
      </c>
      <c r="E21" s="203" t="s">
        <v>288</v>
      </c>
      <c r="F21" s="266">
        <f t="shared" si="0"/>
        <v>100000</v>
      </c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6">
        <f t="shared" si="1"/>
        <v>100000</v>
      </c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6"/>
      <c r="AI21" s="267"/>
      <c r="AJ21" s="267"/>
      <c r="AK21" s="267"/>
      <c r="AL21" s="267"/>
      <c r="AM21" s="267"/>
      <c r="AN21" s="267"/>
      <c r="AO21" s="266">
        <v>100000</v>
      </c>
      <c r="AP21" s="266"/>
      <c r="AQ21" s="267"/>
      <c r="AR21" s="267"/>
      <c r="AS21" s="267"/>
      <c r="AT21" s="267"/>
      <c r="AU21" s="267"/>
      <c r="AV21" s="266"/>
      <c r="AW21" s="266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76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</row>
    <row r="22" spans="1:114" ht="13.5">
      <c r="A22" s="202" t="s">
        <v>71</v>
      </c>
      <c r="B22" s="202" t="s">
        <v>107</v>
      </c>
      <c r="C22" s="202" t="s">
        <v>134</v>
      </c>
      <c r="D22" s="202" t="s">
        <v>135</v>
      </c>
      <c r="E22" s="206" t="s">
        <v>289</v>
      </c>
      <c r="F22" s="266">
        <f t="shared" si="0"/>
        <v>1099791</v>
      </c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6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6"/>
      <c r="AI22" s="267"/>
      <c r="AJ22" s="267"/>
      <c r="AK22" s="267"/>
      <c r="AL22" s="267"/>
      <c r="AM22" s="267"/>
      <c r="AN22" s="267"/>
      <c r="AO22" s="266"/>
      <c r="AP22" s="266"/>
      <c r="AQ22" s="267"/>
      <c r="AR22" s="267"/>
      <c r="AS22" s="267"/>
      <c r="AT22" s="267"/>
      <c r="AU22" s="267"/>
      <c r="AV22" s="266"/>
      <c r="AW22" s="266">
        <f>SUM(AX22:BI22)</f>
        <v>1099791</v>
      </c>
      <c r="AX22" s="267"/>
      <c r="AY22" s="267"/>
      <c r="AZ22" s="267"/>
      <c r="BA22" s="267"/>
      <c r="BB22" s="266"/>
      <c r="BC22" s="267"/>
      <c r="BD22" s="267"/>
      <c r="BE22" s="267"/>
      <c r="BF22" s="267"/>
      <c r="BG22" s="267"/>
      <c r="BH22" s="267"/>
      <c r="BI22" s="266">
        <v>1099791</v>
      </c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76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  <c r="DJ22" s="267"/>
    </row>
    <row r="23" spans="1:114" ht="13.5">
      <c r="A23" s="202" t="s">
        <v>71</v>
      </c>
      <c r="B23" s="202" t="s">
        <v>117</v>
      </c>
      <c r="C23" s="202" t="s">
        <v>123</v>
      </c>
      <c r="D23" s="202" t="s">
        <v>125</v>
      </c>
      <c r="E23" s="206" t="s">
        <v>290</v>
      </c>
      <c r="F23" s="266">
        <f t="shared" si="0"/>
        <v>120000</v>
      </c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6">
        <f t="shared" si="1"/>
        <v>120000</v>
      </c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6"/>
      <c r="AI23" s="267"/>
      <c r="AJ23" s="267"/>
      <c r="AK23" s="267"/>
      <c r="AL23" s="267"/>
      <c r="AM23" s="267"/>
      <c r="AN23" s="267"/>
      <c r="AO23" s="266">
        <v>120000</v>
      </c>
      <c r="AP23" s="266"/>
      <c r="AQ23" s="267"/>
      <c r="AR23" s="267"/>
      <c r="AS23" s="267"/>
      <c r="AT23" s="267"/>
      <c r="AU23" s="267"/>
      <c r="AV23" s="266"/>
      <c r="AW23" s="266"/>
      <c r="AX23" s="267"/>
      <c r="AY23" s="267"/>
      <c r="AZ23" s="267"/>
      <c r="BA23" s="267"/>
      <c r="BB23" s="266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76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  <c r="DF23" s="267"/>
      <c r="DG23" s="267"/>
      <c r="DH23" s="267"/>
      <c r="DI23" s="267"/>
      <c r="DJ23" s="267"/>
    </row>
    <row r="24" spans="1:114" ht="13.5">
      <c r="A24" s="202" t="s">
        <v>71</v>
      </c>
      <c r="B24" s="202" t="s">
        <v>117</v>
      </c>
      <c r="C24" s="202" t="s">
        <v>123</v>
      </c>
      <c r="D24" s="202" t="s">
        <v>125</v>
      </c>
      <c r="E24" s="206" t="s">
        <v>291</v>
      </c>
      <c r="F24" s="266">
        <f t="shared" si="0"/>
        <v>15000</v>
      </c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6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6"/>
      <c r="AI24" s="267"/>
      <c r="AJ24" s="267"/>
      <c r="AK24" s="267"/>
      <c r="AL24" s="267"/>
      <c r="AM24" s="267"/>
      <c r="AN24" s="267"/>
      <c r="AO24" s="266"/>
      <c r="AP24" s="266"/>
      <c r="AQ24" s="267"/>
      <c r="AR24" s="267"/>
      <c r="AS24" s="267"/>
      <c r="AT24" s="267"/>
      <c r="AU24" s="267"/>
      <c r="AV24" s="266"/>
      <c r="AW24" s="266">
        <f aca="true" t="shared" si="2" ref="AW24:AW30">SUM(AX24:BI24)</f>
        <v>15000</v>
      </c>
      <c r="AX24" s="267"/>
      <c r="AY24" s="267"/>
      <c r="AZ24" s="267"/>
      <c r="BA24" s="267"/>
      <c r="BB24" s="266">
        <v>15000</v>
      </c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76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</row>
    <row r="25" spans="1:114" ht="13.5">
      <c r="A25" s="202" t="s">
        <v>71</v>
      </c>
      <c r="B25" s="202" t="s">
        <v>117</v>
      </c>
      <c r="C25" s="202" t="s">
        <v>123</v>
      </c>
      <c r="D25" s="202" t="s">
        <v>125</v>
      </c>
      <c r="E25" s="206" t="s">
        <v>292</v>
      </c>
      <c r="F25" s="266">
        <f t="shared" si="0"/>
        <v>65000</v>
      </c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6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6"/>
      <c r="AI25" s="267"/>
      <c r="AJ25" s="267"/>
      <c r="AK25" s="267"/>
      <c r="AL25" s="267"/>
      <c r="AM25" s="267"/>
      <c r="AN25" s="267"/>
      <c r="AO25" s="266"/>
      <c r="AP25" s="266"/>
      <c r="AQ25" s="267"/>
      <c r="AR25" s="267"/>
      <c r="AS25" s="267"/>
      <c r="AT25" s="267"/>
      <c r="AU25" s="267"/>
      <c r="AV25" s="266"/>
      <c r="AW25" s="266">
        <f t="shared" si="2"/>
        <v>65000</v>
      </c>
      <c r="AX25" s="267"/>
      <c r="AY25" s="267"/>
      <c r="AZ25" s="267"/>
      <c r="BA25" s="267"/>
      <c r="BB25" s="266">
        <v>65000</v>
      </c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76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  <c r="DI25" s="267"/>
      <c r="DJ25" s="267"/>
    </row>
    <row r="26" spans="1:114" ht="13.5">
      <c r="A26" s="202" t="s">
        <v>71</v>
      </c>
      <c r="B26" s="202" t="s">
        <v>117</v>
      </c>
      <c r="C26" s="202" t="s">
        <v>118</v>
      </c>
      <c r="D26" s="202" t="s">
        <v>119</v>
      </c>
      <c r="E26" s="206" t="s">
        <v>293</v>
      </c>
      <c r="F26" s="266">
        <f t="shared" si="0"/>
        <v>150000</v>
      </c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6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6"/>
      <c r="AI26" s="267"/>
      <c r="AJ26" s="267"/>
      <c r="AK26" s="267"/>
      <c r="AL26" s="267"/>
      <c r="AM26" s="267"/>
      <c r="AN26" s="267"/>
      <c r="AO26" s="266"/>
      <c r="AP26" s="266"/>
      <c r="AQ26" s="267"/>
      <c r="AR26" s="267"/>
      <c r="AS26" s="267"/>
      <c r="AT26" s="267"/>
      <c r="AU26" s="267"/>
      <c r="AV26" s="266"/>
      <c r="AW26" s="266">
        <f t="shared" si="2"/>
        <v>150000</v>
      </c>
      <c r="AX26" s="267"/>
      <c r="AY26" s="267"/>
      <c r="AZ26" s="267"/>
      <c r="BA26" s="267"/>
      <c r="BB26" s="266">
        <v>150000</v>
      </c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76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7"/>
    </row>
    <row r="27" spans="1:114" ht="13.5">
      <c r="A27" s="202" t="s">
        <v>71</v>
      </c>
      <c r="B27" s="202" t="s">
        <v>117</v>
      </c>
      <c r="C27" s="202" t="s">
        <v>123</v>
      </c>
      <c r="D27" s="202" t="s">
        <v>125</v>
      </c>
      <c r="E27" s="206" t="s">
        <v>294</v>
      </c>
      <c r="F27" s="266">
        <f t="shared" si="0"/>
        <v>50000</v>
      </c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6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6"/>
      <c r="AI27" s="267"/>
      <c r="AJ27" s="267"/>
      <c r="AK27" s="267"/>
      <c r="AL27" s="267"/>
      <c r="AM27" s="267"/>
      <c r="AN27" s="267"/>
      <c r="AO27" s="266"/>
      <c r="AP27" s="266"/>
      <c r="AQ27" s="267"/>
      <c r="AR27" s="267"/>
      <c r="AS27" s="267"/>
      <c r="AT27" s="267"/>
      <c r="AU27" s="267"/>
      <c r="AV27" s="266"/>
      <c r="AW27" s="266">
        <f t="shared" si="2"/>
        <v>50000</v>
      </c>
      <c r="AX27" s="267"/>
      <c r="AY27" s="267"/>
      <c r="AZ27" s="267"/>
      <c r="BA27" s="267"/>
      <c r="BB27" s="266">
        <v>50000</v>
      </c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76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</row>
    <row r="28" spans="1:114" ht="13.5">
      <c r="A28" s="202" t="s">
        <v>71</v>
      </c>
      <c r="B28" s="202" t="s">
        <v>117</v>
      </c>
      <c r="C28" s="202" t="s">
        <v>123</v>
      </c>
      <c r="D28" s="202" t="s">
        <v>125</v>
      </c>
      <c r="E28" s="203" t="s">
        <v>295</v>
      </c>
      <c r="F28" s="266">
        <f t="shared" si="0"/>
        <v>110000</v>
      </c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6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6"/>
      <c r="AI28" s="267"/>
      <c r="AJ28" s="267"/>
      <c r="AK28" s="267"/>
      <c r="AL28" s="267"/>
      <c r="AM28" s="267"/>
      <c r="AN28" s="267"/>
      <c r="AO28" s="266"/>
      <c r="AP28" s="266"/>
      <c r="AQ28" s="267"/>
      <c r="AR28" s="267"/>
      <c r="AS28" s="267"/>
      <c r="AT28" s="267"/>
      <c r="AU28" s="267"/>
      <c r="AV28" s="266"/>
      <c r="AW28" s="266">
        <f t="shared" si="2"/>
        <v>110000</v>
      </c>
      <c r="AX28" s="267"/>
      <c r="AY28" s="267"/>
      <c r="AZ28" s="267"/>
      <c r="BA28" s="267"/>
      <c r="BB28" s="266">
        <v>110000</v>
      </c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76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  <c r="DG28" s="267"/>
      <c r="DH28" s="267"/>
      <c r="DI28" s="267"/>
      <c r="DJ28" s="267"/>
    </row>
    <row r="29" spans="1:114" ht="13.5">
      <c r="A29" s="202" t="s">
        <v>71</v>
      </c>
      <c r="B29" s="202" t="s">
        <v>117</v>
      </c>
      <c r="C29" s="202" t="s">
        <v>120</v>
      </c>
      <c r="D29" s="202" t="s">
        <v>121</v>
      </c>
      <c r="E29" s="203" t="s">
        <v>296</v>
      </c>
      <c r="F29" s="266">
        <f t="shared" si="0"/>
        <v>48000</v>
      </c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6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6"/>
      <c r="AI29" s="267"/>
      <c r="AJ29" s="267"/>
      <c r="AK29" s="267"/>
      <c r="AL29" s="267"/>
      <c r="AM29" s="267"/>
      <c r="AN29" s="267"/>
      <c r="AO29" s="266"/>
      <c r="AP29" s="266"/>
      <c r="AQ29" s="267"/>
      <c r="AR29" s="267"/>
      <c r="AS29" s="267"/>
      <c r="AT29" s="267"/>
      <c r="AU29" s="267"/>
      <c r="AV29" s="266"/>
      <c r="AW29" s="266">
        <f t="shared" si="2"/>
        <v>48000</v>
      </c>
      <c r="AX29" s="267"/>
      <c r="AY29" s="267"/>
      <c r="AZ29" s="267"/>
      <c r="BA29" s="267"/>
      <c r="BB29" s="266">
        <v>48000</v>
      </c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76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</row>
    <row r="30" spans="1:114" ht="13.5">
      <c r="A30" s="202" t="s">
        <v>71</v>
      </c>
      <c r="B30" s="202" t="s">
        <v>117</v>
      </c>
      <c r="C30" s="202" t="s">
        <v>120</v>
      </c>
      <c r="D30" s="202" t="s">
        <v>121</v>
      </c>
      <c r="E30" s="203" t="s">
        <v>297</v>
      </c>
      <c r="F30" s="266">
        <f t="shared" si="0"/>
        <v>130000</v>
      </c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6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6"/>
      <c r="AI30" s="267"/>
      <c r="AJ30" s="267"/>
      <c r="AK30" s="267"/>
      <c r="AL30" s="267"/>
      <c r="AM30" s="267"/>
      <c r="AN30" s="267"/>
      <c r="AO30" s="266"/>
      <c r="AP30" s="266"/>
      <c r="AQ30" s="267"/>
      <c r="AR30" s="267"/>
      <c r="AS30" s="267"/>
      <c r="AT30" s="267"/>
      <c r="AU30" s="267"/>
      <c r="AV30" s="266"/>
      <c r="AW30" s="266">
        <f t="shared" si="2"/>
        <v>130000</v>
      </c>
      <c r="AX30" s="267"/>
      <c r="AY30" s="267"/>
      <c r="AZ30" s="267"/>
      <c r="BA30" s="267"/>
      <c r="BB30" s="266">
        <v>130000</v>
      </c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76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</row>
    <row r="31" spans="1:114" ht="13.5">
      <c r="A31" s="202" t="s">
        <v>71</v>
      </c>
      <c r="B31" s="202" t="s">
        <v>148</v>
      </c>
      <c r="C31" s="202" t="s">
        <v>149</v>
      </c>
      <c r="D31" s="202" t="s">
        <v>150</v>
      </c>
      <c r="E31" s="203" t="s">
        <v>298</v>
      </c>
      <c r="F31" s="266">
        <f t="shared" si="0"/>
        <v>100000</v>
      </c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6">
        <f t="shared" si="1"/>
        <v>100000</v>
      </c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6"/>
      <c r="AI31" s="267"/>
      <c r="AJ31" s="267"/>
      <c r="AK31" s="267"/>
      <c r="AL31" s="267"/>
      <c r="AM31" s="267"/>
      <c r="AN31" s="267"/>
      <c r="AO31" s="266"/>
      <c r="AP31" s="266">
        <v>100000</v>
      </c>
      <c r="AQ31" s="267"/>
      <c r="AR31" s="267"/>
      <c r="AS31" s="267"/>
      <c r="AT31" s="267"/>
      <c r="AU31" s="267"/>
      <c r="AV31" s="266"/>
      <c r="AW31" s="266"/>
      <c r="AX31" s="267"/>
      <c r="AY31" s="267"/>
      <c r="AZ31" s="267"/>
      <c r="BA31" s="267"/>
      <c r="BB31" s="266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76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</row>
    <row r="32" spans="1:114" ht="13.5">
      <c r="A32" s="202" t="s">
        <v>71</v>
      </c>
      <c r="B32" s="202" t="s">
        <v>101</v>
      </c>
      <c r="C32" s="202" t="s">
        <v>102</v>
      </c>
      <c r="D32" s="202" t="s">
        <v>145</v>
      </c>
      <c r="E32" s="203" t="s">
        <v>299</v>
      </c>
      <c r="F32" s="266">
        <f t="shared" si="0"/>
        <v>1867509</v>
      </c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6">
        <f t="shared" si="1"/>
        <v>1867509</v>
      </c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6"/>
      <c r="AI32" s="267"/>
      <c r="AJ32" s="267"/>
      <c r="AK32" s="267"/>
      <c r="AL32" s="267"/>
      <c r="AM32" s="267"/>
      <c r="AN32" s="267"/>
      <c r="AO32" s="266"/>
      <c r="AP32" s="266"/>
      <c r="AQ32" s="267"/>
      <c r="AR32" s="267"/>
      <c r="AS32" s="267"/>
      <c r="AT32" s="267"/>
      <c r="AU32" s="267"/>
      <c r="AV32" s="266">
        <v>1867509</v>
      </c>
      <c r="AW32" s="266"/>
      <c r="AX32" s="267"/>
      <c r="AY32" s="267"/>
      <c r="AZ32" s="267"/>
      <c r="BA32" s="267"/>
      <c r="BB32" s="266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76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</row>
    <row r="33" spans="1:114" ht="13.5">
      <c r="A33" s="202" t="s">
        <v>71</v>
      </c>
      <c r="B33" s="202" t="s">
        <v>98</v>
      </c>
      <c r="C33" s="202" t="s">
        <v>142</v>
      </c>
      <c r="D33" s="202" t="s">
        <v>143</v>
      </c>
      <c r="E33" s="203" t="s">
        <v>300</v>
      </c>
      <c r="F33" s="266">
        <f t="shared" si="0"/>
        <v>3000000</v>
      </c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6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6"/>
      <c r="AI33" s="267"/>
      <c r="AJ33" s="267"/>
      <c r="AK33" s="267"/>
      <c r="AL33" s="267"/>
      <c r="AM33" s="267"/>
      <c r="AN33" s="267"/>
      <c r="AO33" s="266"/>
      <c r="AP33" s="266"/>
      <c r="AQ33" s="267"/>
      <c r="AR33" s="267"/>
      <c r="AS33" s="267"/>
      <c r="AT33" s="267"/>
      <c r="AU33" s="267"/>
      <c r="AV33" s="266"/>
      <c r="AW33" s="266"/>
      <c r="AX33" s="267"/>
      <c r="AY33" s="267"/>
      <c r="AZ33" s="267"/>
      <c r="BA33" s="267"/>
      <c r="BB33" s="266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74">
        <v>3000000</v>
      </c>
      <c r="CC33" s="267"/>
      <c r="CD33" s="267"/>
      <c r="CE33" s="267"/>
      <c r="CF33" s="274">
        <v>3000000</v>
      </c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</row>
    <row r="34" spans="1:114" ht="13.5">
      <c r="A34" s="202" t="s">
        <v>71</v>
      </c>
      <c r="B34" s="202" t="s">
        <v>94</v>
      </c>
      <c r="C34" s="202" t="s">
        <v>115</v>
      </c>
      <c r="D34" s="202" t="s">
        <v>116</v>
      </c>
      <c r="E34" s="207" t="s">
        <v>301</v>
      </c>
      <c r="F34" s="266">
        <f t="shared" si="0"/>
        <v>3600</v>
      </c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6">
        <f t="shared" si="1"/>
        <v>3600</v>
      </c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6"/>
      <c r="AI34" s="267"/>
      <c r="AJ34" s="267"/>
      <c r="AK34" s="267"/>
      <c r="AL34" s="267"/>
      <c r="AM34" s="267"/>
      <c r="AN34" s="267"/>
      <c r="AO34" s="266">
        <v>3600</v>
      </c>
      <c r="AP34" s="266"/>
      <c r="AQ34" s="267"/>
      <c r="AR34" s="267"/>
      <c r="AS34" s="267"/>
      <c r="AT34" s="267"/>
      <c r="AU34" s="267"/>
      <c r="AV34" s="266"/>
      <c r="AW34" s="266"/>
      <c r="AX34" s="267"/>
      <c r="AY34" s="267"/>
      <c r="AZ34" s="267"/>
      <c r="BA34" s="267"/>
      <c r="BB34" s="266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76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7"/>
    </row>
    <row r="35" spans="1:114" ht="13.5">
      <c r="A35" s="202" t="s">
        <v>71</v>
      </c>
      <c r="B35" s="202" t="s">
        <v>117</v>
      </c>
      <c r="C35" s="202" t="s">
        <v>123</v>
      </c>
      <c r="D35" s="202" t="s">
        <v>124</v>
      </c>
      <c r="E35" s="207" t="s">
        <v>302</v>
      </c>
      <c r="F35" s="266">
        <f t="shared" si="0"/>
        <v>71280</v>
      </c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6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6"/>
      <c r="AI35" s="267"/>
      <c r="AJ35" s="267"/>
      <c r="AK35" s="267"/>
      <c r="AL35" s="267"/>
      <c r="AM35" s="267"/>
      <c r="AN35" s="267"/>
      <c r="AO35" s="266"/>
      <c r="AP35" s="266"/>
      <c r="AQ35" s="267"/>
      <c r="AR35" s="267"/>
      <c r="AS35" s="267"/>
      <c r="AT35" s="267"/>
      <c r="AU35" s="267"/>
      <c r="AV35" s="266"/>
      <c r="AW35" s="266">
        <f>SUM(AX35:BI35)</f>
        <v>71280</v>
      </c>
      <c r="AX35" s="267"/>
      <c r="AY35" s="267"/>
      <c r="AZ35" s="267"/>
      <c r="BA35" s="267"/>
      <c r="BB35" s="266">
        <v>71280</v>
      </c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76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</row>
    <row r="36" spans="1:114" ht="13.5">
      <c r="A36" s="202" t="s">
        <v>71</v>
      </c>
      <c r="B36" s="202" t="s">
        <v>117</v>
      </c>
      <c r="C36" s="202" t="s">
        <v>126</v>
      </c>
      <c r="D36" s="202" t="s">
        <v>127</v>
      </c>
      <c r="E36" s="207" t="s">
        <v>303</v>
      </c>
      <c r="F36" s="266">
        <f t="shared" si="0"/>
        <v>31392</v>
      </c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6">
        <f t="shared" si="1"/>
        <v>31392</v>
      </c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6"/>
      <c r="AI36" s="267"/>
      <c r="AJ36" s="267"/>
      <c r="AK36" s="267"/>
      <c r="AL36" s="267"/>
      <c r="AM36" s="267"/>
      <c r="AN36" s="267"/>
      <c r="AO36" s="266">
        <v>31392</v>
      </c>
      <c r="AP36" s="266"/>
      <c r="AQ36" s="267"/>
      <c r="AR36" s="267"/>
      <c r="AS36" s="267"/>
      <c r="AT36" s="267"/>
      <c r="AU36" s="267"/>
      <c r="AV36" s="266"/>
      <c r="AW36" s="266"/>
      <c r="AX36" s="267"/>
      <c r="AY36" s="267"/>
      <c r="AZ36" s="267"/>
      <c r="BA36" s="267"/>
      <c r="BB36" s="266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76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</row>
    <row r="37" spans="1:114" ht="13.5">
      <c r="A37" s="202" t="s">
        <v>71</v>
      </c>
      <c r="B37" s="202" t="s">
        <v>117</v>
      </c>
      <c r="C37" s="202" t="s">
        <v>128</v>
      </c>
      <c r="D37" s="202" t="s">
        <v>129</v>
      </c>
      <c r="E37" s="207" t="s">
        <v>304</v>
      </c>
      <c r="F37" s="266">
        <f t="shared" si="0"/>
        <v>132000</v>
      </c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6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6"/>
      <c r="AI37" s="267"/>
      <c r="AJ37" s="267"/>
      <c r="AK37" s="267"/>
      <c r="AL37" s="267"/>
      <c r="AM37" s="267"/>
      <c r="AN37" s="267"/>
      <c r="AO37" s="266"/>
      <c r="AP37" s="266"/>
      <c r="AQ37" s="267"/>
      <c r="AR37" s="267"/>
      <c r="AS37" s="267"/>
      <c r="AT37" s="267"/>
      <c r="AU37" s="267"/>
      <c r="AV37" s="266"/>
      <c r="AW37" s="266">
        <f aca="true" t="shared" si="3" ref="AW37:AW44">SUM(AX37:BI37)</f>
        <v>132000</v>
      </c>
      <c r="AX37" s="267"/>
      <c r="AY37" s="267"/>
      <c r="AZ37" s="267"/>
      <c r="BA37" s="267"/>
      <c r="BB37" s="266">
        <v>132000</v>
      </c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76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</row>
    <row r="38" spans="1:114" ht="13.5">
      <c r="A38" s="202" t="s">
        <v>71</v>
      </c>
      <c r="B38" s="202" t="s">
        <v>117</v>
      </c>
      <c r="C38" s="202" t="s">
        <v>120</v>
      </c>
      <c r="D38" s="202" t="s">
        <v>122</v>
      </c>
      <c r="E38" s="207" t="s">
        <v>305</v>
      </c>
      <c r="F38" s="266">
        <f t="shared" si="0"/>
        <v>151920</v>
      </c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6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6"/>
      <c r="AI38" s="267"/>
      <c r="AJ38" s="267"/>
      <c r="AK38" s="267"/>
      <c r="AL38" s="267"/>
      <c r="AM38" s="267"/>
      <c r="AN38" s="267"/>
      <c r="AO38" s="266"/>
      <c r="AP38" s="266"/>
      <c r="AQ38" s="267"/>
      <c r="AR38" s="267"/>
      <c r="AS38" s="267"/>
      <c r="AT38" s="267"/>
      <c r="AU38" s="267"/>
      <c r="AV38" s="266"/>
      <c r="AW38" s="266">
        <f t="shared" si="3"/>
        <v>151920</v>
      </c>
      <c r="AX38" s="267"/>
      <c r="AY38" s="267"/>
      <c r="AZ38" s="267"/>
      <c r="BA38" s="267"/>
      <c r="BB38" s="266">
        <v>151920</v>
      </c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76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</row>
    <row r="39" spans="1:114" ht="13.5">
      <c r="A39" s="202" t="s">
        <v>71</v>
      </c>
      <c r="B39" s="202" t="s">
        <v>117</v>
      </c>
      <c r="C39" s="202" t="s">
        <v>130</v>
      </c>
      <c r="D39" s="202" t="s">
        <v>131</v>
      </c>
      <c r="E39" s="207" t="s">
        <v>306</v>
      </c>
      <c r="F39" s="266">
        <f t="shared" si="0"/>
        <v>1478880</v>
      </c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6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6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6"/>
      <c r="AW39" s="266">
        <f t="shared" si="3"/>
        <v>1478880</v>
      </c>
      <c r="AX39" s="267"/>
      <c r="AY39" s="267"/>
      <c r="AZ39" s="267"/>
      <c r="BA39" s="267"/>
      <c r="BB39" s="266">
        <v>1478880</v>
      </c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76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</row>
    <row r="40" spans="1:114" ht="13.5">
      <c r="A40" s="202" t="s">
        <v>71</v>
      </c>
      <c r="B40" s="202" t="s">
        <v>117</v>
      </c>
      <c r="C40" s="202" t="s">
        <v>132</v>
      </c>
      <c r="D40" s="202" t="s">
        <v>133</v>
      </c>
      <c r="E40" s="207" t="s">
        <v>307</v>
      </c>
      <c r="F40" s="266">
        <f t="shared" si="0"/>
        <v>113500</v>
      </c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6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6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6"/>
      <c r="AW40" s="266">
        <f t="shared" si="3"/>
        <v>113500</v>
      </c>
      <c r="AX40" s="267"/>
      <c r="AY40" s="267"/>
      <c r="AZ40" s="267"/>
      <c r="BA40" s="267"/>
      <c r="BB40" s="266">
        <v>113500</v>
      </c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76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7"/>
      <c r="DE40" s="267"/>
      <c r="DF40" s="267"/>
      <c r="DG40" s="267"/>
      <c r="DH40" s="267"/>
      <c r="DI40" s="267"/>
      <c r="DJ40" s="267"/>
    </row>
    <row r="41" spans="1:114" ht="13.5">
      <c r="A41" s="202" t="s">
        <v>71</v>
      </c>
      <c r="B41" s="202" t="s">
        <v>107</v>
      </c>
      <c r="C41" s="202" t="s">
        <v>134</v>
      </c>
      <c r="D41" s="202" t="s">
        <v>135</v>
      </c>
      <c r="E41" s="207" t="s">
        <v>308</v>
      </c>
      <c r="F41" s="266">
        <f t="shared" si="0"/>
        <v>26999</v>
      </c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6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6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6"/>
      <c r="AW41" s="266">
        <f t="shared" si="3"/>
        <v>26999</v>
      </c>
      <c r="AX41" s="267"/>
      <c r="AY41" s="267"/>
      <c r="AZ41" s="267"/>
      <c r="BA41" s="267"/>
      <c r="BB41" s="266">
        <v>26999</v>
      </c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7"/>
      <c r="CE41" s="267"/>
      <c r="CF41" s="276"/>
      <c r="CG41" s="267"/>
      <c r="CH41" s="267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</row>
    <row r="42" spans="1:114" ht="13.5">
      <c r="A42" s="202" t="s">
        <v>71</v>
      </c>
      <c r="B42" s="202" t="s">
        <v>107</v>
      </c>
      <c r="C42" s="202" t="s">
        <v>134</v>
      </c>
      <c r="D42" s="202" t="s">
        <v>135</v>
      </c>
      <c r="E42" s="207" t="s">
        <v>309</v>
      </c>
      <c r="F42" s="266">
        <f t="shared" si="0"/>
        <v>106560</v>
      </c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6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6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6"/>
      <c r="AW42" s="266">
        <f t="shared" si="3"/>
        <v>106560</v>
      </c>
      <c r="AX42" s="267"/>
      <c r="AY42" s="267"/>
      <c r="AZ42" s="267"/>
      <c r="BA42" s="267"/>
      <c r="BB42" s="266">
        <v>106560</v>
      </c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76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7"/>
    </row>
    <row r="43" spans="1:114" ht="13.5">
      <c r="A43" s="202" t="s">
        <v>71</v>
      </c>
      <c r="B43" s="202" t="s">
        <v>107</v>
      </c>
      <c r="C43" s="202" t="s">
        <v>134</v>
      </c>
      <c r="D43" s="202" t="s">
        <v>135</v>
      </c>
      <c r="E43" s="207" t="s">
        <v>310</v>
      </c>
      <c r="F43" s="266">
        <f t="shared" si="0"/>
        <v>109536</v>
      </c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6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6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6"/>
      <c r="AW43" s="266">
        <f t="shared" si="3"/>
        <v>109536</v>
      </c>
      <c r="AX43" s="267"/>
      <c r="AY43" s="267"/>
      <c r="AZ43" s="267"/>
      <c r="BA43" s="267"/>
      <c r="BB43" s="266">
        <v>109536</v>
      </c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76"/>
      <c r="CG43" s="267"/>
      <c r="CH43" s="267"/>
      <c r="CI43" s="267"/>
      <c r="CJ43" s="267"/>
      <c r="CK43" s="267"/>
      <c r="CL43" s="267"/>
      <c r="CM43" s="267"/>
      <c r="CN43" s="267"/>
      <c r="CO43" s="267"/>
      <c r="CP43" s="267"/>
      <c r="CQ43" s="267"/>
      <c r="CR43" s="267"/>
      <c r="CS43" s="267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  <c r="DD43" s="267"/>
      <c r="DE43" s="267"/>
      <c r="DF43" s="267"/>
      <c r="DG43" s="267"/>
      <c r="DH43" s="267"/>
      <c r="DI43" s="267"/>
      <c r="DJ43" s="267"/>
    </row>
    <row r="44" spans="1:114" ht="13.5">
      <c r="A44" s="202" t="s">
        <v>71</v>
      </c>
      <c r="B44" s="202" t="s">
        <v>107</v>
      </c>
      <c r="C44" s="202" t="s">
        <v>134</v>
      </c>
      <c r="D44" s="202" t="s">
        <v>135</v>
      </c>
      <c r="E44" s="207" t="s">
        <v>311</v>
      </c>
      <c r="F44" s="266">
        <f t="shared" si="0"/>
        <v>72428</v>
      </c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6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6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6"/>
      <c r="AW44" s="266">
        <f t="shared" si="3"/>
        <v>72428</v>
      </c>
      <c r="AX44" s="267"/>
      <c r="AY44" s="267"/>
      <c r="AZ44" s="267"/>
      <c r="BA44" s="267"/>
      <c r="BB44" s="266">
        <v>72428</v>
      </c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76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</row>
    <row r="45" spans="1:114" ht="13.5">
      <c r="A45" s="202" t="s">
        <v>71</v>
      </c>
      <c r="B45" s="202" t="s">
        <v>136</v>
      </c>
      <c r="C45" s="202" t="s">
        <v>137</v>
      </c>
      <c r="D45" s="202" t="s">
        <v>138</v>
      </c>
      <c r="E45" s="207" t="s">
        <v>312</v>
      </c>
      <c r="F45" s="266">
        <f t="shared" si="0"/>
        <v>72000</v>
      </c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6">
        <f t="shared" si="1"/>
        <v>72000</v>
      </c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6"/>
      <c r="AI45" s="267"/>
      <c r="AJ45" s="267"/>
      <c r="AK45" s="267"/>
      <c r="AL45" s="267"/>
      <c r="AM45" s="267"/>
      <c r="AN45" s="267"/>
      <c r="AO45" s="267">
        <v>72000</v>
      </c>
      <c r="AP45" s="267"/>
      <c r="AQ45" s="267"/>
      <c r="AR45" s="267"/>
      <c r="AS45" s="267"/>
      <c r="AT45" s="267"/>
      <c r="AU45" s="267"/>
      <c r="AV45" s="266"/>
      <c r="AW45" s="266"/>
      <c r="AX45" s="267"/>
      <c r="AY45" s="267"/>
      <c r="AZ45" s="267"/>
      <c r="BA45" s="267"/>
      <c r="BB45" s="266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76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</row>
    <row r="46" spans="1:114" ht="13.5">
      <c r="A46" s="202" t="s">
        <v>71</v>
      </c>
      <c r="B46" s="202" t="s">
        <v>98</v>
      </c>
      <c r="C46" s="202" t="s">
        <v>99</v>
      </c>
      <c r="D46" s="202" t="s">
        <v>113</v>
      </c>
      <c r="E46" s="207" t="s">
        <v>313</v>
      </c>
      <c r="F46" s="266">
        <f t="shared" si="0"/>
        <v>215099</v>
      </c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6">
        <f>SUM(V46:AV46)</f>
        <v>215099</v>
      </c>
      <c r="V46" s="272">
        <v>215099</v>
      </c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6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6"/>
      <c r="AW46" s="266"/>
      <c r="AX46" s="267"/>
      <c r="AY46" s="267"/>
      <c r="AZ46" s="267"/>
      <c r="BA46" s="267"/>
      <c r="BB46" s="266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  <c r="CC46" s="267"/>
      <c r="CD46" s="267"/>
      <c r="CE46" s="267"/>
      <c r="CF46" s="276"/>
      <c r="CG46" s="267"/>
      <c r="CH46" s="267"/>
      <c r="CI46" s="267"/>
      <c r="CJ46" s="267"/>
      <c r="CK46" s="267"/>
      <c r="CL46" s="267"/>
      <c r="CM46" s="267"/>
      <c r="CN46" s="267"/>
      <c r="CO46" s="267"/>
      <c r="CP46" s="267"/>
      <c r="CQ46" s="267"/>
      <c r="CR46" s="267"/>
      <c r="CS46" s="267"/>
      <c r="CT46" s="267"/>
      <c r="CU46" s="267"/>
      <c r="CV46" s="267"/>
      <c r="CW46" s="267"/>
      <c r="CX46" s="267"/>
      <c r="CY46" s="267"/>
      <c r="CZ46" s="267"/>
      <c r="DA46" s="267"/>
      <c r="DB46" s="267"/>
      <c r="DC46" s="267"/>
      <c r="DD46" s="267"/>
      <c r="DE46" s="267"/>
      <c r="DF46" s="267"/>
      <c r="DG46" s="267"/>
      <c r="DH46" s="267"/>
      <c r="DI46" s="267"/>
      <c r="DJ46" s="267"/>
    </row>
    <row r="47" spans="1:114" ht="13.5">
      <c r="A47" s="202" t="s">
        <v>71</v>
      </c>
      <c r="B47" s="202" t="s">
        <v>98</v>
      </c>
      <c r="C47" s="202" t="s">
        <v>99</v>
      </c>
      <c r="D47" s="202" t="s">
        <v>113</v>
      </c>
      <c r="E47" s="207" t="s">
        <v>314</v>
      </c>
      <c r="F47" s="266">
        <f t="shared" si="0"/>
        <v>215580</v>
      </c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6">
        <f>SUM(V47:AV47)</f>
        <v>215580</v>
      </c>
      <c r="V47" s="272">
        <v>215580</v>
      </c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6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6"/>
      <c r="AW47" s="266"/>
      <c r="AX47" s="267"/>
      <c r="AY47" s="267"/>
      <c r="AZ47" s="267"/>
      <c r="BA47" s="267"/>
      <c r="BB47" s="266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76"/>
      <c r="CG47" s="267"/>
      <c r="CH47" s="267"/>
      <c r="CI47" s="267"/>
      <c r="CJ47" s="267"/>
      <c r="CK47" s="267"/>
      <c r="CL47" s="267"/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7"/>
      <c r="DD47" s="267"/>
      <c r="DE47" s="267"/>
      <c r="DF47" s="267"/>
      <c r="DG47" s="267"/>
      <c r="DH47" s="267"/>
      <c r="DI47" s="267"/>
      <c r="DJ47" s="267"/>
    </row>
    <row r="48" spans="1:114" ht="13.5">
      <c r="A48" s="202" t="s">
        <v>71</v>
      </c>
      <c r="B48" s="202" t="s">
        <v>98</v>
      </c>
      <c r="C48" s="202" t="s">
        <v>140</v>
      </c>
      <c r="D48" s="202" t="s">
        <v>141</v>
      </c>
      <c r="E48" s="207" t="s">
        <v>315</v>
      </c>
      <c r="F48" s="266">
        <f t="shared" si="0"/>
        <v>3000</v>
      </c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6">
        <f t="shared" si="1"/>
        <v>3000</v>
      </c>
      <c r="V48" s="273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6"/>
      <c r="AI48" s="267"/>
      <c r="AJ48" s="267"/>
      <c r="AK48" s="267"/>
      <c r="AL48" s="267"/>
      <c r="AM48" s="267"/>
      <c r="AN48" s="267"/>
      <c r="AO48" s="267">
        <v>3000</v>
      </c>
      <c r="AP48" s="267"/>
      <c r="AQ48" s="267"/>
      <c r="AR48" s="267"/>
      <c r="AS48" s="267"/>
      <c r="AT48" s="267"/>
      <c r="AU48" s="267"/>
      <c r="AV48" s="266"/>
      <c r="AW48" s="266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76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7"/>
      <c r="DA48" s="267"/>
      <c r="DB48" s="267"/>
      <c r="DC48" s="267"/>
      <c r="DD48" s="267"/>
      <c r="DE48" s="267"/>
      <c r="DF48" s="267"/>
      <c r="DG48" s="267"/>
      <c r="DH48" s="267"/>
      <c r="DI48" s="267"/>
      <c r="DJ48" s="267"/>
    </row>
    <row r="49" spans="1:114" ht="13.5">
      <c r="A49" s="202" t="s">
        <v>71</v>
      </c>
      <c r="B49" s="202" t="s">
        <v>98</v>
      </c>
      <c r="C49" s="202" t="s">
        <v>140</v>
      </c>
      <c r="D49" s="202" t="s">
        <v>141</v>
      </c>
      <c r="E49" s="207" t="s">
        <v>316</v>
      </c>
      <c r="F49" s="266">
        <f t="shared" si="0"/>
        <v>386268</v>
      </c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6">
        <f t="shared" si="1"/>
        <v>386268</v>
      </c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6"/>
      <c r="AI49" s="267"/>
      <c r="AJ49" s="267"/>
      <c r="AK49" s="267"/>
      <c r="AL49" s="267"/>
      <c r="AM49" s="267"/>
      <c r="AN49" s="267"/>
      <c r="AO49" s="267">
        <v>386268</v>
      </c>
      <c r="AP49" s="267"/>
      <c r="AQ49" s="267"/>
      <c r="AR49" s="267"/>
      <c r="AS49" s="267"/>
      <c r="AT49" s="267"/>
      <c r="AU49" s="267"/>
      <c r="AV49" s="266"/>
      <c r="AW49" s="266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76"/>
      <c r="CG49" s="267"/>
      <c r="CH49" s="267"/>
      <c r="CI49" s="267"/>
      <c r="CJ49" s="267"/>
      <c r="CK49" s="267"/>
      <c r="CL49" s="267"/>
      <c r="CM49" s="267"/>
      <c r="CN49" s="267"/>
      <c r="CO49" s="267"/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</row>
    <row r="50" spans="1:114" ht="13.5">
      <c r="A50" s="202" t="s">
        <v>71</v>
      </c>
      <c r="B50" s="202" t="s">
        <v>101</v>
      </c>
      <c r="C50" s="202" t="s">
        <v>146</v>
      </c>
      <c r="D50" s="202" t="s">
        <v>147</v>
      </c>
      <c r="E50" s="207" t="s">
        <v>317</v>
      </c>
      <c r="F50" s="266">
        <f t="shared" si="0"/>
        <v>172200</v>
      </c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6">
        <f t="shared" si="1"/>
        <v>172200</v>
      </c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6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6">
        <v>172200</v>
      </c>
      <c r="AW50" s="266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76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</row>
    <row r="51" spans="1:114" ht="13.5">
      <c r="A51" s="202" t="s">
        <v>71</v>
      </c>
      <c r="B51" s="202" t="s">
        <v>98</v>
      </c>
      <c r="C51" s="202" t="s">
        <v>140</v>
      </c>
      <c r="D51" s="202" t="s">
        <v>141</v>
      </c>
      <c r="E51" s="207" t="s">
        <v>318</v>
      </c>
      <c r="F51" s="266">
        <f t="shared" si="0"/>
        <v>600000</v>
      </c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6">
        <f t="shared" si="1"/>
        <v>600000</v>
      </c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6"/>
      <c r="AI51" s="267"/>
      <c r="AJ51" s="267"/>
      <c r="AK51" s="267"/>
      <c r="AL51" s="267"/>
      <c r="AM51" s="267"/>
      <c r="AN51" s="267"/>
      <c r="AO51" s="267"/>
      <c r="AP51" s="267">
        <v>600000</v>
      </c>
      <c r="AQ51" s="267"/>
      <c r="AR51" s="267"/>
      <c r="AS51" s="267"/>
      <c r="AT51" s="267"/>
      <c r="AU51" s="267"/>
      <c r="AV51" s="266"/>
      <c r="AW51" s="266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76"/>
      <c r="CG51" s="267"/>
      <c r="CH51" s="267"/>
      <c r="CI51" s="267"/>
      <c r="CJ51" s="267"/>
      <c r="CK51" s="267"/>
      <c r="CL51" s="267"/>
      <c r="CM51" s="267"/>
      <c r="CN51" s="267"/>
      <c r="CO51" s="267"/>
      <c r="CP51" s="267"/>
      <c r="CQ51" s="267"/>
      <c r="CR51" s="267"/>
      <c r="CS51" s="267"/>
      <c r="CT51" s="267"/>
      <c r="CU51" s="267"/>
      <c r="CV51" s="267"/>
      <c r="CW51" s="267"/>
      <c r="CX51" s="267"/>
      <c r="CY51" s="267"/>
      <c r="CZ51" s="267"/>
      <c r="DA51" s="267"/>
      <c r="DB51" s="267"/>
      <c r="DC51" s="267"/>
      <c r="DD51" s="267"/>
      <c r="DE51" s="267"/>
      <c r="DF51" s="267"/>
      <c r="DG51" s="267"/>
      <c r="DH51" s="267"/>
      <c r="DI51" s="267"/>
      <c r="DJ51" s="267"/>
    </row>
    <row r="52" spans="48:49" ht="12.75" customHeight="1">
      <c r="AV52" s="260"/>
      <c r="AW52" s="260"/>
    </row>
  </sheetData>
  <sheetProtection formatCells="0" formatColumns="0" formatRows="0" insertColumns="0" insertRows="0" insertHyperlinks="0" deleteColumns="0" deleteRows="0" sort="0" autoFilter="0" pivotTables="0"/>
  <autoFilter ref="B5:D51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/>
  <pageMargins left="0" right="0" top="0.43" bottom="0.47" header="0.5" footer="0.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workbookViewId="0" topLeftCell="A1">
      <selection activeCell="I20" sqref="I20"/>
    </sheetView>
  </sheetViews>
  <sheetFormatPr defaultColWidth="9.140625" defaultRowHeight="12.75" customHeight="1"/>
  <cols>
    <col min="1" max="1" width="28.57421875" style="141" customWidth="1"/>
    <col min="2" max="4" width="5.00390625" style="141" customWidth="1"/>
    <col min="5" max="10" width="13.57421875" style="141" customWidth="1"/>
    <col min="11" max="11" width="9.140625" style="141" customWidth="1"/>
  </cols>
  <sheetData>
    <row r="1" spans="1:10" s="141" customFormat="1" ht="15" customHeight="1">
      <c r="A1" s="150" t="s">
        <v>319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s="141" customFormat="1" ht="18.75" customHeight="1">
      <c r="A2" s="245" t="s">
        <v>320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s="141" customFormat="1" ht="15" customHeight="1">
      <c r="A3" s="246" t="s">
        <v>2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 s="141" customFormat="1" ht="26.25" customHeight="1">
      <c r="A4" s="178" t="s">
        <v>52</v>
      </c>
      <c r="B4" s="178" t="s">
        <v>171</v>
      </c>
      <c r="C4" s="178"/>
      <c r="D4" s="178"/>
      <c r="E4" s="178" t="s">
        <v>53</v>
      </c>
      <c r="F4" s="178" t="s">
        <v>91</v>
      </c>
      <c r="G4" s="178"/>
      <c r="H4" s="178"/>
      <c r="I4" s="178" t="s">
        <v>92</v>
      </c>
      <c r="J4" s="178"/>
    </row>
    <row r="5" spans="1:10" s="141" customFormat="1" ht="45" customHeight="1">
      <c r="A5" s="178" t="s">
        <v>64</v>
      </c>
      <c r="B5" s="178" t="s">
        <v>88</v>
      </c>
      <c r="C5" s="178" t="s">
        <v>89</v>
      </c>
      <c r="D5" s="178" t="s">
        <v>90</v>
      </c>
      <c r="E5" s="178" t="s">
        <v>53</v>
      </c>
      <c r="F5" s="178" t="s">
        <v>172</v>
      </c>
      <c r="G5" s="178" t="s">
        <v>173</v>
      </c>
      <c r="H5" s="178" t="s">
        <v>174</v>
      </c>
      <c r="I5" s="178" t="s">
        <v>172</v>
      </c>
      <c r="J5" s="178" t="s">
        <v>175</v>
      </c>
    </row>
    <row r="6" spans="1:10" s="174" customFormat="1" ht="30" customHeight="1">
      <c r="A6" s="247"/>
      <c r="B6" s="247"/>
      <c r="C6" s="247"/>
      <c r="D6" s="247"/>
      <c r="E6" s="180"/>
      <c r="F6" s="180"/>
      <c r="G6" s="180"/>
      <c r="H6" s="180"/>
      <c r="I6" s="180"/>
      <c r="J6" s="180"/>
    </row>
    <row r="8" ht="12.75" customHeight="1">
      <c r="A8" s="141" t="s">
        <v>321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9" bottom="0.79" header="0.5" footer="0.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2021-01-19T04:49:28Z</cp:lastPrinted>
  <dcterms:created xsi:type="dcterms:W3CDTF">2021-02-18T06:43:27Z</dcterms:created>
  <dcterms:modified xsi:type="dcterms:W3CDTF">2022-09-06T04:55:38Z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I">
    <vt:lpwstr>0285AB6582BB4DF18C7597968CA72D5D</vt:lpwstr>
  </property>
</Properties>
</file>