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64" activeTab="7"/>
  </bookViews>
  <sheets>
    <sheet name="一般公共预算" sheetId="39" r:id="rId1"/>
    <sheet name="1收入" sheetId="1" r:id="rId2"/>
    <sheet name="2支出" sheetId="2" r:id="rId3"/>
    <sheet name="3 一般功能明细" sheetId="55" r:id="rId4"/>
    <sheet name="4一般经济明细" sheetId="48" r:id="rId5"/>
    <sheet name="基本支出" sheetId="58" r:id="rId6"/>
    <sheet name="5转移支付" sheetId="51" r:id="rId7"/>
    <sheet name="6一般债务限额和余额" sheetId="56" r:id="rId8"/>
    <sheet name="政府性基金预算" sheetId="40" r:id="rId9"/>
    <sheet name="7收入" sheetId="17" r:id="rId10"/>
    <sheet name="8支出" sheetId="19" r:id="rId11"/>
    <sheet name="9转移支付" sheetId="42" r:id="rId12"/>
    <sheet name="10专项债务限额和余额" sheetId="57" r:id="rId13"/>
    <sheet name="社会保险基金预算" sheetId="11" r:id="rId14"/>
    <sheet name="11收入" sheetId="8" r:id="rId15"/>
    <sheet name="12支出" sheetId="9" r:id="rId16"/>
    <sheet name="国有资本经营预算" sheetId="38" r:id="rId17"/>
    <sheet name="13收入" sheetId="13" r:id="rId18"/>
    <sheet name="14支出" sheetId="14" r:id="rId19"/>
    <sheet name="15国资转移支付" sheetId="5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 一般功能明细'!$A$3:$AN$132</definedName>
    <definedName name="_xlnm._FilterDatabase" localSheetId="4" hidden="1">'4一般经济明细'!$A$6:$A$101</definedName>
    <definedName name="_Order1" hidden="1">255</definedName>
    <definedName name="_Order2" hidden="1">255</definedName>
    <definedName name="a" localSheetId="1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11">#REF!</definedName>
    <definedName name="a">#REF!</definedName>
    <definedName name="aaaa" localSheetId="12">#REF!</definedName>
    <definedName name="aaaa" localSheetId="1">#REF!</definedName>
    <definedName name="aaaa" localSheetId="3">#REF!</definedName>
    <definedName name="aaaa" localSheetId="4">#REF!</definedName>
    <definedName name="aaaa" localSheetId="6">#REF!</definedName>
    <definedName name="aaaa" localSheetId="7">#REF!</definedName>
    <definedName name="aaaa" localSheetId="11">#REF!</definedName>
    <definedName name="aaaa" localSheetId="16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 localSheetId="11">#REF!</definedName>
    <definedName name="bbb">#REF!</definedName>
    <definedName name="ccc" localSheetId="12">#REF!</definedName>
    <definedName name="ccc" localSheetId="1">#REF!</definedName>
    <definedName name="ccc" localSheetId="3">#REF!</definedName>
    <definedName name="ccc" localSheetId="4">#REF!</definedName>
    <definedName name="ccc" localSheetId="6">#REF!</definedName>
    <definedName name="ccc" localSheetId="7">#REF!</definedName>
    <definedName name="ccc" localSheetId="11">#REF!</definedName>
    <definedName name="ccc" localSheetId="0">#REF!</definedName>
    <definedName name="ccc" localSheetId="8">#REF!</definedName>
    <definedName name="ccc">#REF!</definedName>
    <definedName name="_xlnm.Criteria" localSheetId="3">'3 一般功能明细'!#REF!</definedName>
    <definedName name="Database" localSheetId="3" hidden="1">#REF!</definedName>
    <definedName name="Database" localSheetId="16" hidden="1">#REF!</definedName>
    <definedName name="Database" localSheetId="13" hidden="1">#REF!</definedName>
    <definedName name="Database" localSheetId="0" hidden="1">#REF!</definedName>
    <definedName name="Database" localSheetId="8" hidden="1">#REF!</definedName>
    <definedName name="Database" hidden="1">[1]PKx!$A$1:$AP$622</definedName>
    <definedName name="database2" localSheetId="12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 localSheetId="11">#REF!</definedName>
    <definedName name="database3">#REF!</definedName>
    <definedName name="fg" localSheetId="12">#REF!</definedName>
    <definedName name="fg" localSheetId="3">#REF!</definedName>
    <definedName name="fg" localSheetId="4">#REF!</definedName>
    <definedName name="fg" localSheetId="6">#REF!</definedName>
    <definedName name="fg" localSheetId="7">#REF!</definedName>
    <definedName name="fg" localSheetId="11">#REF!</definedName>
    <definedName name="fg" localSheetId="16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'[2]P1012001'!$A$6:$E$117</definedName>
    <definedName name="gxxe2003" localSheetId="6">'[3]P1012001'!$A$6:$E$117</definedName>
    <definedName name="gxxe2003" localSheetId="11">'[2]P1012001'!$A$6:$E$117</definedName>
    <definedName name="gxxe2003">'[3]P1012001'!$A$6:$E$117</definedName>
    <definedName name="gxxe20032" localSheetId="4">'[4]P1012001'!$A$6:$E$117</definedName>
    <definedName name="gxxe20032" localSheetId="6">'[2]P1012001'!$A$6:$E$117</definedName>
    <definedName name="gxxe20032" localSheetId="11">'[4]P1012001'!$A$6:$E$117</definedName>
    <definedName name="gxxe20032">'[2]P1012001'!$A$6:$E$117</definedName>
    <definedName name="hhhh" localSheetId="12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 localSheetId="11">#REF!</definedName>
    <definedName name="hhhh" localSheetId="16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 localSheetId="11">#REF!</definedName>
    <definedName name="kkkk">#REF!</definedName>
    <definedName name="_xlnm.Print_Area" localSheetId="12">'10专项债务限额和余额'!$A$1:$D$9</definedName>
    <definedName name="_xlnm.Print_Area" localSheetId="14">'11收入'!$A$1:$E$36</definedName>
    <definedName name="_xlnm.Print_Area" localSheetId="15">'12支出'!$A$1:$F$23</definedName>
    <definedName name="_xlnm.Print_Area" localSheetId="17">'13收入'!$A$1:$F$17</definedName>
    <definedName name="_xlnm.Print_Area" localSheetId="18">'14支出'!$A$1:$F$15</definedName>
    <definedName name="_xlnm.Print_Area" localSheetId="19">'15国资转移支付'!$A$1:$D$9</definedName>
    <definedName name="_xlnm.Print_Area" localSheetId="1">'1收入'!$A$1:$G$35</definedName>
    <definedName name="_xlnm.Print_Area" localSheetId="2">'2支出'!$A$1:$F$29</definedName>
    <definedName name="_xlnm.Print_Area" localSheetId="3">'3 一般功能明细'!$A$1:$D$132</definedName>
    <definedName name="_xlnm.Print_Area" localSheetId="4">'4一般经济明细'!$A$1:$E$101</definedName>
    <definedName name="_xlnm.Print_Area" localSheetId="6">'5转移支付'!$A$1:$F$37</definedName>
    <definedName name="_xlnm.Print_Area" localSheetId="7">'6一般债务限额和余额'!$A$1:$D$10</definedName>
    <definedName name="_xlnm.Print_Area" localSheetId="9">'7收入'!$A$1:$F$19</definedName>
    <definedName name="_xlnm.Print_Area" localSheetId="10">'8支出'!$A$1:$F$15</definedName>
    <definedName name="_xlnm.Print_Area" localSheetId="11">'9转移支付'!$A$1:$F$11</definedName>
    <definedName name="_xlnm.Print_Area" localSheetId="16">国有资本经营预算!$A$1:$K$25</definedName>
    <definedName name="_xlnm.Print_Area" localSheetId="13">社会保险基金预算!$A$1:$K$25</definedName>
    <definedName name="_xlnm.Print_Area" localSheetId="0">一般公共预算!$A$1:$K$25</definedName>
    <definedName name="_xlnm.Print_Area" localSheetId="8">政府性基金预算!$A$1:$K$25</definedName>
    <definedName name="_xlnm.Print_Area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 localSheetId="12">'10专项债务限额和余额'!$1:$4</definedName>
    <definedName name="_xlnm.Print_Titles" localSheetId="14">'11收入'!$1:$3</definedName>
    <definedName name="_xlnm.Print_Titles" localSheetId="15">'12支出'!$1:$3</definedName>
    <definedName name="_xlnm.Print_Titles" localSheetId="17">'13收入'!$1:$3</definedName>
    <definedName name="_xlnm.Print_Titles" localSheetId="18">'14支出'!$1:$3</definedName>
    <definedName name="_xlnm.Print_Titles" localSheetId="19">'15国资转移支付'!$1:$4</definedName>
    <definedName name="_xlnm.Print_Titles" localSheetId="1">'1收入'!$1:$4</definedName>
    <definedName name="_xlnm.Print_Titles" localSheetId="2">'2支出'!$1:$4</definedName>
    <definedName name="_xlnm.Print_Titles" localSheetId="3">'3 一般功能明细'!$1:$3</definedName>
    <definedName name="_xlnm.Print_Titles" localSheetId="4">'4一般经济明细'!$1:$3</definedName>
    <definedName name="_xlnm.Print_Titles" localSheetId="6">'5转移支付'!$1:$3</definedName>
    <definedName name="_xlnm.Print_Titles" localSheetId="7">'6一般债务限额和余额'!$1:$4</definedName>
    <definedName name="_xlnm.Print_Titles" localSheetId="9">'7收入'!$1:$3</definedName>
    <definedName name="_xlnm.Print_Titles" localSheetId="10">'8支出'!$1:$3</definedName>
    <definedName name="_xlnm.Print_Titles" localSheetId="11">'9转移支付'!$1:$3</definedName>
    <definedName name="_xlnm.Print_Titles">#REF!</definedName>
    <definedName name="zhe" localSheetId="12">#REF!</definedName>
    <definedName name="zhe" localSheetId="3">#REF!</definedName>
    <definedName name="zhe" localSheetId="4">#REF!</definedName>
    <definedName name="zhe" localSheetId="6">#REF!</definedName>
    <definedName name="zhe" localSheetId="7">#REF!</definedName>
    <definedName name="zhe" localSheetId="11">#REF!</definedName>
    <definedName name="zhe" localSheetId="16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3">#REF!</definedName>
    <definedName name="啊" localSheetId="4">#REF!</definedName>
    <definedName name="啊" localSheetId="6">#REF!</definedName>
    <definedName name="啊" localSheetId="7">#REF!</definedName>
    <definedName name="啊" localSheetId="11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6">[5]XL4Poppy!$A$15</definedName>
    <definedName name="大多数" localSheetId="11">[6]XL4Poppy!$A$15</definedName>
    <definedName name="大多数" localSheetId="16">'[5]13 铁路配件'!$A$15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3">#REF!</definedName>
    <definedName name="大调动" localSheetId="4">#REF!</definedName>
    <definedName name="大调动" localSheetId="6">#REF!</definedName>
    <definedName name="大调动" localSheetId="7">#REF!</definedName>
    <definedName name="大调动" localSheetId="11">#REF!</definedName>
    <definedName name="大调动">#REF!</definedName>
    <definedName name="鹅eee" localSheetId="12">#REF!</definedName>
    <definedName name="鹅eee" localSheetId="3">#REF!</definedName>
    <definedName name="鹅eee" localSheetId="4">#REF!</definedName>
    <definedName name="鹅eee" localSheetId="6">#REF!</definedName>
    <definedName name="鹅eee" localSheetId="7">#REF!</definedName>
    <definedName name="鹅eee" localSheetId="11">#REF!</definedName>
    <definedName name="鹅eee">#REF!</definedName>
    <definedName name="饿" localSheetId="12">#REF!</definedName>
    <definedName name="饿" localSheetId="3">#REF!</definedName>
    <definedName name="饿" localSheetId="4">#REF!</definedName>
    <definedName name="饿" localSheetId="6">#REF!</definedName>
    <definedName name="饿" localSheetId="7">#REF!</definedName>
    <definedName name="饿" localSheetId="11">#REF!</definedName>
    <definedName name="饿" localSheetId="16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汇率" localSheetId="12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 localSheetId="11">#REF!</definedName>
    <definedName name="汇率">#REF!</definedName>
    <definedName name="胶" localSheetId="12">#REF!</definedName>
    <definedName name="胶" localSheetId="1">#REF!</definedName>
    <definedName name="胶" localSheetId="3">#REF!</definedName>
    <definedName name="胶" localSheetId="4">#REF!</definedName>
    <definedName name="胶" localSheetId="6">#REF!</definedName>
    <definedName name="胶" localSheetId="7">#REF!</definedName>
    <definedName name="胶" localSheetId="11">#REF!</definedName>
    <definedName name="胶" localSheetId="16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3">#REF!</definedName>
    <definedName name="结构" localSheetId="4">#REF!</definedName>
    <definedName name="结构" localSheetId="6">#REF!</definedName>
    <definedName name="结构" localSheetId="7">#REF!</definedName>
    <definedName name="结构" localSheetId="11">#REF!</definedName>
    <definedName name="结构" localSheetId="16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3">#REF!</definedName>
    <definedName name="经7" localSheetId="4">#REF!</definedName>
    <definedName name="经7" localSheetId="6">#REF!</definedName>
    <definedName name="经7" localSheetId="7">#REF!</definedName>
    <definedName name="经7" localSheetId="11">#REF!</definedName>
    <definedName name="经7" localSheetId="16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3">#REF!</definedName>
    <definedName name="经二7" localSheetId="4">#REF!</definedName>
    <definedName name="经二7" localSheetId="6">#REF!</definedName>
    <definedName name="经二7" localSheetId="7">#REF!</definedName>
    <definedName name="经二7" localSheetId="11">#REF!</definedName>
    <definedName name="经二7" localSheetId="16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3">#REF!</definedName>
    <definedName name="经二8" localSheetId="4">#REF!</definedName>
    <definedName name="经二8" localSheetId="6">#REF!</definedName>
    <definedName name="经二8" localSheetId="7">#REF!</definedName>
    <definedName name="经二8" localSheetId="11">#REF!</definedName>
    <definedName name="经二8" localSheetId="16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3">#REF!</definedName>
    <definedName name="经一7" localSheetId="4">#REF!</definedName>
    <definedName name="经一7" localSheetId="6">#REF!</definedName>
    <definedName name="经一7" localSheetId="7">#REF!</definedName>
    <definedName name="经一7" localSheetId="11">#REF!</definedName>
    <definedName name="经一7" localSheetId="16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6">'[7]C01-1'!#REF!</definedName>
    <definedName name="全额差额比例" localSheetId="7">'[7]C01-1'!#REF!</definedName>
    <definedName name="全额差额比例" localSheetId="11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 localSheetId="11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 localSheetId="11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 localSheetId="11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 localSheetId="11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 localSheetId="11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 localSheetId="11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 localSheetId="11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 localSheetId="11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 localSheetId="11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 localSheetId="11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 localSheetId="11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 localSheetId="11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 localSheetId="11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 localSheetId="11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 localSheetId="11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 localSheetId="11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 localSheetId="11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 localSheetId="11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 localSheetId="11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 localSheetId="11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 localSheetId="11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 localSheetId="11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 localSheetId="11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 localSheetId="11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 localSheetId="11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 localSheetId="11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 localSheetId="11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 localSheetId="11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 localSheetId="11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 localSheetId="11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 localSheetId="11">#REF!</definedName>
    <definedName name="生产期9">#REF!</definedName>
    <definedName name="是" localSheetId="12">#REF!</definedName>
    <definedName name="是" localSheetId="3">#REF!</definedName>
    <definedName name="是" localSheetId="4">#REF!</definedName>
    <definedName name="是" localSheetId="6">#REF!</definedName>
    <definedName name="是" localSheetId="7">#REF!</definedName>
    <definedName name="是" localSheetId="11">#REF!</definedName>
    <definedName name="是" localSheetId="16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3">#REF!</definedName>
    <definedName name="脱钩" localSheetId="4">#REF!</definedName>
    <definedName name="脱钩" localSheetId="6">#REF!</definedName>
    <definedName name="脱钩" localSheetId="7">#REF!</definedName>
    <definedName name="脱钩" localSheetId="11">#REF!</definedName>
    <definedName name="脱钩" localSheetId="16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4">[10]四月份月报!#REF!</definedName>
    <definedName name="位次d" localSheetId="6">[9]四月份月报!#REF!</definedName>
    <definedName name="位次d" localSheetId="7">[9]四月份月报!#REF!</definedName>
    <definedName name="位次d" localSheetId="11">[10]四月份月报!#REF!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3">#REF!</definedName>
    <definedName name="先征后返徐2" localSheetId="4">#REF!</definedName>
    <definedName name="先征后返徐2" localSheetId="6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3">#REF!</definedName>
    <definedName name="预备费分项目" localSheetId="4">#REF!</definedName>
    <definedName name="预备费分项目" localSheetId="6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3">#REF!</definedName>
    <definedName name="综合" localSheetId="4">#REF!</definedName>
    <definedName name="综合" localSheetId="6">#REF!</definedName>
    <definedName name="综合" localSheetId="7">#REF!</definedName>
    <definedName name="综合" localSheetId="11">#REF!</definedName>
    <definedName name="综合">#REF!</definedName>
    <definedName name="综核" localSheetId="12">#REF!</definedName>
    <definedName name="综核" localSheetId="3">#REF!</definedName>
    <definedName name="综核" localSheetId="4">#REF!</definedName>
    <definedName name="综核" localSheetId="6">#REF!</definedName>
    <definedName name="综核" localSheetId="7">#REF!</definedName>
    <definedName name="综核" localSheetId="11">#REF!</definedName>
    <definedName name="综核">#REF!</definedName>
    <definedName name="전" localSheetId="12">#REF!</definedName>
    <definedName name="전" localSheetId="3">#REF!</definedName>
    <definedName name="전" localSheetId="4">#REF!</definedName>
    <definedName name="전" localSheetId="6">#REF!</definedName>
    <definedName name="전" localSheetId="7">#REF!</definedName>
    <definedName name="전" localSheetId="11">#REF!</definedName>
    <definedName name="전" localSheetId="16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3">#REF!</definedName>
    <definedName name="주택사업본부" localSheetId="4">#REF!</definedName>
    <definedName name="주택사업본부" localSheetId="6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3">#REF!</definedName>
    <definedName name="철구사업본부" localSheetId="4">#REF!</definedName>
    <definedName name="철구사업본부" localSheetId="6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  <definedName name="_xlnm._FilterDatabase" localSheetId="5" hidden="1">基本支出!$A$5:$A$91</definedName>
    <definedName name="a" localSheetId="5">#REF!</definedName>
    <definedName name="aaaa" localSheetId="5">#REF!</definedName>
    <definedName name="bbb" localSheetId="5">#REF!</definedName>
    <definedName name="ccc" localSheetId="5">#REF!</definedName>
    <definedName name="database2" localSheetId="5">#REF!</definedName>
    <definedName name="database3" localSheetId="5">#REF!</definedName>
    <definedName name="fg" localSheetId="5">#REF!</definedName>
    <definedName name="gxxe2003" localSheetId="5">'[2]P1012001'!$A$6:$E$117</definedName>
    <definedName name="gxxe20032" localSheetId="5">'[4]P1012001'!$A$6:$E$117</definedName>
    <definedName name="hhhh" localSheetId="5">#REF!</definedName>
    <definedName name="kkkk" localSheetId="5">#REF!</definedName>
    <definedName name="_xlnm.Print_Area" localSheetId="5">基本支出!$A$1:$E$91</definedName>
    <definedName name="Print_Area_MI" localSheetId="5">#REF!</definedName>
    <definedName name="_xlnm.Print_Titles" localSheetId="5">基本支出!$1:$3</definedName>
    <definedName name="zhe" localSheetId="5">#REF!</definedName>
    <definedName name="啊" localSheetId="5">#REF!</definedName>
    <definedName name="大多数" localSheetId="5">[6]XL4Poppy!$A$15</definedName>
    <definedName name="大调动" localSheetId="5">#REF!</definedName>
    <definedName name="鹅eee" localSheetId="5">#REF!</definedName>
    <definedName name="饿" localSheetId="5">#REF!</definedName>
    <definedName name="汇率" localSheetId="5">#REF!</definedName>
    <definedName name="胶" localSheetId="5">#REF!</definedName>
    <definedName name="结构" localSheetId="5">#REF!</definedName>
    <definedName name="经7" localSheetId="5">#REF!</definedName>
    <definedName name="经二7" localSheetId="5">#REF!</definedName>
    <definedName name="经二8" localSheetId="5">#REF!</definedName>
    <definedName name="经一7" localSheetId="5">#REF!</definedName>
    <definedName name="全额差额比例" localSheetId="5">'[8]C01-1'!#REF!</definedName>
    <definedName name="生产列1" localSheetId="5">#REF!</definedName>
    <definedName name="生产列11" localSheetId="5">#REF!</definedName>
    <definedName name="生产列15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5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是" localSheetId="5">#REF!</definedName>
    <definedName name="脱钩" localSheetId="5">#REF!</definedName>
    <definedName name="位次d" localSheetId="5">[10]四月份月报!#REF!</definedName>
    <definedName name="先征后返徐2" localSheetId="5">#REF!</definedName>
    <definedName name="预备费分项目" localSheetId="5">#REF!</definedName>
    <definedName name="综合" localSheetId="5">#REF!</definedName>
    <definedName name="综核" localSheetId="5">#REF!</definedName>
    <definedName name="전" localSheetId="5">#REF!</definedName>
    <definedName name="주택사업본부" localSheetId="5">#REF!</definedName>
    <definedName name="철구사업본부" localSheetId="5">#REF!</definedName>
  </definedNames>
  <calcPr calcId="144525"/>
</workbook>
</file>

<file path=xl/sharedStrings.xml><?xml version="1.0" encoding="utf-8"?>
<sst xmlns="http://schemas.openxmlformats.org/spreadsheetml/2006/main" count="1667" uniqueCount="458">
  <si>
    <t>一般公共预算</t>
  </si>
  <si>
    <t>宜兴埠镇人民政府2018年一般公共收入决算表</t>
  </si>
  <si>
    <t>表一</t>
  </si>
  <si>
    <t>单位：万元</t>
  </si>
  <si>
    <t>项           目</t>
  </si>
  <si>
    <t>预   算</t>
  </si>
  <si>
    <t>调整预算</t>
  </si>
  <si>
    <t>决算</t>
  </si>
  <si>
    <t>决算为调整预算％</t>
  </si>
  <si>
    <t>决算为上年决算％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</si>
  <si>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</si>
  <si>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</si>
  <si>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</si>
  <si>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</si>
  <si>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</si>
  <si>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</si>
  <si>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</si>
  <si>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</si>
  <si>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</si>
  <si>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</si>
  <si>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</si>
  <si>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</si>
  <si>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</si>
  <si>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</si>
  <si>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</si>
  <si>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</si>
  <si>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</si>
  <si>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</si>
  <si>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</si>
  <si>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</si>
  <si>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</si>
  <si>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</si>
  <si>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</si>
  <si>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</si>
  <si>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转移支付收入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</si>
  <si>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上</t>
    </r>
    <r>
      <rPr>
        <sz val="12"/>
        <rFont val="宋体"/>
        <charset val="134"/>
      </rPr>
      <t>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</si>
  <si>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调入调出资金等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</si>
  <si>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一般债务收入</t>
    </r>
  </si>
  <si>
    <t>减：上解支出</t>
  </si>
  <si>
    <t>一 般 公 共 收 入 总 计</t>
  </si>
  <si>
    <t>宜兴埠镇人民政府2018年一般公共支出决算表</t>
  </si>
  <si>
    <t>表二</t>
  </si>
  <si>
    <t>一 般 公 共 支 出 合 计</t>
  </si>
  <si>
    <t>一般公共服务支出</t>
  </si>
  <si>
    <t>公共安全支出</t>
  </si>
  <si>
    <t>教育支出</t>
  </si>
  <si>
    <t>科学技术支出</t>
  </si>
  <si>
    <t>0</t>
  </si>
  <si>
    <t>文化旅游体育与传媒支出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</si>
  <si>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</si>
  <si>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</si>
  <si>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</si>
  <si>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</si>
  <si>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</si>
  <si>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</si>
  <si>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</si>
  <si>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</si>
  <si>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</si>
  <si>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</si>
  <si>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</si>
  <si>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</si>
  <si>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</si>
  <si>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其他支出</t>
  </si>
  <si>
    <t>预备费</t>
  </si>
  <si>
    <t>减：一般公共支出</t>
  </si>
  <si>
    <t>一 般 公 共 结 余</t>
  </si>
  <si>
    <t>结转项目资金</t>
  </si>
  <si>
    <t>宜兴埠镇人民政府2018年一般公共支出决算功能分类明细表</t>
  </si>
  <si>
    <t>表三</t>
  </si>
  <si>
    <t>项        目</t>
  </si>
  <si>
    <t>决   算</t>
  </si>
  <si>
    <t>人大事务</t>
  </si>
  <si>
    <t xml:space="preserve">  行政运行</t>
  </si>
  <si>
    <t>政府办公厅（室）及相关机构事务</t>
  </si>
  <si>
    <t xml:space="preserve">  事业运行</t>
  </si>
  <si>
    <t xml:space="preserve">  其他政府办公厅（室）及相关机构事务支出</t>
  </si>
  <si>
    <t>统计信息事务</t>
  </si>
  <si>
    <t xml:space="preserve">  专项普查活动</t>
  </si>
  <si>
    <t>财政事务</t>
  </si>
  <si>
    <t xml:space="preserve">  其他财政事务支出</t>
  </si>
  <si>
    <t>审计事务</t>
  </si>
  <si>
    <t>纪检监察事务</t>
  </si>
  <si>
    <t>群众团体事务</t>
  </si>
  <si>
    <t>党委办公厅（室）及相关机构事务</t>
  </si>
  <si>
    <t>组织事务</t>
  </si>
  <si>
    <t>宣传事务</t>
  </si>
  <si>
    <t xml:space="preserve">  其他宣传事务支出</t>
  </si>
  <si>
    <t>公安</t>
  </si>
  <si>
    <t xml:space="preserve">  治安管理</t>
  </si>
  <si>
    <t>司法</t>
  </si>
  <si>
    <t xml:space="preserve">  其他司法支出</t>
  </si>
  <si>
    <t>其他公共安全支出</t>
  </si>
  <si>
    <t xml:space="preserve">  其他公共安全支出</t>
  </si>
  <si>
    <t>普通教育</t>
  </si>
  <si>
    <t xml:space="preserve">  其他普通教育支出</t>
  </si>
  <si>
    <t>成人教育</t>
  </si>
  <si>
    <t xml:space="preserve">  其他成人教育支出</t>
  </si>
  <si>
    <t>文化体育与传媒支出</t>
  </si>
  <si>
    <t>文化</t>
  </si>
  <si>
    <t xml:space="preserve">  群众文化</t>
  </si>
  <si>
    <t>人力资源和社会保障管理事务</t>
  </si>
  <si>
    <t xml:space="preserve">  公共就业服务和职业技能鉴定机构</t>
  </si>
  <si>
    <t xml:space="preserve">  其他人力资源和社会保障管理事务支出</t>
  </si>
  <si>
    <t>民政管理事务</t>
  </si>
  <si>
    <t xml:space="preserve">  基层政权和社区建设</t>
  </si>
  <si>
    <t xml:space="preserve">  其他民政管理事务支出</t>
  </si>
  <si>
    <t>就业补助</t>
  </si>
  <si>
    <t xml:space="preserve">  其他就业补助支出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</si>
  <si>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</si>
  <si>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</si>
  <si>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</si>
  <si>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</si>
  <si>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</si>
  <si>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>退役安置</t>
  </si>
  <si>
    <t xml:space="preserve">  退役士兵安置</t>
  </si>
  <si>
    <t>社会福利</t>
  </si>
  <si>
    <t xml:space="preserve">  儿童福利</t>
  </si>
  <si>
    <t xml:space="preserve">  老年福利</t>
  </si>
  <si>
    <t xml:space="preserve">  殡葬</t>
  </si>
  <si>
    <t xml:space="preserve">  其他社会福利支出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</si>
  <si>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</si>
  <si>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</si>
  <si>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</si>
  <si>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</si>
  <si>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</si>
  <si>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>特困人员救助供养</t>
  </si>
  <si>
    <t xml:space="preserve">  农村特困人员救助供养支出</t>
  </si>
  <si>
    <t>其他生活救助</t>
  </si>
  <si>
    <t xml:space="preserve">  其他农村生活救助</t>
  </si>
  <si>
    <t>其他社会保障和就业支出</t>
  </si>
  <si>
    <t xml:space="preserve">  其他社会保障和就业支出</t>
  </si>
  <si>
    <t>公共卫生</t>
  </si>
  <si>
    <t xml:space="preserve">  其他公共卫生支出</t>
  </si>
  <si>
    <t>计划生育事务</t>
  </si>
  <si>
    <t xml:space="preserve">  计划生育服务</t>
  </si>
  <si>
    <t xml:space="preserve">  其他计划生育事务支出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</si>
  <si>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</si>
  <si>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</si>
  <si>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</si>
  <si>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</si>
  <si>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</si>
  <si>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污染防治</t>
  </si>
  <si>
    <t xml:space="preserve">  大气</t>
  </si>
  <si>
    <t xml:space="preserve">  水体</t>
  </si>
  <si>
    <t>城乡社区管理事务</t>
  </si>
  <si>
    <t xml:space="preserve">  城管执法</t>
  </si>
  <si>
    <t xml:space="preserve">  其他城乡社区管理事务支出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</si>
  <si>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</si>
  <si>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</si>
  <si>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</si>
  <si>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</si>
  <si>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农业</t>
  </si>
  <si>
    <t>林业</t>
  </si>
  <si>
    <t xml:space="preserve">  其他林业支出</t>
  </si>
  <si>
    <t>水利</t>
  </si>
  <si>
    <t xml:space="preserve">  水利工程运行与维护</t>
  </si>
  <si>
    <t xml:space="preserve">  其他水利支出</t>
  </si>
  <si>
    <t>农村综合改革</t>
  </si>
  <si>
    <t xml:space="preserve">  对村民委员会和村党支部的补助</t>
  </si>
  <si>
    <t xml:space="preserve">  对村集体经济组织的补助</t>
  </si>
  <si>
    <t>其他交通运输支出</t>
  </si>
  <si>
    <t xml:space="preserve">  其他交通运输支出</t>
  </si>
  <si>
    <t>安全生产监管</t>
  </si>
  <si>
    <t xml:space="preserve">  其他安全生产监管支出</t>
  </si>
  <si>
    <t>支持中小企业发展和管理支出</t>
  </si>
  <si>
    <t xml:space="preserve">  中小企业发展专项</t>
  </si>
  <si>
    <t xml:space="preserve">  其他支持中小企业发展和管理支出</t>
  </si>
  <si>
    <t>国土海洋气象等支出</t>
  </si>
  <si>
    <t>气象事务</t>
  </si>
  <si>
    <t xml:space="preserve">  气象事业机构</t>
  </si>
  <si>
    <t xml:space="preserve">  其他支出</t>
  </si>
  <si>
    <t>宜兴埠镇人民政府2018年一般公共支出决算经济分类明细表</t>
  </si>
  <si>
    <t>表四</t>
  </si>
  <si>
    <t>项         目</t>
  </si>
  <si>
    <r>
      <rPr>
        <sz val="12"/>
        <rFont val="黑体"/>
        <charset val="134"/>
      </rPr>
      <t xml:space="preserve">预 </t>
    </r>
    <r>
      <rPr>
        <sz val="12"/>
        <rFont val="黑体"/>
        <charset val="134"/>
      </rPr>
      <t xml:space="preserve">  </t>
    </r>
    <r>
      <rPr>
        <sz val="12"/>
        <rFont val="黑体"/>
        <charset val="134"/>
      </rPr>
      <t>算</t>
    </r>
  </si>
  <si>
    <t>　　一 般 公 共 支 出 合 计</t>
  </si>
  <si>
    <t>一、基本支出</t>
  </si>
  <si>
    <t xml:space="preserve">  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</si>
  <si>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</si>
  <si>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</si>
  <si>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</si>
  <si>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</si>
  <si>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</si>
  <si>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</si>
  <si>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</si>
  <si>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</si>
  <si>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</si>
  <si>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</si>
  <si>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</si>
  <si>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</si>
  <si>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</si>
  <si>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</si>
  <si>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</si>
  <si>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</si>
  <si>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</si>
  <si>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</si>
  <si>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</si>
  <si>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</si>
  <si>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</si>
  <si>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</si>
  <si>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</si>
  <si>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</si>
  <si>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</si>
  <si>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</si>
  <si>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</si>
  <si>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</si>
  <si>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</si>
  <si>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</si>
  <si>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</si>
  <si>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</si>
  <si>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</si>
  <si>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</si>
  <si>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</si>
  <si>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</si>
  <si>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</si>
  <si>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</si>
  <si>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</si>
  <si>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</si>
  <si>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</si>
  <si>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</si>
  <si>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</si>
  <si>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</si>
  <si>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</si>
  <si>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</si>
  <si>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</si>
  <si>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</si>
  <si>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</si>
  <si>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</si>
  <si>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</si>
  <si>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</si>
  <si>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</si>
  <si>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</si>
  <si>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</si>
  <si>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</si>
  <si>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</si>
  <si>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</si>
  <si>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</si>
  <si>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</si>
  <si>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</si>
  <si>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</si>
  <si>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</si>
  <si>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</si>
  <si>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</si>
  <si>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</si>
  <si>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</si>
  <si>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</si>
  <si>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</si>
  <si>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</si>
  <si>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</si>
  <si>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</si>
  <si>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</si>
  <si>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</si>
  <si>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</si>
  <si>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对企业补助</t>
  </si>
  <si>
    <t xml:space="preserve">  资本金注入</t>
  </si>
  <si>
    <t xml:space="preserve">  政府投资基金股权投资</t>
  </si>
  <si>
    <t xml:space="preserve">  费用补贴</t>
  </si>
  <si>
    <t xml:space="preserve">  利息补贴</t>
  </si>
  <si>
    <t xml:space="preserve">  其他对企业补助</t>
  </si>
  <si>
    <t xml:space="preserve">  赠与</t>
  </si>
  <si>
    <t xml:space="preserve">  国家赔偿费用支出</t>
  </si>
  <si>
    <t xml:space="preserve">  对民间非营利组织和群众性自治组织补贴</t>
  </si>
  <si>
    <t>二、项目支出</t>
  </si>
  <si>
    <t>工资福利支出</t>
  </si>
  <si>
    <t>对企事业单位的补贴</t>
  </si>
  <si>
    <t>转移性支付</t>
  </si>
  <si>
    <t>基本建设支出</t>
  </si>
  <si>
    <t>其他资本性支出</t>
  </si>
  <si>
    <t>宜兴埠镇人民政府2018年一般公共支出基本支出决算经济分类明细表</t>
  </si>
  <si>
    <t>基本支出合计</t>
  </si>
  <si>
    <t>2018年区对宜兴埠镇人民政府税收返还和一般公共预算转移支付决算表</t>
  </si>
  <si>
    <t>表五</t>
  </si>
  <si>
    <t>项目</t>
  </si>
  <si>
    <t>预算</t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</si>
  <si>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</si>
  <si>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</si>
  <si>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</si>
  <si>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</si>
  <si>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</si>
  <si>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</si>
  <si>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</si>
  <si>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</si>
  <si>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</si>
  <si>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</si>
  <si>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</si>
  <si>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</si>
  <si>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</si>
  <si>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</si>
  <si>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</si>
  <si>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</si>
  <si>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</si>
  <si>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</si>
  <si>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</si>
  <si>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</si>
  <si>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</si>
  <si>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</si>
  <si>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</si>
  <si>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</si>
  <si>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</si>
  <si>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</si>
  <si>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</si>
  <si>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</si>
  <si>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</si>
  <si>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</si>
  <si>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</si>
  <si>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增值税和消费税税收返还支出</t>
  </si>
  <si>
    <t>所得税基数返还支出</t>
  </si>
  <si>
    <t>宜兴埠镇人民政府2018年政府一般债务限额和余额情况表</t>
  </si>
  <si>
    <t>表六</t>
  </si>
  <si>
    <t>金         额</t>
  </si>
  <si>
    <t>合计</t>
  </si>
  <si>
    <t>政府债券</t>
  </si>
  <si>
    <t>国有企事业单位债务等</t>
  </si>
  <si>
    <r>
      <rPr>
        <sz val="12"/>
        <rFont val="宋体"/>
        <charset val="134"/>
      </rPr>
      <t>一、2017</t>
    </r>
    <r>
      <rPr>
        <sz val="12"/>
        <rFont val="黑体"/>
        <charset val="134"/>
      </rPr>
      <t>年末政府一般债务余额</t>
    </r>
  </si>
  <si>
    <r>
      <rPr>
        <sz val="12"/>
        <rFont val="宋体"/>
        <charset val="134"/>
      </rPr>
      <t>二、2</t>
    </r>
    <r>
      <rPr>
        <sz val="12"/>
        <rFont val="宋体"/>
        <charset val="134"/>
      </rPr>
      <t>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年末政府一般债务余额限额</t>
    </r>
  </si>
  <si>
    <r>
      <rPr>
        <sz val="12"/>
        <rFont val="宋体"/>
        <charset val="134"/>
      </rPr>
      <t>三、2018</t>
    </r>
    <r>
      <rPr>
        <sz val="12"/>
        <rFont val="宋体"/>
        <charset val="134"/>
      </rPr>
      <t>年政府一般债务举借额</t>
    </r>
  </si>
  <si>
    <r>
      <rPr>
        <sz val="12"/>
        <rFont val="宋体"/>
        <charset val="134"/>
      </rPr>
      <t>四、2</t>
    </r>
    <r>
      <rPr>
        <sz val="12"/>
        <rFont val="宋体"/>
        <charset val="134"/>
      </rPr>
      <t>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年政府一般债务还本额</t>
    </r>
  </si>
  <si>
    <r>
      <rPr>
        <sz val="12"/>
        <rFont val="宋体"/>
        <charset val="134"/>
      </rPr>
      <t>五、2</t>
    </r>
    <r>
      <rPr>
        <sz val="12"/>
        <rFont val="宋体"/>
        <charset val="134"/>
      </rPr>
      <t>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年末政府一般债务余额</t>
    </r>
  </si>
  <si>
    <t>政府性基金预算</t>
  </si>
  <si>
    <t>宜兴埠镇人民政府2018年政府性基金收入决算表</t>
  </si>
  <si>
    <t>表七</t>
  </si>
  <si>
    <t>决  算</t>
  </si>
  <si>
    <t>政 府 性 基 金 收 入 合 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</si>
  <si>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</si>
  <si>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政府收益</t>
    </r>
  </si>
  <si>
    <t xml:space="preserve"> 土地整理成本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</si>
  <si>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新增建设用地土地有偿使用费收入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</si>
  <si>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政府住房基金收入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</si>
  <si>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散装水泥专项资金收入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</si>
  <si>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新型墙体材料专项基金收入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</si>
  <si>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</si>
  <si>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</si>
  <si>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</si>
  <si>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</si>
  <si>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上年结余收入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</si>
  <si>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调入调出资金等</t>
    </r>
  </si>
  <si>
    <t xml:space="preserve">      专项债务转贷收入</t>
  </si>
  <si>
    <t xml:space="preserve">  政 府 性 基 金 收 入 总 计</t>
  </si>
  <si>
    <t>宜兴埠镇人民政府2018年政府性基金支出决算表</t>
  </si>
  <si>
    <t>表八</t>
  </si>
  <si>
    <t>政 府 性 基 金 支 出 合 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</si>
  <si>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文化体育与传媒支出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</si>
  <si>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社会保障和就业支出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</si>
  <si>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城乡社区支出</t>
    </r>
  </si>
  <si>
    <t xml:space="preserve">  交通运输支出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</si>
  <si>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资源勘探电力信息等支出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</si>
  <si>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… 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</si>
  <si>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</si>
  <si>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</si>
  <si>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</si>
  <si>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</si>
  <si>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结转项目资金</t>
    </r>
  </si>
  <si>
    <t>2018年区对宜兴埠镇人民政府性基金转移支付决算表</t>
  </si>
  <si>
    <t>表九</t>
  </si>
  <si>
    <t>姓名</t>
  </si>
  <si>
    <t>决算为预算％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</si>
  <si>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</si>
  <si>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</si>
  <si>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</si>
  <si>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</si>
  <si>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</si>
  <si>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</si>
  <si>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其他支出</t>
  </si>
  <si>
    <t xml:space="preserve">    其中：彩票公益金安排的支出</t>
  </si>
  <si>
    <t>宜兴埠镇人民政府2018年政府专项债务限额和余额情况表</t>
  </si>
  <si>
    <t>表十</t>
  </si>
  <si>
    <r>
      <rPr>
        <sz val="12"/>
        <rFont val="宋体"/>
        <charset val="134"/>
      </rPr>
      <t>一、201</t>
    </r>
    <r>
      <rPr>
        <sz val="12"/>
        <rFont val="宋体"/>
        <charset val="134"/>
      </rPr>
      <t>7</t>
    </r>
    <r>
      <rPr>
        <sz val="12"/>
        <rFont val="黑体"/>
        <charset val="134"/>
      </rPr>
      <t>年末政府专项债务余额</t>
    </r>
  </si>
  <si>
    <r>
      <rPr>
        <sz val="12"/>
        <rFont val="宋体"/>
        <charset val="134"/>
      </rPr>
      <t>二、201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年末政府专项债务余额限额</t>
    </r>
  </si>
  <si>
    <r>
      <rPr>
        <sz val="12"/>
        <rFont val="宋体"/>
        <charset val="134"/>
      </rPr>
      <t>三、201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年政府专项债务举借额</t>
    </r>
  </si>
  <si>
    <r>
      <rPr>
        <sz val="12"/>
        <rFont val="宋体"/>
        <charset val="134"/>
      </rPr>
      <t>四、201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年政府专项债务还本额</t>
    </r>
  </si>
  <si>
    <r>
      <rPr>
        <sz val="12"/>
        <rFont val="宋体"/>
        <charset val="134"/>
      </rPr>
      <t>五、201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年末政府专项债务余额</t>
    </r>
  </si>
  <si>
    <t>社会保险基金预算</t>
  </si>
  <si>
    <t>宜兴埠镇人民政府2018年社会保险基金收入决算表</t>
  </si>
  <si>
    <t>表十一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</si>
  <si>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</si>
  <si>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</si>
  <si>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</si>
  <si>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</si>
  <si>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</si>
  <si>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</si>
  <si>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</si>
  <si>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</si>
  <si>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</si>
  <si>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</si>
  <si>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收入</t>
    </r>
  </si>
  <si>
    <t>八、机关事业单位基本养老保险基金收入</t>
  </si>
  <si>
    <t>宜兴埠镇人民政府2018年社会保险基金支出决算表</t>
  </si>
  <si>
    <t>表十二</t>
  </si>
  <si>
    <t xml:space="preserve">决  算 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</si>
  <si>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</si>
  <si>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</si>
  <si>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</si>
  <si>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</si>
  <si>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</si>
  <si>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</si>
  <si>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</si>
  <si>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</si>
  <si>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</si>
  <si>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</si>
  <si>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</si>
  <si>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</si>
  <si>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</si>
  <si>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</si>
  <si>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支出</t>
    </r>
  </si>
  <si>
    <t>　　其中：生育保险金</t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</si>
  <si>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支出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</si>
  <si>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支出</t>
    </r>
  </si>
  <si>
    <t>八、机关事业单位基本养老保险基金支出</t>
  </si>
  <si>
    <t>国有资本经营预算</t>
  </si>
  <si>
    <t>宜兴埠镇人民政府2018年国有资本经营收入决算表</t>
  </si>
  <si>
    <t>表十三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</si>
  <si>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</si>
  <si>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</si>
  <si>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</si>
  <si>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</si>
  <si>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</si>
  <si>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</si>
  <si>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</si>
  <si>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</si>
  <si>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</si>
  <si>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</si>
  <si>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</si>
  <si>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</si>
  <si>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</si>
  <si>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</si>
  <si>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三、产权转让收入</t>
  </si>
  <si>
    <t>四、清算收入</t>
  </si>
  <si>
    <t>五、其他国有资本经营预算收入</t>
  </si>
  <si>
    <t>国 有 资 本 经 营 收 入 合 计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</si>
  <si>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</si>
  <si>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</si>
  <si>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</si>
  <si>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</si>
  <si>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宜兴埠镇人民政府2018年国有资本经营支出决算表</t>
  </si>
  <si>
    <t>表十四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</si>
  <si>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</si>
  <si>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</si>
  <si>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</si>
  <si>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</si>
  <si>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</si>
  <si>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</si>
  <si>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</si>
  <si>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</si>
  <si>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</si>
  <si>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</si>
  <si>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 三、国有企业政策性补贴</t>
  </si>
  <si>
    <t xml:space="preserve">    四、金融国有资本经营预算支出</t>
  </si>
  <si>
    <t xml:space="preserve">    五、其他国有资本经营预算支出</t>
  </si>
  <si>
    <t>减：国有资本经营支出</t>
  </si>
  <si>
    <t>国 有 资 本 经 营 结 余</t>
  </si>
  <si>
    <t>2018年区对宜兴埠镇国有资本经营转移支付决算表</t>
  </si>
  <si>
    <t>表十五</t>
  </si>
  <si>
    <t>决算为上
年执行％</t>
  </si>
  <si>
    <t>区对宜兴埠镇转移支付合计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</si>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</sst>
</file>

<file path=xl/styles.xml><?xml version="1.0" encoding="utf-8"?>
<styleSheet xmlns="http://schemas.openxmlformats.org/spreadsheetml/2006/main">
  <numFmts count="31">
    <numFmt numFmtId="176" formatCode="0_ "/>
    <numFmt numFmtId="177" formatCode="#,##0_);[Red]\(#,##0\)"/>
    <numFmt numFmtId="178" formatCode="_(* #,##0.00_);_(* \(#,##0.00\);_(* &quot;-&quot;??_);_(@_)"/>
    <numFmt numFmtId="179" formatCode="\$#,##0.00;\(\$#,##0.00\)"/>
    <numFmt numFmtId="180" formatCode="\$#,##0;\(\$#,##0\)"/>
    <numFmt numFmtId="181" formatCode="#,##0.0_);[Red]\(#,##0.0\)"/>
    <numFmt numFmtId="182" formatCode="_-* #,##0.00_$_-;\-* #,##0.00_$_-;_-* &quot;-&quot;??_$_-;_-@_-"/>
    <numFmt numFmtId="183" formatCode="_-* #,##0.00&quot;$&quot;_-;\-* #,##0.00&quot;$&quot;_-;_-* &quot;-&quot;??&quot;$&quot;_-;_-@_-"/>
    <numFmt numFmtId="184" formatCode="_-&quot;$&quot;* #,##0_-;\-&quot;$&quot;* #,##0_-;_-&quot;$&quot;* &quot;-&quot;_-;_-@_-"/>
    <numFmt numFmtId="185" formatCode="#,##0.0_ "/>
    <numFmt numFmtId="186" formatCode="_-* #,##0&quot;$&quot;_-;\-* #,##0&quot;$&quot;_-;_-* &quot;-&quot;&quot;$&quot;_-;_-@_-"/>
    <numFmt numFmtId="187" formatCode="#,##0;\-#,##0;&quot;-&quot;"/>
    <numFmt numFmtId="42" formatCode="_ &quot;￥&quot;* #,##0_ ;_ &quot;￥&quot;* \-#,##0_ ;_ &quot;￥&quot;* &quot;-&quot;_ ;_ @_ "/>
    <numFmt numFmtId="43" formatCode="_ * #,##0.00_ ;_ * \-#,##0.00_ ;_ * &quot;-&quot;??_ ;_ @_ "/>
    <numFmt numFmtId="188" formatCode="#,##0.0"/>
    <numFmt numFmtId="189" formatCode="0.0_ "/>
    <numFmt numFmtId="190" formatCode="0.00_ "/>
    <numFmt numFmtId="191" formatCode="_(&quot;$&quot;* #,##0.00_);_(&quot;$&quot;* \(#,##0.00\);_(&quot;$&quot;* &quot;-&quot;??_);_(@_)"/>
    <numFmt numFmtId="41" formatCode="_ * #,##0_ ;_ * \-#,##0_ ;_ * &quot;-&quot;_ ;_ @_ "/>
    <numFmt numFmtId="192" formatCode="_(* #,##0_);_(* \(#,##0\);_(* &quot;-&quot;_);_(@_)"/>
    <numFmt numFmtId="193" formatCode="yyyy&quot;年&quot;m&quot;月&quot;d&quot;日&quot;;@"/>
    <numFmt numFmtId="44" formatCode="_ &quot;￥&quot;* #,##0.00_ ;_ &quot;￥&quot;* \-#,##0.00_ ;_ &quot;￥&quot;* &quot;-&quot;??_ ;_ @_ "/>
    <numFmt numFmtId="194" formatCode="0.0"/>
    <numFmt numFmtId="195" formatCode="0;_琀"/>
    <numFmt numFmtId="196" formatCode="#,##0;\(#,##0\)"/>
    <numFmt numFmtId="197" formatCode="_ * #,##0.0_ ;_ * \-#,##0.0_ ;_ * &quot;-&quot;??_ ;_ @_ "/>
    <numFmt numFmtId="198" formatCode="0.0_);[Red]\(0.0\)"/>
    <numFmt numFmtId="199" formatCode="0.0%"/>
    <numFmt numFmtId="200" formatCode="_ * #,##0_ ;_ * \-#,##0_ ;_ * &quot;-&quot;??_ ;_ @_ "/>
    <numFmt numFmtId="201" formatCode="#,##0_ "/>
    <numFmt numFmtId="202" formatCode="_-* #,##0_$_-;\-* #,##0_$_-;_-* &quot;-&quot;_$_-;_-@_-"/>
  </numFmts>
  <fonts count="104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21"/>
      <name val="黑体"/>
      <charset val="134"/>
    </font>
    <font>
      <sz val="22"/>
      <name val="黑体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sz val="12"/>
      <color indexed="8"/>
      <name val="黑体"/>
      <charset val="134"/>
    </font>
    <font>
      <sz val="18"/>
      <name val="黑体"/>
      <charset val="134"/>
    </font>
    <font>
      <sz val="40"/>
      <name val="华文中宋"/>
      <charset val="134"/>
    </font>
    <font>
      <sz val="24"/>
      <name val="宋体"/>
      <charset val="134"/>
    </font>
    <font>
      <b/>
      <sz val="48"/>
      <name val="华文中宋"/>
      <charset val="134"/>
    </font>
    <font>
      <sz val="22"/>
      <name val="楷体_GB2312"/>
      <charset val="134"/>
    </font>
    <font>
      <sz val="28"/>
      <name val="华文新魏"/>
      <charset val="134"/>
    </font>
    <font>
      <sz val="24"/>
      <name val="华文中宋"/>
      <charset val="134"/>
    </font>
    <font>
      <sz val="12"/>
      <name val="华文新魏"/>
      <charset val="134"/>
    </font>
    <font>
      <b/>
      <sz val="28"/>
      <name val="宋体"/>
      <charset val="134"/>
    </font>
    <font>
      <b/>
      <sz val="28"/>
      <name val="仿宋_GB2312"/>
      <charset val="134"/>
    </font>
    <font>
      <sz val="13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b/>
      <sz val="13"/>
      <name val="宋体"/>
      <charset val="134"/>
    </font>
    <font>
      <sz val="12"/>
      <name val="Segoe UI"/>
      <charset val="134"/>
    </font>
    <font>
      <sz val="20"/>
      <name val="黑体"/>
      <charset val="134"/>
    </font>
    <font>
      <sz val="11"/>
      <color indexed="8"/>
      <name val="宋体"/>
      <charset val="0"/>
    </font>
    <font>
      <sz val="14"/>
      <name val="黑体"/>
      <charset val="134"/>
    </font>
    <font>
      <b/>
      <sz val="12"/>
      <name val="黑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color indexed="20"/>
      <name val="宋体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b/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2"/>
      <color indexed="20"/>
      <name val="宋体"/>
      <charset val="134"/>
    </font>
    <font>
      <sz val="10.5"/>
      <color indexed="17"/>
      <name val="宋体"/>
      <charset val="134"/>
    </font>
    <font>
      <b/>
      <sz val="15"/>
      <color theme="3"/>
      <name val="宋体"/>
      <charset val="134"/>
      <scheme val="minor"/>
    </font>
    <font>
      <sz val="10.5"/>
      <color indexed="20"/>
      <name val="宋体"/>
      <charset val="134"/>
    </font>
    <font>
      <sz val="12"/>
      <color indexed="17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name val="ＭＳ Ｐゴシック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바탕체"/>
      <charset val="134"/>
    </font>
    <font>
      <sz val="11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2"/>
      <name val="宋体"/>
      <charset val="134"/>
    </font>
    <font>
      <sz val="12"/>
      <color indexed="17"/>
      <name val="楷体_GB2312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2"/>
      <name val="Arial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0"/>
      <name val="Arial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i/>
      <sz val="16"/>
      <name val="Helv"/>
      <charset val="134"/>
    </font>
    <font>
      <b/>
      <sz val="13"/>
      <color indexed="56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i/>
      <sz val="11"/>
      <color indexed="23"/>
      <name val="宋体"/>
      <charset val="134"/>
    </font>
    <font>
      <b/>
      <sz val="11"/>
      <color indexed="42"/>
      <name val="宋体"/>
      <charset val="134"/>
    </font>
    <font>
      <b/>
      <sz val="11"/>
      <color indexed="52"/>
      <name val="宋体"/>
      <charset val="134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b/>
      <sz val="10"/>
      <name val="MS Sans Serif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8"/>
      <name val="Arial"/>
      <charset val="134"/>
    </font>
    <font>
      <b/>
      <sz val="12"/>
      <name val="Arial"/>
      <charset val="134"/>
    </font>
    <font>
      <sz val="7"/>
      <name val="Small Fonts"/>
      <charset val="134"/>
    </font>
    <font>
      <sz val="12"/>
      <name val="官帕眉"/>
      <charset val="134"/>
    </font>
    <font>
      <sz val="8"/>
      <name val="Times New Roman"/>
      <charset val="134"/>
    </font>
    <font>
      <sz val="12"/>
      <name val="Helv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21"/>
      <name val="楷体_GB2312"/>
      <charset val="134"/>
    </font>
    <font>
      <sz val="9"/>
      <color indexed="17"/>
      <name val="宋体"/>
      <charset val="134"/>
    </font>
    <font>
      <sz val="10"/>
      <name val="宋体"/>
      <charset val="134"/>
    </font>
    <font>
      <sz val="12"/>
      <name val="Courier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7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6" tint="0.79998168889431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3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74">
    <xf numFmtId="0" fontId="0" fillId="0" borderId="0"/>
    <xf numFmtId="0" fontId="41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0" fillId="24" borderId="20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32" fillId="2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20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17" applyNumberFormat="0" applyFon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3" fillId="0" borderId="18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0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9" fillId="33" borderId="23" applyNumberFormat="0" applyAlignment="0" applyProtection="0">
      <alignment vertical="center"/>
    </xf>
    <xf numFmtId="0" fontId="58" fillId="35" borderId="22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3" borderId="20" applyNumberFormat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3" fillId="37" borderId="26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84" fontId="61" fillId="0" borderId="0" applyFont="0" applyFill="0" applyBorder="0" applyAlignment="0" applyProtection="0"/>
    <xf numFmtId="0" fontId="38" fillId="36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1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1" fillId="0" borderId="0"/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" fillId="47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0" fillId="0" borderId="0"/>
    <xf numFmtId="0" fontId="34" fillId="5" borderId="0" applyNumberFormat="0" applyBorder="0" applyAlignment="0" applyProtection="0">
      <alignment vertical="center"/>
    </xf>
    <xf numFmtId="40" fontId="54" fillId="0" borderId="0" applyFont="0" applyFill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76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0" fillId="0" borderId="0"/>
    <xf numFmtId="0" fontId="83" fillId="23" borderId="0" applyNumberFormat="0" applyBorder="0" applyAlignment="0" applyProtection="0">
      <alignment vertical="center"/>
    </xf>
    <xf numFmtId="0" fontId="21" fillId="0" borderId="0"/>
    <xf numFmtId="43" fontId="61" fillId="0" borderId="0" applyFon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83" fillId="23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9" fillId="5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38" fontId="54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94" fillId="50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5" fillId="65" borderId="0" applyNumberFormat="0" applyBorder="0" applyAlignment="0" applyProtection="0"/>
    <xf numFmtId="0" fontId="6" fillId="66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35" fillId="61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35" fillId="68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0" fillId="0" borderId="0"/>
    <xf numFmtId="0" fontId="6" fillId="47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41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35" fillId="7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" fillId="47" borderId="0" applyNumberFormat="0" applyBorder="0" applyAlignment="0" applyProtection="0"/>
    <xf numFmtId="0" fontId="0" fillId="0" borderId="0">
      <alignment vertical="center"/>
    </xf>
    <xf numFmtId="0" fontId="6" fillId="22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51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35" fillId="62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6" fillId="47" borderId="0" applyNumberFormat="0" applyBorder="0" applyAlignment="0" applyProtection="0"/>
    <xf numFmtId="0" fontId="45" fillId="14" borderId="0" applyNumberFormat="0" applyBorder="0" applyAlignment="0" applyProtection="0">
      <alignment vertical="center"/>
    </xf>
    <xf numFmtId="41" fontId="74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6" fillId="61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35" fillId="61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0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" fillId="47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6" fillId="63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0" fillId="0" borderId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4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87" fontId="75" fillId="0" borderId="0" applyFill="0" applyBorder="0" applyAlignment="0"/>
    <xf numFmtId="0" fontId="78" fillId="51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82" fillId="25" borderId="22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1" fillId="55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5" fillId="0" borderId="0" applyProtection="0">
      <alignment vertical="center"/>
    </xf>
    <xf numFmtId="0" fontId="30" fillId="4" borderId="0" applyNumberFormat="0" applyBorder="0" applyAlignment="0" applyProtection="0">
      <alignment vertical="center"/>
    </xf>
    <xf numFmtId="41" fontId="61" fillId="0" borderId="0" applyFon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196" fontId="74" fillId="0" borderId="0"/>
    <xf numFmtId="0" fontId="28" fillId="2" borderId="0" applyNumberFormat="0" applyBorder="0" applyAlignment="0" applyProtection="0">
      <alignment vertical="center"/>
    </xf>
    <xf numFmtId="191" fontId="61" fillId="0" borderId="0" applyFon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179" fontId="74" fillId="0" borderId="0"/>
    <xf numFmtId="0" fontId="70" fillId="0" borderId="0" applyProtection="0"/>
    <xf numFmtId="180" fontId="74" fillId="0" borderId="0"/>
    <xf numFmtId="0" fontId="28" fillId="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2" fontId="70" fillId="0" borderId="0" applyProtection="0"/>
    <xf numFmtId="0" fontId="28" fillId="2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38" fontId="79" fillId="48" borderId="0" applyNumberFormat="0" applyBorder="0" applyAlignment="0" applyProtection="0"/>
    <xf numFmtId="43" fontId="0" fillId="0" borderId="0" applyFont="0" applyFill="0" applyBorder="0" applyAlignment="0" applyProtection="0"/>
    <xf numFmtId="0" fontId="89" fillId="0" borderId="35" applyNumberFormat="0" applyAlignment="0" applyProtection="0">
      <alignment horizontal="left"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9" fillId="0" borderId="5">
      <alignment horizontal="left" vertical="center"/>
    </xf>
    <xf numFmtId="0" fontId="87" fillId="0" borderId="34" applyNumberFormat="0" applyFill="0" applyAlignment="0" applyProtection="0">
      <alignment vertical="center"/>
    </xf>
    <xf numFmtId="0" fontId="88" fillId="0" borderId="0" applyProtection="0"/>
    <xf numFmtId="0" fontId="30" fillId="4" borderId="0" applyNumberFormat="0" applyBorder="0" applyAlignment="0" applyProtection="0">
      <alignment vertical="center"/>
    </xf>
    <xf numFmtId="0" fontId="89" fillId="0" borderId="0" applyProtection="0"/>
    <xf numFmtId="0" fontId="42" fillId="14" borderId="0" applyNumberFormat="0" applyBorder="0" applyAlignment="0" applyProtection="0">
      <alignment vertical="center"/>
    </xf>
    <xf numFmtId="10" fontId="79" fillId="25" borderId="1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58" fillId="35" borderId="22" applyNumberFormat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9" fontId="91" fillId="0" borderId="0" applyFont="0" applyFill="0" applyBorder="0" applyAlignment="0" applyProtection="0"/>
    <xf numFmtId="0" fontId="86" fillId="0" borderId="3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37" fontId="90" fillId="0" borderId="0"/>
    <xf numFmtId="0" fontId="93" fillId="0" borderId="0"/>
    <xf numFmtId="0" fontId="28" fillId="2" borderId="0" applyNumberFormat="0" applyBorder="0" applyAlignment="0" applyProtection="0">
      <alignment vertical="center"/>
    </xf>
    <xf numFmtId="0" fontId="92" fillId="0" borderId="0"/>
    <xf numFmtId="0" fontId="34" fillId="11" borderId="19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4" fillId="25" borderId="32" applyNumberFormat="0" applyAlignment="0" applyProtection="0">
      <alignment vertical="center"/>
    </xf>
    <xf numFmtId="10" fontId="61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0" fillId="0" borderId="0"/>
    <xf numFmtId="1" fontId="61" fillId="0" borderId="0"/>
    <xf numFmtId="0" fontId="0" fillId="0" borderId="0" applyNumberFormat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0" fillId="0" borderId="30" applyProtection="0"/>
    <xf numFmtId="183" fontId="72" fillId="0" borderId="0" applyFon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28" fillId="2" borderId="0" applyNumberFormat="0" applyBorder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96" fillId="0" borderId="0">
      <alignment horizontal="centerContinuous" vertical="center"/>
    </xf>
    <xf numFmtId="0" fontId="48" fillId="2" borderId="0" applyNumberFormat="0" applyBorder="0" applyAlignment="0" applyProtection="0">
      <alignment vertical="center"/>
    </xf>
    <xf numFmtId="0" fontId="21" fillId="0" borderId="1">
      <alignment horizontal="distributed" vertical="center" wrapText="1"/>
    </xf>
    <xf numFmtId="0" fontId="28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/>
    <xf numFmtId="0" fontId="41" fillId="5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8" fillId="63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0" fillId="0" borderId="0"/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/>
    <xf numFmtId="0" fontId="78" fillId="51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6" fillId="73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78" fillId="51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72" fillId="0" borderId="0"/>
    <xf numFmtId="0" fontId="41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54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78" fillId="51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/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97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98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74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1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99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98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78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2" fillId="0" borderId="0" applyFon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0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7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71" fillId="0" borderId="0"/>
    <xf numFmtId="0" fontId="0" fillId="0" borderId="0"/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5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>
      <alignment vertical="center"/>
    </xf>
    <xf numFmtId="0" fontId="45" fillId="54" borderId="0" applyNumberFormat="0" applyBorder="0" applyAlignment="0" applyProtection="0"/>
    <xf numFmtId="0" fontId="45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54" borderId="0" applyNumberFormat="0" applyBorder="0" applyAlignment="0" applyProtection="0"/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45" fillId="5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Protection="0">
      <alignment vertical="center"/>
    </xf>
    <xf numFmtId="0" fontId="9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4" fillId="5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" fontId="21" fillId="0" borderId="1">
      <alignment vertical="center"/>
      <protection locked="0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5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9" fillId="7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4" fillId="48" borderId="32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54" borderId="0" applyNumberFormat="0" applyBorder="0" applyAlignment="0" applyProtection="0"/>
    <xf numFmtId="186" fontId="72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2" fillId="55" borderId="31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82" fontId="72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103" fillId="0" borderId="37" applyNumberFormat="0" applyFill="0" applyAlignment="0" applyProtection="0">
      <alignment vertical="center"/>
    </xf>
    <xf numFmtId="193" fontId="73" fillId="0" borderId="0" applyFont="0" applyFill="0" applyBorder="0" applyAlignment="0" applyProtection="0"/>
    <xf numFmtId="0" fontId="82" fillId="48" borderId="2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202" fontId="72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73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1" fillId="0" borderId="0"/>
    <xf numFmtId="0" fontId="36" fillId="75" borderId="0" applyNumberFormat="0" applyBorder="0" applyAlignment="0" applyProtection="0"/>
    <xf numFmtId="0" fontId="36" fillId="9" borderId="0" applyNumberFormat="0" applyBorder="0" applyAlignment="0" applyProtection="0"/>
    <xf numFmtId="0" fontId="39" fillId="3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58" fillId="35" borderId="22" applyNumberFormat="0" applyAlignment="0" applyProtection="0">
      <alignment vertical="center"/>
    </xf>
    <xf numFmtId="194" fontId="21" fillId="0" borderId="1">
      <alignment vertical="center"/>
      <protection locked="0"/>
    </xf>
    <xf numFmtId="0" fontId="61" fillId="0" borderId="0"/>
    <xf numFmtId="0" fontId="0" fillId="11" borderId="19" applyNumberFormat="0" applyFont="0" applyAlignment="0" applyProtection="0">
      <alignment vertical="center"/>
    </xf>
    <xf numFmtId="0" fontId="54" fillId="0" borderId="0" applyFont="0" applyFill="0" applyBorder="0" applyAlignment="0" applyProtection="0"/>
    <xf numFmtId="0" fontId="57" fillId="0" borderId="0"/>
  </cellStyleXfs>
  <cellXfs count="236">
    <xf numFmtId="0" fontId="0" fillId="0" borderId="0" xfId="0"/>
    <xf numFmtId="0" fontId="1" fillId="0" borderId="0" xfId="271" applyFont="1" applyAlignment="1">
      <alignment vertical="top"/>
    </xf>
    <xf numFmtId="0" fontId="0" fillId="0" borderId="0" xfId="271" applyFont="1">
      <alignment vertical="center"/>
    </xf>
    <xf numFmtId="0" fontId="2" fillId="0" borderId="0" xfId="271" applyFont="1">
      <alignment vertical="center"/>
    </xf>
    <xf numFmtId="0" fontId="3" fillId="0" borderId="0" xfId="271" applyFont="1">
      <alignment vertical="center"/>
    </xf>
    <xf numFmtId="0" fontId="0" fillId="0" borderId="0" xfId="271">
      <alignment vertical="center"/>
    </xf>
    <xf numFmtId="0" fontId="4" fillId="0" borderId="0" xfId="780" applyFont="1" applyFill="1" applyAlignment="1">
      <alignment horizontal="center" vertical="top"/>
    </xf>
    <xf numFmtId="0" fontId="4" fillId="0" borderId="0" xfId="780" applyFont="1" applyFill="1" applyAlignment="1">
      <alignment vertical="top"/>
    </xf>
    <xf numFmtId="0" fontId="0" fillId="0" borderId="0" xfId="271" applyFont="1" applyAlignment="1">
      <alignment horizontal="right" vertical="center"/>
    </xf>
    <xf numFmtId="0" fontId="2" fillId="0" borderId="1" xfId="1028" applyFont="1" applyFill="1" applyBorder="1" applyAlignment="1">
      <alignment horizontal="center" vertical="center" wrapText="1"/>
    </xf>
    <xf numFmtId="201" fontId="2" fillId="0" borderId="2" xfId="1028" applyNumberFormat="1" applyFont="1" applyFill="1" applyBorder="1" applyAlignment="1">
      <alignment horizontal="center" vertical="center" wrapText="1"/>
    </xf>
    <xf numFmtId="201" fontId="2" fillId="0" borderId="2" xfId="1039" applyNumberFormat="1" applyFont="1" applyFill="1" applyBorder="1" applyAlignment="1">
      <alignment horizontal="center" vertical="center" wrapText="1"/>
    </xf>
    <xf numFmtId="0" fontId="2" fillId="0" borderId="2" xfId="1039" applyFont="1" applyFill="1" applyBorder="1" applyAlignment="1">
      <alignment horizontal="center" vertical="center" wrapText="1"/>
    </xf>
    <xf numFmtId="185" fontId="2" fillId="0" borderId="2" xfId="780" applyNumberFormat="1" applyFont="1" applyFill="1" applyBorder="1" applyAlignment="1" applyProtection="1">
      <alignment horizontal="center" vertical="center" wrapText="1"/>
    </xf>
    <xf numFmtId="201" fontId="2" fillId="0" borderId="3" xfId="1028" applyNumberFormat="1" applyFont="1" applyFill="1" applyBorder="1" applyAlignment="1">
      <alignment horizontal="center" vertical="center" wrapText="1"/>
    </xf>
    <xf numFmtId="201" fontId="2" fillId="0" borderId="3" xfId="1039" applyNumberFormat="1" applyFont="1" applyFill="1" applyBorder="1" applyAlignment="1">
      <alignment horizontal="center" vertical="center" wrapText="1"/>
    </xf>
    <xf numFmtId="0" fontId="2" fillId="0" borderId="3" xfId="1039" applyFont="1" applyFill="1" applyBorder="1" applyAlignment="1">
      <alignment horizontal="center" vertical="center" wrapText="1"/>
    </xf>
    <xf numFmtId="185" fontId="2" fillId="0" borderId="3" xfId="780" applyNumberFormat="1" applyFont="1" applyFill="1" applyBorder="1" applyAlignment="1" applyProtection="1">
      <alignment horizontal="center" vertical="center" wrapText="1"/>
    </xf>
    <xf numFmtId="0" fontId="2" fillId="0" borderId="1" xfId="1037" applyFont="1" applyFill="1" applyBorder="1" applyAlignment="1">
      <alignment horizontal="left" vertical="center" indent="1"/>
    </xf>
    <xf numFmtId="49" fontId="0" fillId="0" borderId="1" xfId="21" applyNumberFormat="1" applyFont="1" applyFill="1" applyBorder="1" applyAlignment="1">
      <alignment horizontal="right" vertical="center"/>
    </xf>
    <xf numFmtId="0" fontId="2" fillId="0" borderId="1" xfId="780" applyNumberFormat="1" applyFont="1" applyFill="1" applyBorder="1" applyAlignment="1" applyProtection="1">
      <alignment horizontal="left" vertical="center" indent="1"/>
    </xf>
    <xf numFmtId="0" fontId="0" fillId="0" borderId="1" xfId="780" applyNumberFormat="1" applyFont="1" applyFill="1" applyBorder="1" applyAlignment="1" applyProtection="1">
      <alignment horizontal="left" vertical="center" wrapText="1" indent="3"/>
    </xf>
    <xf numFmtId="0" fontId="5" fillId="0" borderId="0" xfId="1034" applyFont="1" applyAlignment="1">
      <alignment horizontal="center" vertical="top"/>
    </xf>
    <xf numFmtId="0" fontId="6" fillId="0" borderId="0" xfId="1034" applyFont="1"/>
    <xf numFmtId="0" fontId="7" fillId="0" borderId="0" xfId="1034" applyFont="1"/>
    <xf numFmtId="0" fontId="6" fillId="0" borderId="0" xfId="1034" applyFont="1" applyAlignment="1">
      <alignment horizontal="right"/>
    </xf>
    <xf numFmtId="0" fontId="6" fillId="0" borderId="0" xfId="1034" applyFont="1" applyBorder="1" applyAlignment="1">
      <alignment horizontal="right" vertical="center" wrapText="1"/>
    </xf>
    <xf numFmtId="0" fontId="8" fillId="0" borderId="1" xfId="1034" applyFont="1" applyBorder="1" applyAlignment="1">
      <alignment horizontal="left" vertical="center" wrapText="1" indent="1"/>
    </xf>
    <xf numFmtId="201" fontId="0" fillId="0" borderId="1" xfId="0" applyNumberFormat="1" applyBorder="1" applyAlignment="1">
      <alignment vertical="center"/>
    </xf>
    <xf numFmtId="0" fontId="0" fillId="0" borderId="1" xfId="0" applyBorder="1"/>
    <xf numFmtId="0" fontId="6" fillId="0" borderId="1" xfId="1034" applyFont="1" applyFill="1" applyBorder="1" applyAlignment="1">
      <alignment horizontal="left" vertical="center" wrapText="1" indent="1"/>
    </xf>
    <xf numFmtId="0" fontId="6" fillId="0" borderId="1" xfId="1034" applyFont="1" applyBorder="1" applyAlignment="1">
      <alignment horizontal="left" vertical="center" wrapText="1" indent="1"/>
    </xf>
    <xf numFmtId="0" fontId="6" fillId="0" borderId="1" xfId="1034" applyFont="1" applyBorder="1" applyAlignment="1">
      <alignment horizontal="left" vertical="center" wrapText="1"/>
    </xf>
    <xf numFmtId="0" fontId="6" fillId="0" borderId="1" xfId="1034" applyFont="1" applyFill="1" applyBorder="1" applyAlignment="1">
      <alignment vertical="center" wrapText="1"/>
    </xf>
    <xf numFmtId="0" fontId="8" fillId="0" borderId="1" xfId="1028" applyFont="1" applyFill="1" applyBorder="1" applyAlignment="1">
      <alignment horizontal="left" vertical="center" wrapText="1" indent="1"/>
    </xf>
    <xf numFmtId="0" fontId="0" fillId="0" borderId="1" xfId="780" applyNumberFormat="1" applyFont="1" applyFill="1" applyBorder="1" applyAlignment="1" applyProtection="1">
      <alignment horizontal="left" vertical="center" indent="1"/>
    </xf>
    <xf numFmtId="0" fontId="6" fillId="0" borderId="1" xfId="1034" applyFont="1" applyBorder="1" applyAlignment="1">
      <alignment horizontal="left" vertical="center" wrapText="1" indent="2"/>
    </xf>
    <xf numFmtId="0" fontId="0" fillId="0" borderId="1" xfId="1028" applyFont="1" applyFill="1" applyBorder="1" applyAlignment="1">
      <alignment horizontal="left" vertical="center" wrapText="1"/>
    </xf>
    <xf numFmtId="0" fontId="0" fillId="0" borderId="0" xfId="1040"/>
    <xf numFmtId="0" fontId="9" fillId="0" borderId="0" xfId="1040" applyFont="1" applyAlignment="1">
      <alignment vertical="center" wrapText="1"/>
    </xf>
    <xf numFmtId="0" fontId="0" fillId="0" borderId="0" xfId="1040" applyAlignment="1">
      <alignment horizontal="right"/>
    </xf>
    <xf numFmtId="0" fontId="10" fillId="0" borderId="0" xfId="1040" applyFont="1" applyAlignment="1">
      <alignment horizontal="center" wrapText="1"/>
    </xf>
    <xf numFmtId="0" fontId="11" fillId="0" borderId="0" xfId="1040" applyFont="1" applyAlignment="1">
      <alignment horizontal="center"/>
    </xf>
    <xf numFmtId="0" fontId="12" fillId="0" borderId="0" xfId="1040" applyFont="1" applyAlignment="1">
      <alignment horizontal="center"/>
    </xf>
    <xf numFmtId="57" fontId="13" fillId="0" borderId="0" xfId="1040" applyNumberFormat="1" applyFont="1"/>
    <xf numFmtId="0" fontId="14" fillId="0" borderId="0" xfId="1040" applyFont="1" applyAlignment="1">
      <alignment horizontal="center"/>
    </xf>
    <xf numFmtId="57" fontId="15" fillId="0" borderId="0" xfId="1040" applyNumberFormat="1" applyFont="1" applyAlignment="1">
      <alignment horizontal="center"/>
    </xf>
    <xf numFmtId="0" fontId="16" fillId="0" borderId="0" xfId="1040" applyFont="1"/>
    <xf numFmtId="31" fontId="17" fillId="0" borderId="0" xfId="1040" applyNumberFormat="1" applyFont="1" applyAlignment="1">
      <alignment horizontal="center"/>
    </xf>
    <xf numFmtId="31" fontId="18" fillId="0" borderId="0" xfId="1040" applyNumberFormat="1" applyFont="1" applyAlignment="1"/>
    <xf numFmtId="0" fontId="0" fillId="0" borderId="0" xfId="1040" applyAlignment="1">
      <alignment horizontal="center"/>
    </xf>
    <xf numFmtId="0" fontId="9" fillId="0" borderId="0" xfId="1040" applyFont="1" applyAlignment="1">
      <alignment horizontal="center" vertical="center" wrapText="1"/>
    </xf>
    <xf numFmtId="0" fontId="5" fillId="0" borderId="0" xfId="780" applyFont="1" applyFill="1" applyAlignment="1">
      <alignment vertical="top" wrapText="1"/>
    </xf>
    <xf numFmtId="0" fontId="0" fillId="0" borderId="0" xfId="780" applyFont="1" applyFill="1">
      <alignment vertical="center"/>
    </xf>
    <xf numFmtId="0" fontId="2" fillId="0" borderId="0" xfId="780" applyFont="1" applyFill="1">
      <alignment vertical="center"/>
    </xf>
    <xf numFmtId="0" fontId="19" fillId="0" borderId="0" xfId="780" applyFont="1" applyFill="1" applyBorder="1">
      <alignment vertical="center"/>
    </xf>
    <xf numFmtId="0" fontId="19" fillId="0" borderId="0" xfId="780" applyFont="1" applyFill="1">
      <alignment vertical="center"/>
    </xf>
    <xf numFmtId="199" fontId="19" fillId="0" borderId="0" xfId="37" applyNumberFormat="1" applyFont="1" applyFill="1" applyAlignment="1">
      <alignment vertical="center"/>
    </xf>
    <xf numFmtId="0" fontId="0" fillId="0" borderId="0" xfId="942">
      <alignment vertical="center"/>
    </xf>
    <xf numFmtId="0" fontId="5" fillId="0" borderId="0" xfId="780" applyFont="1" applyFill="1" applyAlignment="1">
      <alignment horizontal="center" vertical="top" wrapText="1"/>
    </xf>
    <xf numFmtId="199" fontId="0" fillId="0" borderId="0" xfId="37" applyNumberFormat="1" applyFont="1" applyFill="1" applyAlignment="1">
      <alignment horizontal="right" vertical="center"/>
    </xf>
    <xf numFmtId="0" fontId="0" fillId="0" borderId="0" xfId="942" applyNumberFormat="1" applyFont="1" applyFill="1" applyBorder="1" applyAlignment="1">
      <alignment horizontal="right" vertical="center"/>
    </xf>
    <xf numFmtId="190" fontId="19" fillId="0" borderId="0" xfId="780" applyNumberFormat="1" applyFont="1" applyFill="1">
      <alignment vertical="center"/>
    </xf>
    <xf numFmtId="189" fontId="0" fillId="0" borderId="0" xfId="1028" applyNumberFormat="1" applyFont="1" applyFill="1" applyAlignment="1">
      <alignment vertical="center"/>
    </xf>
    <xf numFmtId="0" fontId="6" fillId="0" borderId="1" xfId="942" applyNumberFormat="1" applyFont="1" applyFill="1" applyBorder="1" applyAlignment="1">
      <alignment horizontal="left" vertical="center" indent="1" shrinkToFit="1"/>
    </xf>
    <xf numFmtId="0" fontId="6" fillId="0" borderId="1" xfId="942" applyNumberFormat="1" applyFont="1" applyFill="1" applyBorder="1" applyAlignment="1">
      <alignment horizontal="left" vertical="center" wrapText="1" indent="1"/>
    </xf>
    <xf numFmtId="0" fontId="0" fillId="0" borderId="1" xfId="942" applyNumberFormat="1" applyFont="1" applyFill="1" applyBorder="1" applyAlignment="1">
      <alignment horizontal="left" vertical="center" wrapText="1" indent="1"/>
    </xf>
    <xf numFmtId="189" fontId="19" fillId="0" borderId="0" xfId="780" applyNumberFormat="1" applyFont="1" applyFill="1">
      <alignment vertical="center"/>
    </xf>
    <xf numFmtId="199" fontId="19" fillId="0" borderId="0" xfId="37" applyNumberFormat="1" applyFont="1" applyFill="1" applyBorder="1" applyAlignment="1">
      <alignment vertical="center"/>
    </xf>
    <xf numFmtId="10" fontId="0" fillId="0" borderId="0" xfId="37" applyNumberFormat="1" applyFont="1" applyFill="1" applyBorder="1" applyAlignment="1" applyProtection="1">
      <alignment horizontal="right" vertical="center"/>
    </xf>
    <xf numFmtId="0" fontId="3" fillId="0" borderId="0" xfId="271" applyFont="1" applyAlignment="1">
      <alignment vertical="center"/>
    </xf>
    <xf numFmtId="0" fontId="20" fillId="0" borderId="0" xfId="271" applyFont="1">
      <alignment vertical="center"/>
    </xf>
    <xf numFmtId="0" fontId="5" fillId="0" borderId="0" xfId="271" applyFont="1" applyFill="1" applyAlignment="1">
      <alignment horizontal="center" vertical="top"/>
    </xf>
    <xf numFmtId="0" fontId="2" fillId="0" borderId="1" xfId="271" applyFont="1" applyBorder="1" applyAlignment="1">
      <alignment horizontal="center" vertical="center"/>
    </xf>
    <xf numFmtId="0" fontId="2" fillId="0" borderId="1" xfId="271" applyFont="1" applyBorder="1" applyAlignment="1">
      <alignment horizontal="center" vertical="center" wrapText="1"/>
    </xf>
    <xf numFmtId="0" fontId="0" fillId="0" borderId="1" xfId="271" applyFont="1" applyBorder="1" applyAlignment="1">
      <alignment horizontal="left" vertical="center" wrapText="1" indent="2"/>
    </xf>
    <xf numFmtId="49" fontId="0" fillId="0" borderId="1" xfId="271" applyNumberFormat="1" applyFont="1" applyFill="1" applyBorder="1" applyAlignment="1">
      <alignment horizontal="right" vertical="center"/>
    </xf>
    <xf numFmtId="0" fontId="0" fillId="0" borderId="4" xfId="271" applyFont="1" applyBorder="1" applyAlignment="1">
      <alignment horizontal="center" vertical="center" wrapText="1"/>
    </xf>
    <xf numFmtId="0" fontId="0" fillId="0" borderId="5" xfId="271" applyFont="1" applyBorder="1" applyAlignment="1">
      <alignment horizontal="center" vertical="center" wrapText="1"/>
    </xf>
    <xf numFmtId="0" fontId="0" fillId="0" borderId="6" xfId="271" applyFont="1" applyBorder="1" applyAlignment="1">
      <alignment horizontal="center" vertical="center" wrapText="1"/>
    </xf>
    <xf numFmtId="0" fontId="5" fillId="0" borderId="0" xfId="780" applyFont="1" applyFill="1" applyAlignment="1">
      <alignment vertical="top"/>
    </xf>
    <xf numFmtId="0" fontId="0" fillId="0" borderId="0" xfId="780" applyFill="1">
      <alignment vertical="center"/>
    </xf>
    <xf numFmtId="201" fontId="0" fillId="0" borderId="0" xfId="780" applyNumberFormat="1" applyFill="1">
      <alignment vertical="center"/>
    </xf>
    <xf numFmtId="201" fontId="0" fillId="0" borderId="0" xfId="780" applyNumberFormat="1" applyFont="1" applyFill="1">
      <alignment vertical="center"/>
    </xf>
    <xf numFmtId="0" fontId="0" fillId="0" borderId="0" xfId="780" applyFont="1" applyFill="1" applyAlignment="1">
      <alignment horizontal="right" vertical="center"/>
    </xf>
    <xf numFmtId="201" fontId="0" fillId="0" borderId="1" xfId="780" applyNumberFormat="1" applyFont="1" applyFill="1" applyBorder="1" applyAlignment="1" applyProtection="1">
      <alignment horizontal="right" vertical="center"/>
    </xf>
    <xf numFmtId="181" fontId="0" fillId="0" borderId="1" xfId="780" applyNumberFormat="1" applyFont="1" applyFill="1" applyBorder="1" applyAlignment="1" applyProtection="1">
      <alignment horizontal="right" vertical="center"/>
    </xf>
    <xf numFmtId="201" fontId="0" fillId="0" borderId="1" xfId="780" applyNumberFormat="1" applyFill="1" applyBorder="1">
      <alignment vertical="center"/>
    </xf>
    <xf numFmtId="181" fontId="0" fillId="0" borderId="0" xfId="780" applyNumberFormat="1" applyFill="1">
      <alignment vertical="center"/>
    </xf>
    <xf numFmtId="0" fontId="0" fillId="0" borderId="1" xfId="780" applyNumberFormat="1" applyFont="1" applyFill="1" applyBorder="1" applyAlignment="1" applyProtection="1">
      <alignment horizontal="left" vertical="center" wrapText="1" indent="1"/>
    </xf>
    <xf numFmtId="0" fontId="0" fillId="0" borderId="1" xfId="780" applyFont="1" applyFill="1" applyBorder="1" applyAlignment="1">
      <alignment horizontal="left" vertical="center" wrapText="1" indent="1"/>
    </xf>
    <xf numFmtId="0" fontId="0" fillId="0" borderId="7" xfId="780" applyFill="1" applyBorder="1">
      <alignment vertical="center"/>
    </xf>
    <xf numFmtId="198" fontId="19" fillId="0" borderId="0" xfId="780" applyNumberFormat="1" applyFont="1" applyFill="1">
      <alignment vertical="center"/>
    </xf>
    <xf numFmtId="0" fontId="5" fillId="0" borderId="0" xfId="780" applyFont="1" applyFill="1" applyAlignment="1">
      <alignment horizontal="center" vertical="top"/>
    </xf>
    <xf numFmtId="198" fontId="0" fillId="0" borderId="0" xfId="780" applyNumberFormat="1" applyFont="1" applyFill="1" applyAlignment="1">
      <alignment horizontal="right" vertical="center"/>
    </xf>
    <xf numFmtId="0" fontId="0" fillId="0" borderId="2" xfId="780" applyNumberFormat="1" applyFont="1" applyFill="1" applyBorder="1" applyAlignment="1" applyProtection="1">
      <alignment horizontal="left" vertical="center" indent="1"/>
    </xf>
    <xf numFmtId="0" fontId="0" fillId="0" borderId="8" xfId="780" applyNumberFormat="1" applyFont="1" applyFill="1" applyBorder="1" applyAlignment="1" applyProtection="1">
      <alignment horizontal="left" vertical="center" indent="1"/>
    </xf>
    <xf numFmtId="0" fontId="2" fillId="0" borderId="3" xfId="780" applyNumberFormat="1" applyFont="1" applyFill="1" applyBorder="1" applyAlignment="1" applyProtection="1">
      <alignment horizontal="left" vertical="center" indent="1"/>
    </xf>
    <xf numFmtId="185" fontId="0" fillId="0" borderId="0" xfId="780" applyNumberFormat="1" applyFill="1">
      <alignment vertical="center"/>
    </xf>
    <xf numFmtId="0" fontId="0" fillId="0" borderId="0" xfId="1028" applyFont="1" applyFill="1" applyAlignment="1">
      <alignment vertical="center"/>
    </xf>
    <xf numFmtId="177" fontId="0" fillId="0" borderId="0" xfId="780" applyNumberFormat="1" applyFill="1">
      <alignment vertical="center"/>
    </xf>
    <xf numFmtId="181" fontId="0" fillId="0" borderId="7" xfId="780" applyNumberFormat="1" applyFill="1" applyBorder="1">
      <alignment vertical="center"/>
    </xf>
    <xf numFmtId="185" fontId="0" fillId="0" borderId="7" xfId="780" applyNumberFormat="1" applyFill="1" applyBorder="1">
      <alignment vertical="center"/>
    </xf>
    <xf numFmtId="0" fontId="0" fillId="0" borderId="7" xfId="1028" applyFont="1" applyFill="1" applyBorder="1" applyAlignment="1">
      <alignment vertical="center"/>
    </xf>
    <xf numFmtId="0" fontId="5" fillId="0" borderId="0" xfId="1028" applyFont="1" applyFill="1" applyAlignment="1">
      <alignment vertical="top"/>
    </xf>
    <xf numFmtId="0" fontId="2" fillId="0" borderId="0" xfId="1028" applyFont="1" applyFill="1" applyAlignment="1">
      <alignment vertical="center" wrapText="1"/>
    </xf>
    <xf numFmtId="0" fontId="3" fillId="0" borderId="0" xfId="1028" applyFont="1" applyFill="1" applyAlignment="1">
      <alignment vertical="center"/>
    </xf>
    <xf numFmtId="201" fontId="0" fillId="0" borderId="0" xfId="1028" applyNumberFormat="1" applyFont="1" applyFill="1" applyAlignment="1">
      <alignment vertical="center"/>
    </xf>
    <xf numFmtId="185" fontId="0" fillId="0" borderId="0" xfId="1028" applyNumberFormat="1" applyFont="1" applyFill="1" applyAlignment="1">
      <alignment vertical="center"/>
    </xf>
    <xf numFmtId="0" fontId="5" fillId="0" borderId="0" xfId="1028" applyFont="1" applyFill="1" applyAlignment="1">
      <alignment horizontal="center" vertical="top"/>
    </xf>
    <xf numFmtId="185" fontId="0" fillId="0" borderId="0" xfId="1028" applyNumberFormat="1" applyFont="1" applyFill="1" applyAlignment="1">
      <alignment horizontal="right" vertical="center"/>
    </xf>
    <xf numFmtId="49" fontId="0" fillId="0" borderId="1" xfId="26" applyNumberFormat="1" applyFont="1" applyFill="1" applyBorder="1" applyAlignment="1" applyProtection="1">
      <alignment horizontal="right" vertical="center"/>
    </xf>
    <xf numFmtId="0" fontId="0" fillId="0" borderId="1" xfId="1028" applyFont="1" applyFill="1" applyBorder="1" applyAlignment="1">
      <alignment horizontal="left" vertical="center" indent="1"/>
    </xf>
    <xf numFmtId="0" fontId="0" fillId="0" borderId="1" xfId="1028" applyFont="1" applyFill="1" applyBorder="1" applyAlignment="1">
      <alignment horizontal="left" vertical="center" indent="2"/>
    </xf>
    <xf numFmtId="0" fontId="8" fillId="0" borderId="1" xfId="1028" applyFont="1" applyFill="1" applyBorder="1" applyAlignment="1">
      <alignment horizontal="left" vertical="center" wrapText="1"/>
    </xf>
    <xf numFmtId="201" fontId="3" fillId="0" borderId="0" xfId="1028" applyNumberFormat="1" applyFont="1" applyFill="1" applyAlignment="1">
      <alignment vertical="center"/>
    </xf>
    <xf numFmtId="201" fontId="0" fillId="0" borderId="0" xfId="1028" applyNumberFormat="1" applyFont="1" applyFill="1" applyBorder="1" applyAlignment="1">
      <alignment vertical="center"/>
    </xf>
    <xf numFmtId="201" fontId="0" fillId="0" borderId="1" xfId="271" applyNumberFormat="1" applyFont="1" applyFill="1" applyBorder="1">
      <alignment vertical="center"/>
    </xf>
    <xf numFmtId="0" fontId="0" fillId="0" borderId="0" xfId="337" applyFill="1"/>
    <xf numFmtId="200" fontId="19" fillId="0" borderId="0" xfId="1460" applyNumberFormat="1" applyFont="1" applyFill="1" applyAlignment="1">
      <alignment vertical="center"/>
    </xf>
    <xf numFmtId="0" fontId="19" fillId="0" borderId="0" xfId="780" applyFont="1" applyFill="1" applyAlignment="1">
      <alignment horizontal="center" vertical="center"/>
    </xf>
    <xf numFmtId="0" fontId="5" fillId="0" borderId="0" xfId="1037" applyFont="1" applyFill="1" applyAlignment="1">
      <alignment horizontal="center" vertical="top"/>
    </xf>
    <xf numFmtId="0" fontId="0" fillId="0" borderId="0" xfId="780" applyFont="1" applyFill="1" applyBorder="1">
      <alignment vertical="center"/>
    </xf>
    <xf numFmtId="200" fontId="0" fillId="0" borderId="0" xfId="1460" applyNumberFormat="1" applyFont="1" applyFill="1" applyAlignment="1">
      <alignment vertical="center"/>
    </xf>
    <xf numFmtId="0" fontId="0" fillId="0" borderId="9" xfId="1037" applyFont="1" applyFill="1" applyBorder="1" applyAlignment="1">
      <alignment horizontal="right" vertical="center"/>
    </xf>
    <xf numFmtId="0" fontId="0" fillId="0" borderId="0" xfId="780" applyFont="1" applyFill="1" applyAlignment="1">
      <alignment horizontal="center" vertical="center"/>
    </xf>
    <xf numFmtId="0" fontId="2" fillId="0" borderId="6" xfId="1028" applyFont="1" applyFill="1" applyBorder="1" applyAlignment="1">
      <alignment horizontal="center" vertical="center" wrapText="1"/>
    </xf>
    <xf numFmtId="0" fontId="2" fillId="0" borderId="0" xfId="780" applyFont="1" applyFill="1" applyAlignment="1">
      <alignment horizontal="center" vertical="center"/>
    </xf>
    <xf numFmtId="201" fontId="6" fillId="0" borderId="6" xfId="1460" applyNumberFormat="1" applyFont="1" applyFill="1" applyBorder="1" applyAlignment="1" applyProtection="1">
      <alignment horizontal="right" vertical="center"/>
    </xf>
    <xf numFmtId="201" fontId="6" fillId="0" borderId="1" xfId="1460" applyNumberFormat="1" applyFont="1" applyFill="1" applyBorder="1" applyAlignment="1" applyProtection="1">
      <alignment horizontal="right" vertical="center"/>
    </xf>
    <xf numFmtId="200" fontId="19" fillId="0" borderId="1" xfId="1460" applyNumberFormat="1" applyFont="1" applyFill="1" applyBorder="1" applyAlignment="1">
      <alignment vertical="center"/>
    </xf>
    <xf numFmtId="9" fontId="19" fillId="0" borderId="1" xfId="37" applyNumberFormat="1" applyFont="1" applyFill="1" applyBorder="1" applyAlignment="1">
      <alignment vertical="center"/>
    </xf>
    <xf numFmtId="9" fontId="19" fillId="0" borderId="1" xfId="37" applyFont="1" applyFill="1" applyBorder="1" applyAlignment="1" applyProtection="1">
      <alignment horizontal="right" vertical="center"/>
    </xf>
    <xf numFmtId="0" fontId="0" fillId="0" borderId="1" xfId="1037" applyFont="1" applyFill="1" applyBorder="1" applyAlignment="1">
      <alignment horizontal="left" vertical="center" indent="2"/>
    </xf>
    <xf numFmtId="0" fontId="0" fillId="0" borderId="1" xfId="1037" applyFont="1" applyFill="1" applyBorder="1" applyAlignment="1">
      <alignment horizontal="left" vertical="center" indent="4"/>
    </xf>
    <xf numFmtId="0" fontId="0" fillId="0" borderId="0" xfId="337" applyFill="1" applyAlignment="1">
      <alignment horizontal="center"/>
    </xf>
    <xf numFmtId="9" fontId="19" fillId="0" borderId="1" xfId="37" applyFont="1" applyFill="1" applyBorder="1" applyAlignment="1">
      <alignment vertical="center"/>
    </xf>
    <xf numFmtId="9" fontId="19" fillId="0" borderId="1" xfId="37" applyNumberFormat="1" applyFont="1" applyFill="1" applyBorder="1" applyAlignment="1" applyProtection="1">
      <alignment horizontal="right" vertical="center"/>
    </xf>
    <xf numFmtId="200" fontId="6" fillId="0" borderId="1" xfId="1460" applyNumberFormat="1" applyFont="1" applyFill="1" applyBorder="1" applyAlignment="1" applyProtection="1">
      <alignment horizontal="right" vertical="center"/>
    </xf>
    <xf numFmtId="0" fontId="21" fillId="0" borderId="0" xfId="337" applyNumberFormat="1" applyFont="1" applyFill="1" applyBorder="1" applyAlignment="1" applyProtection="1">
      <alignment horizontal="left" vertical="center" indent="4"/>
    </xf>
    <xf numFmtId="200" fontId="19" fillId="0" borderId="0" xfId="1460" applyNumberFormat="1" applyFont="1" applyFill="1" applyBorder="1" applyAlignment="1">
      <alignment vertical="center"/>
    </xf>
    <xf numFmtId="0" fontId="5" fillId="0" borderId="0" xfId="1026" applyFont="1" applyFill="1" applyAlignment="1">
      <alignment vertical="top" wrapText="1"/>
    </xf>
    <xf numFmtId="0" fontId="0" fillId="0" borderId="0" xfId="1026" applyFont="1" applyFill="1">
      <alignment vertical="center"/>
    </xf>
    <xf numFmtId="0" fontId="2" fillId="0" borderId="0" xfId="1026" applyFont="1" applyFill="1">
      <alignment vertical="center"/>
    </xf>
    <xf numFmtId="0" fontId="0" fillId="0" borderId="0" xfId="1036" applyFill="1"/>
    <xf numFmtId="0" fontId="19" fillId="0" borderId="0" xfId="1026" applyFont="1" applyFill="1">
      <alignment vertical="center"/>
    </xf>
    <xf numFmtId="200" fontId="0" fillId="0" borderId="0" xfId="1447" applyNumberFormat="1" applyFont="1" applyFill="1" applyAlignment="1">
      <alignment vertical="center"/>
    </xf>
    <xf numFmtId="200" fontId="19" fillId="0" borderId="0" xfId="1447" applyNumberFormat="1" applyFont="1" applyFill="1" applyAlignment="1">
      <alignment vertical="center"/>
    </xf>
    <xf numFmtId="0" fontId="19" fillId="0" borderId="0" xfId="1026" applyFont="1" applyFill="1" applyAlignment="1">
      <alignment horizontal="center" vertical="center"/>
    </xf>
    <xf numFmtId="0" fontId="5" fillId="0" borderId="0" xfId="1026" applyFont="1" applyFill="1" applyAlignment="1">
      <alignment horizontal="center" vertical="top" wrapText="1"/>
    </xf>
    <xf numFmtId="0" fontId="0" fillId="0" borderId="0" xfId="1026" applyFont="1" applyFill="1" applyAlignment="1">
      <alignment horizontal="right" vertical="center"/>
    </xf>
    <xf numFmtId="0" fontId="2" fillId="0" borderId="1" xfId="508" applyFont="1" applyFill="1" applyBorder="1" applyAlignment="1">
      <alignment horizontal="centerContinuous" vertical="center" wrapText="1"/>
    </xf>
    <xf numFmtId="0" fontId="2" fillId="0" borderId="1" xfId="508" applyFont="1" applyFill="1" applyBorder="1" applyAlignment="1">
      <alignment horizontal="center" vertical="center" wrapText="1"/>
    </xf>
    <xf numFmtId="0" fontId="2" fillId="0" borderId="1" xfId="1026" applyNumberFormat="1" applyFont="1" applyFill="1" applyBorder="1" applyAlignment="1" applyProtection="1">
      <alignment horizontal="center" vertical="center"/>
    </xf>
    <xf numFmtId="0" fontId="2" fillId="0" borderId="0" xfId="508" applyFont="1" applyFill="1" applyBorder="1" applyAlignment="1">
      <alignment horizontal="center" vertical="center" wrapText="1"/>
    </xf>
    <xf numFmtId="0" fontId="3" fillId="0" borderId="1" xfId="1036" applyFont="1" applyFill="1" applyBorder="1" applyAlignment="1">
      <alignment horizontal="left" vertical="center" indent="1"/>
    </xf>
    <xf numFmtId="197" fontId="3" fillId="0" borderId="1" xfId="1447" applyNumberFormat="1" applyFont="1" applyFill="1" applyBorder="1" applyAlignment="1">
      <alignment vertical="center"/>
    </xf>
    <xf numFmtId="10" fontId="22" fillId="0" borderId="1" xfId="1447" applyNumberFormat="1" applyFont="1" applyFill="1" applyBorder="1" applyAlignment="1" applyProtection="1">
      <alignment horizontal="right" vertical="center"/>
    </xf>
    <xf numFmtId="200" fontId="19" fillId="0" borderId="0" xfId="1447" applyNumberFormat="1" applyFont="1" applyFill="1" applyBorder="1" applyAlignment="1" applyProtection="1">
      <alignment horizontal="right" vertical="center"/>
    </xf>
    <xf numFmtId="49" fontId="0" fillId="0" borderId="1" xfId="691" applyNumberFormat="1" applyFont="1" applyFill="1" applyBorder="1" applyAlignment="1">
      <alignment horizontal="left" vertical="center" indent="2"/>
    </xf>
    <xf numFmtId="197" fontId="0" fillId="0" borderId="1" xfId="1447" applyNumberFormat="1" applyFont="1" applyFill="1" applyBorder="1" applyAlignment="1">
      <alignment vertical="center"/>
    </xf>
    <xf numFmtId="10" fontId="19" fillId="0" borderId="1" xfId="1447" applyNumberFormat="1" applyFont="1" applyFill="1" applyBorder="1" applyAlignment="1" applyProtection="1">
      <alignment horizontal="right" vertical="center"/>
    </xf>
    <xf numFmtId="49" fontId="0" fillId="0" borderId="1" xfId="691" applyNumberFormat="1" applyFont="1" applyFill="1" applyBorder="1" applyAlignment="1">
      <alignment horizontal="left" vertical="center" indent="3"/>
    </xf>
    <xf numFmtId="190" fontId="19" fillId="0" borderId="0" xfId="1447" applyNumberFormat="1" applyFont="1" applyFill="1" applyBorder="1" applyAlignment="1" applyProtection="1">
      <alignment horizontal="right" vertical="center"/>
    </xf>
    <xf numFmtId="0" fontId="0" fillId="0" borderId="0" xfId="1026" applyFont="1" applyFill="1" applyAlignment="1">
      <alignment horizontal="center" vertical="center"/>
    </xf>
    <xf numFmtId="0" fontId="2" fillId="0" borderId="0" xfId="1026" applyFont="1" applyFill="1" applyAlignment="1">
      <alignment horizontal="center" vertical="center"/>
    </xf>
    <xf numFmtId="0" fontId="0" fillId="0" borderId="0" xfId="1036" applyFill="1" applyAlignment="1">
      <alignment horizontal="center"/>
    </xf>
    <xf numFmtId="49" fontId="23" fillId="0" borderId="1" xfId="691" applyNumberFormat="1" applyFont="1" applyFill="1" applyBorder="1" applyAlignment="1">
      <alignment horizontal="left" vertical="center" indent="2"/>
    </xf>
    <xf numFmtId="0" fontId="2" fillId="0" borderId="1" xfId="1026" applyNumberFormat="1" applyFont="1" applyFill="1" applyBorder="1" applyAlignment="1" applyProtection="1">
      <alignment vertical="center" wrapText="1"/>
    </xf>
    <xf numFmtId="0" fontId="0" fillId="0" borderId="1" xfId="1036" applyFont="1" applyFill="1" applyBorder="1" applyAlignment="1">
      <alignment horizontal="left" vertical="center" indent="1"/>
    </xf>
    <xf numFmtId="200" fontId="0" fillId="0" borderId="1" xfId="1447" applyNumberFormat="1" applyFont="1" applyFill="1" applyBorder="1" applyAlignment="1">
      <alignment vertical="center"/>
    </xf>
    <xf numFmtId="0" fontId="0" fillId="0" borderId="1" xfId="1036" applyNumberFormat="1" applyFont="1" applyFill="1" applyBorder="1" applyAlignment="1" applyProtection="1">
      <alignment horizontal="left" vertical="center" indent="2"/>
    </xf>
    <xf numFmtId="43" fontId="0" fillId="0" borderId="1" xfId="1447" applyNumberFormat="1" applyFont="1" applyFill="1" applyBorder="1" applyAlignment="1">
      <alignment vertical="center"/>
    </xf>
    <xf numFmtId="0" fontId="0" fillId="0" borderId="1" xfId="1036" applyFont="1" applyFill="1" applyBorder="1" applyAlignment="1">
      <alignment horizontal="left" vertical="center" indent="2"/>
    </xf>
    <xf numFmtId="0" fontId="24" fillId="0" borderId="0" xfId="1030" applyFont="1" applyFill="1" applyAlignment="1">
      <alignment vertical="top" wrapText="1"/>
    </xf>
    <xf numFmtId="0" fontId="0" fillId="0" borderId="0" xfId="1030" applyFont="1" applyFill="1" applyAlignment="1">
      <alignment horizontal="center" vertical="center" wrapText="1"/>
    </xf>
    <xf numFmtId="0" fontId="3" fillId="0" borderId="0" xfId="1030" applyFont="1" applyFill="1" applyAlignment="1">
      <alignment horizontal="center" vertical="center" wrapText="1"/>
    </xf>
    <xf numFmtId="0" fontId="0" fillId="0" borderId="0" xfId="1030" applyFont="1" applyFill="1" applyAlignment="1">
      <alignment vertical="center" wrapText="1"/>
    </xf>
    <xf numFmtId="177" fontId="0" fillId="0" borderId="0" xfId="1030" applyNumberFormat="1" applyFont="1" applyFill="1" applyAlignment="1">
      <alignment vertical="center"/>
    </xf>
    <xf numFmtId="194" fontId="5" fillId="0" borderId="0" xfId="1030" applyNumberFormat="1" applyFont="1" applyFill="1" applyBorder="1" applyAlignment="1">
      <alignment horizontal="center" vertical="top" wrapText="1"/>
    </xf>
    <xf numFmtId="0" fontId="0" fillId="0" borderId="0" xfId="1027" applyFont="1" applyFill="1" applyAlignment="1">
      <alignment wrapText="1"/>
    </xf>
    <xf numFmtId="177" fontId="2" fillId="0" borderId="0" xfId="1031" applyNumberFormat="1" applyFont="1" applyFill="1" applyBorder="1" applyAlignment="1">
      <alignment horizontal="center" vertical="top"/>
    </xf>
    <xf numFmtId="177" fontId="0" fillId="0" borderId="0" xfId="1027" applyNumberFormat="1" applyFont="1" applyFill="1" applyAlignment="1">
      <alignment horizontal="right" vertical="center"/>
    </xf>
    <xf numFmtId="0" fontId="2" fillId="0" borderId="1" xfId="1031" applyFont="1" applyFill="1" applyBorder="1" applyAlignment="1">
      <alignment horizontal="center" vertical="center" wrapText="1"/>
    </xf>
    <xf numFmtId="177" fontId="2" fillId="0" borderId="1" xfId="1031" applyNumberFormat="1" applyFont="1" applyFill="1" applyBorder="1" applyAlignment="1">
      <alignment horizontal="center" vertical="center"/>
    </xf>
    <xf numFmtId="0" fontId="2" fillId="0" borderId="1" xfId="1030" applyFont="1" applyFill="1" applyBorder="1" applyAlignment="1">
      <alignment horizontal="center" vertical="center" wrapText="1"/>
    </xf>
    <xf numFmtId="181" fontId="0" fillId="0" borderId="1" xfId="1030" applyNumberFormat="1" applyFont="1" applyFill="1" applyBorder="1" applyAlignment="1">
      <alignment vertical="center"/>
    </xf>
    <xf numFmtId="10" fontId="2" fillId="0" borderId="6" xfId="1028" applyNumberFormat="1" applyFont="1" applyFill="1" applyBorder="1" applyAlignment="1">
      <alignment vertical="center" wrapText="1"/>
    </xf>
    <xf numFmtId="0" fontId="0" fillId="0" borderId="1" xfId="780" applyNumberFormat="1" applyFont="1" applyFill="1" applyBorder="1" applyAlignment="1" applyProtection="1">
      <alignment horizontal="left" vertical="center" wrapText="1"/>
    </xf>
    <xf numFmtId="177" fontId="0" fillId="0" borderId="1" xfId="103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88" fontId="25" fillId="0" borderId="10" xfId="0" applyNumberFormat="1" applyFont="1" applyFill="1" applyBorder="1" applyAlignment="1">
      <alignment horizontal="right" vertical="center"/>
    </xf>
    <xf numFmtId="181" fontId="0" fillId="0" borderId="0" xfId="1030" applyNumberFormat="1" applyFont="1" applyFill="1" applyAlignment="1">
      <alignment vertical="center"/>
    </xf>
    <xf numFmtId="177" fontId="19" fillId="0" borderId="0" xfId="780" applyNumberFormat="1" applyFont="1" applyFill="1">
      <alignment vertical="center"/>
    </xf>
    <xf numFmtId="177" fontId="0" fillId="0" borderId="0" xfId="780" applyNumberFormat="1" applyFont="1" applyFill="1">
      <alignment vertical="center"/>
    </xf>
    <xf numFmtId="185" fontId="0" fillId="0" borderId="0" xfId="780" applyNumberFormat="1" applyFont="1" applyFill="1" applyAlignment="1">
      <alignment horizontal="right" vertical="center"/>
    </xf>
    <xf numFmtId="0" fontId="26" fillId="0" borderId="2" xfId="1028" applyFont="1" applyFill="1" applyBorder="1" applyAlignment="1">
      <alignment horizontal="center" vertical="center" wrapText="1"/>
    </xf>
    <xf numFmtId="177" fontId="26" fillId="0" borderId="2" xfId="780" applyNumberFormat="1" applyFont="1" applyFill="1" applyBorder="1" applyAlignment="1">
      <alignment horizontal="center" vertical="center"/>
    </xf>
    <xf numFmtId="0" fontId="26" fillId="0" borderId="3" xfId="1028" applyFont="1" applyFill="1" applyBorder="1" applyAlignment="1">
      <alignment horizontal="center" vertical="center" wrapText="1"/>
    </xf>
    <xf numFmtId="177" fontId="26" fillId="0" borderId="3" xfId="780" applyNumberFormat="1" applyFont="1" applyFill="1" applyBorder="1" applyAlignment="1">
      <alignment horizontal="center" vertical="center"/>
    </xf>
    <xf numFmtId="10" fontId="0" fillId="0" borderId="1" xfId="37" applyNumberFormat="1" applyFont="1" applyFill="1" applyBorder="1" applyAlignment="1">
      <alignment horizontal="right" vertical="center"/>
    </xf>
    <xf numFmtId="181" fontId="0" fillId="0" borderId="0" xfId="1028" applyNumberFormat="1" applyFont="1" applyFill="1" applyAlignment="1">
      <alignment vertical="center"/>
    </xf>
    <xf numFmtId="0" fontId="0" fillId="0" borderId="1" xfId="780" applyNumberFormat="1" applyFont="1" applyFill="1" applyBorder="1" applyAlignment="1" applyProtection="1">
      <alignment horizontal="left" vertical="center" indent="2"/>
    </xf>
    <xf numFmtId="200" fontId="0" fillId="0" borderId="1" xfId="26" applyNumberFormat="1" applyFont="1" applyFill="1" applyBorder="1" applyAlignment="1" applyProtection="1">
      <alignment horizontal="right" vertical="center"/>
    </xf>
    <xf numFmtId="201" fontId="0" fillId="0" borderId="1" xfId="780" applyNumberFormat="1" applyFill="1" applyBorder="1" applyAlignment="1">
      <alignment horizontal="right" vertical="center"/>
    </xf>
    <xf numFmtId="201" fontId="0" fillId="0" borderId="1" xfId="26" applyNumberFormat="1" applyFont="1" applyFill="1" applyBorder="1" applyAlignment="1" applyProtection="1">
      <alignment horizontal="right" vertical="center"/>
    </xf>
    <xf numFmtId="200" fontId="0" fillId="0" borderId="1" xfId="26" applyNumberFormat="1" applyFont="1" applyFill="1" applyBorder="1" applyAlignment="1">
      <alignment horizontal="right" vertical="center"/>
    </xf>
    <xf numFmtId="0" fontId="0" fillId="0" borderId="1" xfId="780" applyFill="1" applyBorder="1" applyAlignment="1">
      <alignment horizontal="right" vertical="center"/>
    </xf>
    <xf numFmtId="201" fontId="0" fillId="0" borderId="1" xfId="1028" applyNumberFormat="1" applyFont="1" applyFill="1" applyBorder="1" applyAlignment="1">
      <alignment horizontal="right" vertical="center"/>
    </xf>
    <xf numFmtId="0" fontId="2" fillId="0" borderId="1" xfId="780" applyFont="1" applyFill="1" applyBorder="1" applyAlignment="1">
      <alignment horizontal="left" vertical="center" indent="1"/>
    </xf>
    <xf numFmtId="176" fontId="0" fillId="0" borderId="1" xfId="1028" applyNumberFormat="1" applyFont="1" applyFill="1" applyBorder="1" applyAlignment="1">
      <alignment horizontal="right" vertical="center"/>
    </xf>
    <xf numFmtId="201" fontId="0" fillId="0" borderId="4" xfId="1028" applyNumberFormat="1" applyFont="1" applyFill="1" applyBorder="1" applyAlignment="1">
      <alignment vertical="center"/>
    </xf>
    <xf numFmtId="0" fontId="0" fillId="0" borderId="1" xfId="780" applyFont="1" applyFill="1" applyBorder="1" applyAlignment="1">
      <alignment horizontal="left" vertical="center" indent="1"/>
    </xf>
    <xf numFmtId="0" fontId="0" fillId="0" borderId="1" xfId="780" applyFont="1" applyFill="1" applyBorder="1" applyAlignment="1">
      <alignment horizontal="left" vertical="center" indent="2"/>
    </xf>
    <xf numFmtId="0" fontId="2" fillId="0" borderId="0" xfId="1028" applyFont="1" applyFill="1" applyAlignment="1">
      <alignment vertical="center"/>
    </xf>
    <xf numFmtId="0" fontId="27" fillId="0" borderId="0" xfId="1028" applyFont="1" applyFill="1" applyAlignment="1">
      <alignment vertical="center"/>
    </xf>
    <xf numFmtId="0" fontId="2" fillId="0" borderId="11" xfId="1028" applyFont="1" applyFill="1" applyBorder="1" applyAlignment="1">
      <alignment horizontal="center" vertical="center" wrapText="1"/>
    </xf>
    <xf numFmtId="0" fontId="2" fillId="0" borderId="12" xfId="1028" applyFont="1" applyFill="1" applyBorder="1" applyAlignment="1">
      <alignment horizontal="center" vertical="center"/>
    </xf>
    <xf numFmtId="0" fontId="2" fillId="0" borderId="11" xfId="1028" applyFont="1" applyFill="1" applyBorder="1" applyAlignment="1">
      <alignment horizontal="center" vertical="center"/>
    </xf>
    <xf numFmtId="0" fontId="2" fillId="0" borderId="13" xfId="1028" applyFont="1" applyFill="1" applyBorder="1" applyAlignment="1">
      <alignment horizontal="center" vertical="center" wrapText="1"/>
    </xf>
    <xf numFmtId="0" fontId="2" fillId="0" borderId="14" xfId="1028" applyFont="1" applyFill="1" applyBorder="1" applyAlignment="1">
      <alignment horizontal="center" vertical="center"/>
    </xf>
    <xf numFmtId="0" fontId="2" fillId="0" borderId="13" xfId="1028" applyFont="1" applyFill="1" applyBorder="1" applyAlignment="1">
      <alignment horizontal="center" vertical="center"/>
    </xf>
    <xf numFmtId="0" fontId="2" fillId="0" borderId="1" xfId="1028" applyFont="1" applyFill="1" applyBorder="1" applyAlignment="1">
      <alignment horizontal="left" vertical="center" wrapText="1" indent="1"/>
    </xf>
    <xf numFmtId="201" fontId="0" fillId="0" borderId="4" xfId="1028" applyNumberFormat="1" applyFont="1" applyFill="1" applyBorder="1" applyAlignment="1">
      <alignment horizontal="right" vertical="center"/>
    </xf>
    <xf numFmtId="201" fontId="0" fillId="0" borderId="6" xfId="1028" applyNumberFormat="1" applyFont="1" applyFill="1" applyBorder="1" applyAlignment="1">
      <alignment horizontal="right" vertical="center"/>
    </xf>
    <xf numFmtId="9" fontId="0" fillId="0" borderId="1" xfId="37" applyFont="1" applyFill="1" applyBorder="1" applyAlignment="1">
      <alignment vertical="center"/>
    </xf>
    <xf numFmtId="0" fontId="2" fillId="0" borderId="1" xfId="1028" applyFont="1" applyFill="1" applyBorder="1" applyAlignment="1">
      <alignment horizontal="left" vertical="center" indent="1"/>
    </xf>
    <xf numFmtId="201" fontId="0" fillId="0" borderId="1" xfId="1029" applyNumberFormat="1" applyFont="1" applyFill="1" applyBorder="1" applyAlignment="1">
      <alignment horizontal="right" vertical="center"/>
    </xf>
    <xf numFmtId="0" fontId="0" fillId="0" borderId="8" xfId="1028" applyFont="1" applyFill="1" applyBorder="1" applyAlignment="1">
      <alignment horizontal="left" vertical="center" indent="2"/>
    </xf>
    <xf numFmtId="201" fontId="0" fillId="0" borderId="8" xfId="1028" applyNumberFormat="1" applyFont="1" applyFill="1" applyBorder="1" applyAlignment="1">
      <alignment horizontal="right" vertical="center"/>
    </xf>
    <xf numFmtId="201" fontId="0" fillId="0" borderId="15" xfId="1028" applyNumberFormat="1" applyFont="1" applyFill="1" applyBorder="1" applyAlignment="1">
      <alignment horizontal="right" vertical="center"/>
    </xf>
    <xf numFmtId="201" fontId="0" fillId="0" borderId="16" xfId="1028" applyNumberFormat="1" applyFont="1" applyFill="1" applyBorder="1" applyAlignment="1">
      <alignment horizontal="right" vertical="center"/>
    </xf>
    <xf numFmtId="0" fontId="2" fillId="0" borderId="3" xfId="1028" applyFont="1" applyFill="1" applyBorder="1" applyAlignment="1">
      <alignment horizontal="left" vertical="center" wrapText="1" indent="1"/>
    </xf>
    <xf numFmtId="201" fontId="0" fillId="0" borderId="1" xfId="1029" applyNumberFormat="1" applyFont="1" applyFill="1" applyBorder="1" applyAlignment="1">
      <alignment vertical="center"/>
    </xf>
    <xf numFmtId="201" fontId="0" fillId="0" borderId="4" xfId="1029" applyNumberFormat="1" applyFont="1" applyFill="1" applyBorder="1" applyAlignment="1">
      <alignment horizontal="right" vertical="center"/>
    </xf>
    <xf numFmtId="201" fontId="0" fillId="0" borderId="6" xfId="1029" applyNumberFormat="1" applyFont="1" applyFill="1" applyBorder="1" applyAlignment="1">
      <alignment horizontal="right" vertical="center"/>
    </xf>
  </cellXfs>
  <cellStyles count="1474">
    <cellStyle name="常规" xfId="0" builtinId="0"/>
    <cellStyle name="差_gdp" xfId="1"/>
    <cellStyle name="差_安徽 缺口县区测算(地方填报)1_财力性转移支付2010年预算参考数_附件 1 " xfId="2"/>
    <cellStyle name="货币[0]" xfId="3" builtinId="7"/>
    <cellStyle name="20% - 强调文字颜色 1 2" xfId="4"/>
    <cellStyle name="差_县区合并测算20080421_县市旗测算-新科目（含人口规模效应）_财力性转移支付2010年预算参考数_附件 1 " xfId="5"/>
    <cellStyle name="差_县区合并测算20080421_民生政策最低支出需求" xfId="6"/>
    <cellStyle name="差_县市旗测算-新科目（20080627）_县市旗测算-新科目（含人口规模效应）" xfId="7"/>
    <cellStyle name="20% - 强调文字颜色 3" xfId="8" builtinId="38"/>
    <cellStyle name="差_行政公检法测算_县市旗测算-新科目（含人口规模效应）_财力性转移支付2010年预算参考数_附件 1 " xfId="9"/>
    <cellStyle name="差_行政公检法测算_民生政策最低支出需求" xfId="10"/>
    <cellStyle name="输入" xfId="11" builtinId="20"/>
    <cellStyle name="差_财政供养人员_附件 1 " xfId="12"/>
    <cellStyle name="差_30云南_1" xfId="13"/>
    <cellStyle name="差_其他部门(按照总人口测算）—20080416_民生政策最低支出需求_附件 1 " xfId="14"/>
    <cellStyle name="差_核定人数对比_附件 1 " xfId="15"/>
    <cellStyle name="货币" xfId="16" builtinId="4"/>
    <cellStyle name="好_2006年28四川_财力性转移支付2010年预算参考数_附件 1 " xfId="17"/>
    <cellStyle name="好_县区合并测算20080421_财力性转移支付2010年预算参考数_附件 1 " xfId="18"/>
    <cellStyle name="差_07临沂_附件 1 " xfId="19"/>
    <cellStyle name="差_30云南_1_财力性转移支付2010年预算参考数" xfId="20"/>
    <cellStyle name="千位分隔[0]" xfId="21" builtinId="6"/>
    <cellStyle name="Accent2 - 40%" xfId="22"/>
    <cellStyle name="40% - 强调文字颜色 3" xfId="23" builtinId="39"/>
    <cellStyle name="差" xfId="24" builtinId="27"/>
    <cellStyle name="差_市辖区测算-新科目（20080626）" xfId="25"/>
    <cellStyle name="千位分隔" xfId="26" builtinId="3"/>
    <cellStyle name="60% - 强调文字颜色 3" xfId="27" builtinId="40"/>
    <cellStyle name="Accent2 - 60%" xfId="28"/>
    <cellStyle name="差_县市旗测算20080508_不含人员经费系数_财力性转移支付2010年预算参考数_附件 1 " xfId="29"/>
    <cellStyle name="超链接" xfId="30" builtinId="8"/>
    <cellStyle name="差_危改资金测算_附件 1 " xfId="31"/>
    <cellStyle name="差_缺口县区测算(财政部标准)" xfId="32"/>
    <cellStyle name="好_卫生部门_财力性转移支付2010年预算参考数_附件 1 " xfId="33"/>
    <cellStyle name="差_不含人员经费系数_财力性转移支付2010年预算参考数_附件 1 " xfId="34"/>
    <cellStyle name="好_县市旗测算20080508_县市旗测算-新科目（含人口规模效应）" xfId="35"/>
    <cellStyle name="差_22湖南_财力性转移支付2010年预算参考数_附件 1 " xfId="36"/>
    <cellStyle name="百分比" xfId="37" builtinId="5"/>
    <cellStyle name="已访问的超链接" xfId="38" builtinId="9"/>
    <cellStyle name="常规 6" xfId="39"/>
    <cellStyle name="差_安徽 缺口县区测算(地方填报)1_财力性转移支付2010年预算参考数" xfId="40"/>
    <cellStyle name="注释" xfId="41" builtinId="10"/>
    <cellStyle name="60% - 强调文字颜色 2" xfId="42" builtinId="36"/>
    <cellStyle name="好_行政公检法测算_民生政策最低支出需求" xfId="43"/>
    <cellStyle name="差_第一部分：综合全_附件 1 " xfId="44"/>
    <cellStyle name="好_教育(按照总人口测算）—20080416_不含人员经费系数_财力性转移支付2010年预算参考数" xfId="45"/>
    <cellStyle name="标题 4" xfId="46" builtinId="19"/>
    <cellStyle name="差_县区合并测算20080423(按照各省比重）_民生政策最低支出需求_财力性转移支付2010年预算参考数_附件 1 " xfId="47"/>
    <cellStyle name="警告文本" xfId="48" builtinId="11"/>
    <cellStyle name="好_22湖南_财力性转移支付2010年预算参考数_附件 1 " xfId="49"/>
    <cellStyle name="标题" xfId="50" builtinId="15"/>
    <cellStyle name="差_2006年28四川" xfId="51"/>
    <cellStyle name="解释性文本" xfId="52" builtinId="53"/>
    <cellStyle name="百分比 4" xfId="53"/>
    <cellStyle name="标题 1" xfId="54" builtinId="16"/>
    <cellStyle name="差_测算结果汇总_财力性转移支付2010年预算参考数" xfId="55"/>
    <cellStyle name="差_28四川_附件 1 " xfId="56"/>
    <cellStyle name="百分比 5" xfId="57"/>
    <cellStyle name="标题 2" xfId="58" builtinId="17"/>
    <cellStyle name="差_农林水和城市维护标准支出20080505－县区合计_财力性转移支付2010年预算参考数" xfId="59"/>
    <cellStyle name="差_核定人数下发表" xfId="60"/>
    <cellStyle name="好_14安徽_财力性转移支付2010年预算参考数_附件 1 " xfId="61"/>
    <cellStyle name="差_2016年科目0114_附件 1 " xfId="62"/>
    <cellStyle name="常规 5 2 2" xfId="63"/>
    <cellStyle name="差_测算结果_财力性转移支付2010年预算参考数" xfId="64"/>
    <cellStyle name="差_一般预算支出口径剔除表_财力性转移支付2010年预算参考数_附件 1 " xfId="65"/>
    <cellStyle name="60% - 强调文字颜色 1" xfId="66" builtinId="32"/>
    <cellStyle name="好_汇总表_财力性转移支付2010年预算参考数" xfId="67"/>
    <cellStyle name="差_县市旗测算-新科目（20080626）_财力性转移支付2010年预算参考数_附件 1 " xfId="68"/>
    <cellStyle name="标题 3" xfId="69" builtinId="18"/>
    <cellStyle name="60% - 强调文字颜色 4" xfId="70" builtinId="44"/>
    <cellStyle name="差_行政公检法测算_附件 1 " xfId="71"/>
    <cellStyle name="输出" xfId="72" builtinId="21"/>
    <cellStyle name="Input" xfId="73"/>
    <cellStyle name="好_卫生(按照总人口测算）—20080416_不含人员经费系数_财力性转移支付2010年预算参考数_附件 1 " xfId="74"/>
    <cellStyle name="好_民生政策最低支出需求_附件 1 " xfId="75"/>
    <cellStyle name="常规 26" xfId="76"/>
    <cellStyle name="计算" xfId="77" builtinId="22"/>
    <cellStyle name="差_汇总表_附件 1 " xfId="78"/>
    <cellStyle name="差_2007一般预算支出口径剔除表" xfId="79"/>
    <cellStyle name="40% - 强调文字颜色 4 2" xfId="80"/>
    <cellStyle name="检查单元格" xfId="81" builtinId="23"/>
    <cellStyle name="20% - 强调文字颜色 6" xfId="82" builtinId="50"/>
    <cellStyle name="好_行政（人员）_县市旗测算-新科目（含人口规模效应）_附件 1 " xfId="83"/>
    <cellStyle name="好_县市旗测算-新科目（20080626）_不含人员经费系数_财力性转移支付2010年预算参考数" xfId="84"/>
    <cellStyle name="Currency [0]" xfId="85"/>
    <cellStyle name="强调文字颜色 2" xfId="86" builtinId="33"/>
    <cellStyle name="链接单元格" xfId="87" builtinId="24"/>
    <cellStyle name="差_Book1_附件 1 " xfId="88"/>
    <cellStyle name="汇总" xfId="89" builtinId="25"/>
    <cellStyle name="差_Book2" xfId="90"/>
    <cellStyle name="好_云南省2008年转移支付测算——州市本级考核部分及政策性测算_财力性转移支付2010年预算参考数_附件 1 " xfId="91"/>
    <cellStyle name="差_平邑_财力性转移支付2010年预算参考数" xfId="92"/>
    <cellStyle name="好" xfId="93" builtinId="26"/>
    <cellStyle name="Heading 3" xfId="94"/>
    <cellStyle name="差_教育(按照总人口测算）—20080416_县市旗测算-新科目（含人口规模效应）_财力性转移支付2010年预算参考数" xfId="95"/>
    <cellStyle name="适中" xfId="96" builtinId="28"/>
    <cellStyle name="20% - 强调文字颜色 5" xfId="97" builtinId="46"/>
    <cellStyle name="强调文字颜色 1" xfId="98" builtinId="29"/>
    <cellStyle name="差_行政（人员）_县市旗测算-新科目（含人口规模效应）" xfId="99"/>
    <cellStyle name="20% - 强调文字颜色 1" xfId="100" builtinId="30"/>
    <cellStyle name="差_分县成本差异系数_民生政策最低支出需求_财力性转移支付2010年预算参考数_附件 1 " xfId="101"/>
    <cellStyle name="40% - 强调文字颜色 1" xfId="102" builtinId="31"/>
    <cellStyle name="差_县市旗测算-新科目（20080626）_不含人员经费系数" xfId="103"/>
    <cellStyle name="差_市辖区测算20080510_民生政策最低支出需求_财力性转移支付2010年预算参考数_附件 1 " xfId="104"/>
    <cellStyle name="差_2006年全省财力计算表（中央、决算）_附件 1 " xfId="105"/>
    <cellStyle name="差_附表_附件 1 " xfId="106"/>
    <cellStyle name="20% - 强调文字颜色 2" xfId="107" builtinId="34"/>
    <cellStyle name="40% - 强调文字颜色 2" xfId="108" builtinId="35"/>
    <cellStyle name="差_教育(按照总人口测算）—20080416_不含人员经费系数_财力性转移支付2010年预算参考数" xfId="109"/>
    <cellStyle name="强调文字颜色 3" xfId="110" builtinId="37"/>
    <cellStyle name="差_其他部门(按照总人口测算）—20080416_不含人员经费系数_财力性转移支付2010年预算参考数" xfId="111"/>
    <cellStyle name="差_2006年34青海_财力性转移支付2010年预算参考数" xfId="112"/>
    <cellStyle name="好_11大理_附件 1 " xfId="113"/>
    <cellStyle name="强调文字颜色 4" xfId="114" builtinId="41"/>
    <cellStyle name="20% - 强调文字颜色 4" xfId="115" builtinId="42"/>
    <cellStyle name="40% - 强调文字颜色 4" xfId="116" builtinId="43"/>
    <cellStyle name="强调文字颜色 5" xfId="117" builtinId="45"/>
    <cellStyle name="差_行政公检法测算_县市旗测算-新科目（含人口规模效应）" xfId="118"/>
    <cellStyle name="差_行政(燃修费)_县市旗测算-新科目（含人口规模效应）_财力性转移支付2010年预算参考数_附件 1 " xfId="119"/>
    <cellStyle name="好_文体广播部门_附件 1 " xfId="120"/>
    <cellStyle name="40% - 强调文字颜色 5" xfId="121" builtinId="47"/>
    <cellStyle name="差_行政(燃修费)_民生政策最低支出需求" xfId="122"/>
    <cellStyle name="差_分县成本差异系数_民生政策最低支出需求_财力性转移支付2010年预算参考数" xfId="123"/>
    <cellStyle name="差_市辖区测算20080510_民生政策最低支出需求_财力性转移支付2010年预算参考数" xfId="124"/>
    <cellStyle name="差_2006年全省财力计算表（中央、决算）" xfId="125"/>
    <cellStyle name="差_缺口县区测算(财政部标准)_附件 1 " xfId="126"/>
    <cellStyle name="60% - 强调文字颜色 5" xfId="127" builtinId="48"/>
    <cellStyle name="强调文字颜色 6" xfId="128" builtinId="49"/>
    <cellStyle name="差_2_财力性转移支付2010年预算参考数" xfId="129"/>
    <cellStyle name="好_人员工资和公用经费_财力性转移支付2010年预算参考数_附件 1 " xfId="130"/>
    <cellStyle name="40% - 强调文字颜色 6" xfId="131" builtinId="51"/>
    <cellStyle name="60% - 强调文字颜色 6" xfId="132" builtinId="52"/>
    <cellStyle name="差_自行调整差异系数顺序" xfId="133"/>
    <cellStyle name="差_11大理_财力性转移支付2010年预算参考数_附件 1 " xfId="134"/>
    <cellStyle name="20% - Accent4" xfId="135"/>
    <cellStyle name="_ET_STYLE_NoName_00_" xfId="136"/>
    <cellStyle name="差_农林水和城市维护标准支出20080505－县区合计_民生政策最低支出需求_财力性转移支付2010年预算参考数_附件 1 " xfId="137"/>
    <cellStyle name="差_人员工资和公用经费2_财力性转移支付2010年预算参考数_附件 1 " xfId="138"/>
    <cellStyle name="20% - Accent2" xfId="139"/>
    <cellStyle name="好_行政公检法测算_县市旗测算-新科目（含人口规模效应）_财力性转移支付2010年预算参考数" xfId="140"/>
    <cellStyle name="20% - Accent3" xfId="141"/>
    <cellStyle name="差_核定人数下发表_财力性转移支付2010年预算参考数_附件 1 " xfId="142"/>
    <cellStyle name="好_11大理_财力性转移支付2010年预算参考数" xfId="143"/>
    <cellStyle name="20% - Accent5" xfId="144"/>
    <cellStyle name="好_12滨州_附件 1 " xfId="145"/>
    <cellStyle name="差_2006年30云南" xfId="146"/>
    <cellStyle name="差_2007年收支情况及2008年收支预计表(汇总表)_附件 1 " xfId="147"/>
    <cellStyle name="20% - Accent6" xfId="148"/>
    <cellStyle name="好_卫生(按照总人口测算）—20080416_民生政策最低支出需求" xfId="149"/>
    <cellStyle name="?鹎%U龡&amp;H齲_x0001_C铣_x0014__x0007__x0001__x0001_" xfId="150"/>
    <cellStyle name="差_2008年全省汇总收支计算表_财力性转移支付2010年预算参考数" xfId="151"/>
    <cellStyle name="好_22湖南_附件 1 " xfId="152"/>
    <cellStyle name="20% - Accent1" xfId="153"/>
    <cellStyle name="Accent1 - 20%" xfId="154"/>
    <cellStyle name="好_同德_财力性转移支付2010年预算参考数_附件 1 " xfId="155"/>
    <cellStyle name="好_市辖区测算20080510_县市旗测算-新科目（含人口规模效应）_财力性转移支付2010年预算参考数_附件 1 " xfId="156"/>
    <cellStyle name="20% - 强调文字颜色 2 2" xfId="157"/>
    <cellStyle name="Heading 2" xfId="158"/>
    <cellStyle name="20% - 强调文字颜色 3 2" xfId="159"/>
    <cellStyle name="好_其他部门(按照总人口测算）—20080416_县市旗测算-新科目（含人口规模效应）" xfId="160"/>
    <cellStyle name="差_20河南_附件 1 " xfId="161"/>
    <cellStyle name="常规 3" xfId="162"/>
    <cellStyle name="20% - 强调文字颜色 4 2" xfId="163"/>
    <cellStyle name="콤마_BOILER-CO1" xfId="164"/>
    <cellStyle name="20% - 强调文字颜色 5 2" xfId="165"/>
    <cellStyle name="20% - 强调文字颜色 6 2" xfId="166"/>
    <cellStyle name="40% - Accent1" xfId="167"/>
    <cellStyle name="好_卫生部门_财力性转移支付2010年预算参考数" xfId="168"/>
    <cellStyle name="40% - Accent2" xfId="169"/>
    <cellStyle name="差_不含人员经费系数_财力性转移支付2010年预算参考数" xfId="170"/>
    <cellStyle name="差_22湖南_财力性转移支付2010年预算参考数" xfId="171"/>
    <cellStyle name="差_汇总表_财力性转移支付2010年预算参考数" xfId="172"/>
    <cellStyle name="好_安徽 缺口县区测算(地方填报)1_财力性转移支付2010年预算参考数_附件 1 " xfId="173"/>
    <cellStyle name="差_云南 缺口县区测算(地方填报)" xfId="174"/>
    <cellStyle name="好_县区合并测算20080423(按照各省比重）" xfId="175"/>
    <cellStyle name="差_分县成本差异系数_附件 1 " xfId="176"/>
    <cellStyle name="差_市辖区测算20080510_附件 1 " xfId="177"/>
    <cellStyle name="40% - Accent3" xfId="178"/>
    <cellStyle name="好_山东省民生支出标准" xfId="179"/>
    <cellStyle name="40% - Accent4" xfId="180"/>
    <cellStyle name="Normal - Style1" xfId="181"/>
    <cellStyle name="差_全国友协2010年度中央部门决算（草案）" xfId="182"/>
    <cellStyle name="差_行政（人员）_不含人员经费系数_财力性转移支付2010年预算参考数_附件 1 " xfId="183"/>
    <cellStyle name="警告文本 2" xfId="184"/>
    <cellStyle name="40% - Accent5" xfId="185"/>
    <cellStyle name="40% - Accent6" xfId="186"/>
    <cellStyle name="好_Book1_财力性转移支付2010年预算参考数_附件 1 " xfId="187"/>
    <cellStyle name="40% - 强调文字颜色 1 2" xfId="188"/>
    <cellStyle name="差_县区合并测算20080423(按照各省比重）_不含人员经费系数_附件 1 " xfId="189"/>
    <cellStyle name="40% - 强调文字颜色 2 2" xfId="190"/>
    <cellStyle name="40% - 强调文字颜色 3 2" xfId="191"/>
    <cellStyle name="好_缺口县区测算_附件 1 " xfId="192"/>
    <cellStyle name="40% - 强调文字颜色 5 2" xfId="193"/>
    <cellStyle name="差_行政公检法测算_不含人员经费系数_财力性转移支付2010年预算参考数" xfId="194"/>
    <cellStyle name="差_03昭通" xfId="195"/>
    <cellStyle name="好_市辖区测算-新科目（20080626）_不含人员经费系数_财力性转移支付2010年预算参考数_附件 1 " xfId="196"/>
    <cellStyle name="差_行政公检法测算_不含人员经费系数" xfId="197"/>
    <cellStyle name="40% - 强调文字颜色 6 2" xfId="198"/>
    <cellStyle name="常规 4_2008年横排表0721" xfId="199"/>
    <cellStyle name="60% - Accent1" xfId="200"/>
    <cellStyle name="常规 2 2" xfId="201"/>
    <cellStyle name="Comma_1995" xfId="202"/>
    <cellStyle name="差_同德" xfId="203"/>
    <cellStyle name="60% - Accent2" xfId="204"/>
    <cellStyle name="差_市辖区测算20080510_县市旗测算-新科目（含人口规模效应）_财力性转移支付2010年预算参考数" xfId="205"/>
    <cellStyle name="60% - Accent3" xfId="206"/>
    <cellStyle name="60% - Accent4" xfId="207"/>
    <cellStyle name="差_县区合并测算20080421_县市旗测算-新科目（含人口规模效应）_财力性转移支付2010年预算参考数" xfId="208"/>
    <cellStyle name="好_行政(燃修费)_县市旗测算-新科目（含人口规模效应）_附件 1 " xfId="209"/>
    <cellStyle name="强调文字颜色 4 2" xfId="210"/>
    <cellStyle name="60% - Accent5" xfId="211"/>
    <cellStyle name="好_检验表" xfId="212"/>
    <cellStyle name="60% - Accent6" xfId="213"/>
    <cellStyle name="Heading 4" xfId="214"/>
    <cellStyle name="差_县市旗测算-新科目（20080627）_民生政策最低支出需求_财力性转移支付2010年预算参考数_附件 1 " xfId="215"/>
    <cellStyle name="60% - 强调文字颜色 1 2" xfId="216"/>
    <cellStyle name="好_县市旗测算-新科目（20080627）_财力性转移支付2010年预算参考数" xfId="217"/>
    <cellStyle name="콤마 [0]_BOILER-CO1" xfId="218"/>
    <cellStyle name="好_市辖区测算-新科目（20080626）_县市旗测算-新科目（含人口规模效应）_财力性转移支付2010年预算参考数" xfId="219"/>
    <cellStyle name="好_2008年预计支出与2007年对比" xfId="220"/>
    <cellStyle name="差_第五部分(才淼、饶永宏）_附件 1 " xfId="221"/>
    <cellStyle name="差_文体广播事业(按照总人口测算）—20080416_民生政策最低支出需求_财力性转移支付2010年预算参考数" xfId="222"/>
    <cellStyle name="好_社保处下达区县2015年指标（第二批）" xfId="223"/>
    <cellStyle name="好_县市旗测算20080508_不含人员经费系数_财力性转移支付2010年预算参考数" xfId="224"/>
    <cellStyle name="常规 5" xfId="225"/>
    <cellStyle name="差_34青海_财力性转移支付2010年预算参考数" xfId="226"/>
    <cellStyle name="60% - 强调文字颜色 2 2" xfId="227"/>
    <cellStyle name="差_市辖区测算-新科目（20080626）_民生政策最低支出需求_财力性转移支付2010年预算参考数_附件 1 " xfId="228"/>
    <cellStyle name="60% - 强调文字颜色 3 2" xfId="229"/>
    <cellStyle name="差_总人口_附件 1 " xfId="230"/>
    <cellStyle name="差_农林水和城市维护标准支出20080505－县区合计_不含人员经费系数_附件 1 " xfId="231"/>
    <cellStyle name="差_山东省民生支出标准_附件 1 " xfId="232"/>
    <cellStyle name="好_测算结果_财力性转移支付2010年预算参考数_附件 1 " xfId="233"/>
    <cellStyle name="好_2006年全省财力计算表（中央、决算）_附件 1 " xfId="234"/>
    <cellStyle name="Neutral" xfId="235"/>
    <cellStyle name="60% - 强调文字颜色 4 2" xfId="236"/>
    <cellStyle name="差_行政公检法测算_民生政策最低支出需求_财力性转移支付2010年预算参考数" xfId="237"/>
    <cellStyle name="差_1_附件 1 " xfId="238"/>
    <cellStyle name="60% - 强调文字颜色 5 2" xfId="239"/>
    <cellStyle name="60% - 强调文字颜色 6 2" xfId="240"/>
    <cellStyle name="Accent1" xfId="241"/>
    <cellStyle name="Accent1 - 40%" xfId="242"/>
    <cellStyle name="差_其他部门(按照总人口测算）—20080416_附件 1 " xfId="243"/>
    <cellStyle name="Accent1 - 60%" xfId="244"/>
    <cellStyle name="差_县市旗测算20080508_民生政策最低支出需求" xfId="245"/>
    <cellStyle name="Accent1_2006年33甘肃" xfId="246"/>
    <cellStyle name="差_缺口县区测算（11.13）_附件 1 " xfId="247"/>
    <cellStyle name="Accent2" xfId="248"/>
    <cellStyle name="差_危改资金测算_财力性转移支付2010年预算参考数_附件 1 " xfId="249"/>
    <cellStyle name="常规 3 2 3" xfId="250"/>
    <cellStyle name="Accent2 - 20%" xfId="251"/>
    <cellStyle name="差_其他部门(按照总人口测算）—20080416_民生政策最低支出需求_财力性转移支付2010年预算参考数_附件 1 " xfId="252"/>
    <cellStyle name="差_财政供养人员_财力性转移支付2010年预算参考数_附件 1 " xfId="253"/>
    <cellStyle name="Accent2_2006年33甘肃" xfId="254"/>
    <cellStyle name="Accent3" xfId="255"/>
    <cellStyle name="Accent3 - 20%" xfId="256"/>
    <cellStyle name="Accent3 - 40%" xfId="257"/>
    <cellStyle name="差_宝坻区_附件 1 " xfId="258"/>
    <cellStyle name="差_县市旗测算-新科目（20080627）" xfId="259"/>
    <cellStyle name="Accent3 - 60%" xfId="260"/>
    <cellStyle name="Accent3_2006年33甘肃" xfId="261"/>
    <cellStyle name="好_教育(按照总人口测算）—20080416_附件 1 " xfId="262"/>
    <cellStyle name="差_县市旗测算20080508_县市旗测算-新科目（含人口规模效应）_财力性转移支付2010年预算参考数" xfId="263"/>
    <cellStyle name="好_平邑_附件 1 " xfId="264"/>
    <cellStyle name="差_1110洱源县_财力性转移支付2010年预算参考数_附件 1 " xfId="265"/>
    <cellStyle name="好_27重庆_附件 1 " xfId="266"/>
    <cellStyle name="Accent4" xfId="267"/>
    <cellStyle name="差_2006年22湖南_财力性转移支付2010年预算参考数" xfId="268"/>
    <cellStyle name="好_行政（人员）_不含人员经费系数" xfId="269"/>
    <cellStyle name="Accent4 - 20%" xfId="270"/>
    <cellStyle name="常规_046-2010年土地出让金、四项收费、新增地全年预计----------------" xfId="271"/>
    <cellStyle name="Accent4 - 40%" xfId="272"/>
    <cellStyle name="差_2006年22湖南_财力性转移支付2010年预算参考数_附件 1 " xfId="273"/>
    <cellStyle name="差_教育(按照总人口测算）—20080416_财力性转移支付2010年预算参考数_附件 1 " xfId="274"/>
    <cellStyle name="好_行政(燃修费)" xfId="275"/>
    <cellStyle name="Accent4 - 60%" xfId="276"/>
    <cellStyle name="差_安徽 缺口县区测算(地方填报)1" xfId="277"/>
    <cellStyle name="Accent5" xfId="278"/>
    <cellStyle name="差_县区合并测算20080423(按照各省比重）_县市旗测算-新科目（含人口规模效应）_财力性转移支付2010年预算参考数" xfId="279"/>
    <cellStyle name="Accent5 - 20%" xfId="280"/>
    <cellStyle name="好_07临沂_附件 1 " xfId="281"/>
    <cellStyle name="千分位[0]_ 白土" xfId="282"/>
    <cellStyle name="好_不含人员经费系数_财力性转移支付2010年预算参考数" xfId="283"/>
    <cellStyle name="Accent5 - 40%" xfId="284"/>
    <cellStyle name="差_2007一般预算支出口径剔除表_附件 1 " xfId="285"/>
    <cellStyle name="Accent5 - 60%" xfId="286"/>
    <cellStyle name="差_2006年28四川_财力性转移支付2010年预算参考数" xfId="287"/>
    <cellStyle name="好_农林水和城市维护标准支出20080505－县区合计_县市旗测算-新科目（含人口规模效应）" xfId="288"/>
    <cellStyle name="常规 12" xfId="289"/>
    <cellStyle name="Accent6" xfId="290"/>
    <cellStyle name="好_文体广播事业(按照总人口测算）—20080416_县市旗测算-新科目（含人口规模效应）_附件 1 " xfId="291"/>
    <cellStyle name="差_Book2_财力性转移支付2010年预算参考数_附件 1 " xfId="292"/>
    <cellStyle name="Accent6 - 20%" xfId="293"/>
    <cellStyle name="差_07临沂" xfId="294"/>
    <cellStyle name="好_县区合并测算20080421_不含人员经费系数" xfId="295"/>
    <cellStyle name="好_河南 缺口县区测算(地方填报)_财力性转移支付2010年预算参考数_附件 1 " xfId="296"/>
    <cellStyle name="常规 3 3" xfId="297"/>
    <cellStyle name="Accent6 - 40%" xfId="298"/>
    <cellStyle name="差_12滨州_附件 1 " xfId="299"/>
    <cellStyle name="常规 5 3" xfId="300"/>
    <cellStyle name="Accent6 - 60%" xfId="301"/>
    <cellStyle name="Accent6_2006年33甘肃" xfId="302"/>
    <cellStyle name="好_社保处下达区县2015年指标（第二批）_附件 1 " xfId="303"/>
    <cellStyle name="好_县市旗测算20080508_不含人员经费系数_财力性转移支付2010年预算参考数_附件 1 " xfId="304"/>
    <cellStyle name="Bad" xfId="305"/>
    <cellStyle name="差_34青海_财力性转移支付2010年预算参考数_附件 1 " xfId="306"/>
    <cellStyle name="好_缺口县区测算(按2007支出增长25%测算)" xfId="307"/>
    <cellStyle name="Calc Currency (0)" xfId="308"/>
    <cellStyle name="差_530623_2006年县级财政报表附表" xfId="309"/>
    <cellStyle name="好_成本差异系数（含人口规模）_附件 1 " xfId="310"/>
    <cellStyle name="Calculation" xfId="311"/>
    <cellStyle name="好_行政（人员）_财力性转移支付2010年预算参考数" xfId="312"/>
    <cellStyle name="差_测算结果汇总_财力性转移支付2010年预算参考数_附件 1 " xfId="313"/>
    <cellStyle name="Check Cell" xfId="314"/>
    <cellStyle name="常规 20" xfId="315"/>
    <cellStyle name="常规 15" xfId="316"/>
    <cellStyle name="差_2006年28四川_财力性转移支付2010年预算参考数_附件 1 " xfId="317"/>
    <cellStyle name="好_河南 缺口县区测算(地方填报白)_财力性转移支付2010年预算参考数" xfId="318"/>
    <cellStyle name="ColLevel_0" xfId="319"/>
    <cellStyle name="好_县市旗测算20080508" xfId="320"/>
    <cellStyle name="Comma [0]" xfId="321"/>
    <cellStyle name="差_行政（人员）_附件 1 " xfId="322"/>
    <cellStyle name="통화_BOILER-CO1" xfId="323"/>
    <cellStyle name="comma zerodec" xfId="324"/>
    <cellStyle name="差_教育(按照总人口测算）—20080416_不含人员经费系数_附件 1 " xfId="325"/>
    <cellStyle name="Currency_1995" xfId="326"/>
    <cellStyle name="差_河南 缺口县区测算(地方填报白)" xfId="327"/>
    <cellStyle name="差_一般预算支出口径剔除表_财力性转移支付2010年预算参考数" xfId="328"/>
    <cellStyle name="Currency1" xfId="329"/>
    <cellStyle name="Date" xfId="330"/>
    <cellStyle name="Dollar (zero dec)" xfId="331"/>
    <cellStyle name="差_行政(燃修费)_县市旗测算-新科目（含人口规模效应）_附件 1 " xfId="332"/>
    <cellStyle name="Explanatory Text" xfId="333"/>
    <cellStyle name="差_1110洱源县" xfId="334"/>
    <cellStyle name="Fixed" xfId="335"/>
    <cellStyle name="差_市辖区测算-新科目（20080626）_附件 1 " xfId="336"/>
    <cellStyle name="常规 10" xfId="337"/>
    <cellStyle name="Good" xfId="338"/>
    <cellStyle name="差_行政公检法测算" xfId="339"/>
    <cellStyle name="标题 2 2" xfId="340"/>
    <cellStyle name="Grey" xfId="341"/>
    <cellStyle name="千位分隔 13" xfId="342"/>
    <cellStyle name="Header1" xfId="343"/>
    <cellStyle name="差_县区合并测算20080421_民生政策最低支出需求_财力性转移支付2010年预算参考数_附件 1 " xfId="344"/>
    <cellStyle name="差_县市旗测算-新科目（20080627）_县市旗测算-新科目（含人口规模效应）_财力性转移支付2010年预算参考数_附件 1 " xfId="345"/>
    <cellStyle name="差_34青海_1_财力性转移支付2010年预算参考数_附件 1 " xfId="346"/>
    <cellStyle name="Header2" xfId="347"/>
    <cellStyle name="Heading 1" xfId="348"/>
    <cellStyle name="HEADING1" xfId="349"/>
    <cellStyle name="好_市辖区测算20080510_财力性转移支付2010年预算参考数_附件 1 " xfId="350"/>
    <cellStyle name="HEADING2" xfId="351"/>
    <cellStyle name="好_第五部分(才淼、饶永宏）_附件 1 " xfId="352"/>
    <cellStyle name="Input [yellow]" xfId="353"/>
    <cellStyle name="好_行政(燃修费)_不含人员经费系数_财力性转移支付2010年预算参考数" xfId="354"/>
    <cellStyle name="Input_20121229 提供执行转移支付" xfId="355"/>
    <cellStyle name="差_09黑龙江_财力性转移支付2010年预算参考数" xfId="356"/>
    <cellStyle name="差_其他部门(按照总人口测算）—20080416_不含人员经费系数_财力性转移支付2010年预算参考数_附件 1 " xfId="357"/>
    <cellStyle name="差_2006年34青海_财力性转移支付2010年预算参考数_附件 1 " xfId="358"/>
    <cellStyle name="归盒啦_95" xfId="359"/>
    <cellStyle name="Linked Cell" xfId="360"/>
    <cellStyle name="好_2007年一般预算支出剔除_财力性转移支付2010年预算参考数" xfId="361"/>
    <cellStyle name="差_2008年全省汇总收支计算表_财力性转移支付2010年预算参考数_附件 1 " xfId="362"/>
    <cellStyle name="差_27重庆" xfId="363"/>
    <cellStyle name="no dec" xfId="364"/>
    <cellStyle name="Norma,_laroux_4_营业在建 (2)_E21" xfId="365"/>
    <cellStyle name="差_县区合并测算20080423(按照各省比重）_不含人员经费系数" xfId="366"/>
    <cellStyle name="Normal_#10-Headcount" xfId="367"/>
    <cellStyle name="Note" xfId="368"/>
    <cellStyle name="好_不含人员经费系数" xfId="369"/>
    <cellStyle name="差_教育(按照总人口测算）—20080416_县市旗测算-新科目（含人口规模效应）_财力性转移支付2010年预算参考数_附件 1 " xfId="370"/>
    <cellStyle name="Output" xfId="371"/>
    <cellStyle name="Percent [2]" xfId="372"/>
    <cellStyle name="好_县市旗测算-新科目（20080627）_民生政策最低支出需求_附件 1 " xfId="373"/>
    <cellStyle name="常规 3 4" xfId="374"/>
    <cellStyle name="Percent_laroux" xfId="375"/>
    <cellStyle name="RowLevel_0" xfId="376"/>
    <cellStyle name="好_2008年一般预算支出预计" xfId="377"/>
    <cellStyle name="Title" xfId="378"/>
    <cellStyle name="好_农林水和城市维护标准支出20080505－县区合计_不含人员经费系数" xfId="379"/>
    <cellStyle name="Total" xfId="380"/>
    <cellStyle name="烹拳_ +Foil &amp; -FOIL &amp; PAPER" xfId="381"/>
    <cellStyle name="差_农林水和城市维护标准支出20080505－县区合计_附件 1 " xfId="382"/>
    <cellStyle name="差_城建部门_附件 1 " xfId="383"/>
    <cellStyle name="Warning Text" xfId="384"/>
    <cellStyle name="差_12滨州_财力性转移支付2010年预算参考数" xfId="385"/>
    <cellStyle name="百分比 2" xfId="386"/>
    <cellStyle name="百分比 2 2" xfId="387"/>
    <cellStyle name="百分比 3" xfId="388"/>
    <cellStyle name="差_县市旗测算-新科目（20080626）_县市旗测算-新科目（含人口规模效应）_财力性转移支付2010年预算参考数" xfId="389"/>
    <cellStyle name="好_Book1_附件 1 " xfId="390"/>
    <cellStyle name="常规 51" xfId="391"/>
    <cellStyle name="差_2007年收支情况及2008年收支预计表(汇总表)_财力性转移支付2010年预算参考数" xfId="392"/>
    <cellStyle name="标题 1 2" xfId="393"/>
    <cellStyle name="标题 3 2" xfId="394"/>
    <cellStyle name="差_农林水和城市维护标准支出20080505－县区合计_县市旗测算-新科目（含人口规模效应）" xfId="395"/>
    <cellStyle name="差_2007年收支情况及2008年收支预计表(汇总表)_财力性转移支付2010年预算参考数_附件 1 " xfId="396"/>
    <cellStyle name="好_教育(按照总人口测算）—20080416_县市旗测算-新科目（含人口规模效应）_附件 1 " xfId="397"/>
    <cellStyle name="差_30云南" xfId="398"/>
    <cellStyle name="差_文体广播事业(按照总人口测算）—20080416_财力性转移支付2010年预算参考数" xfId="399"/>
    <cellStyle name="差_2008年支出调整_财力性转移支付2010年预算参考数_附件 1 " xfId="400"/>
    <cellStyle name="千位分隔 3" xfId="401"/>
    <cellStyle name="标题 4 2" xfId="402"/>
    <cellStyle name="差_青海 缺口县区测算(地方填报)" xfId="403"/>
    <cellStyle name="差_2008年支出核定_附件 1 " xfId="404"/>
    <cellStyle name="好_第一部分：综合全" xfId="405"/>
    <cellStyle name="标题 5" xfId="406"/>
    <cellStyle name="差_丽江汇总" xfId="407"/>
    <cellStyle name="表标题" xfId="408"/>
    <cellStyle name="差_教育(按照总人口测算）—20080416_不含人员经费系数" xfId="409"/>
    <cellStyle name="差_报表_附件 1 " xfId="410"/>
    <cellStyle name="差 2" xfId="411"/>
    <cellStyle name="差_2006年27重庆_财力性转移支付2010年预算参考数" xfId="412"/>
    <cellStyle name="差_00省级(打印)" xfId="413"/>
    <cellStyle name="差_县市旗测算-新科目（20080626）_县市旗测算-新科目（含人口规模效应）_附件 1 " xfId="414"/>
    <cellStyle name="差_2006年27重庆_财力性转移支付2010年预算参考数_附件 1 " xfId="415"/>
    <cellStyle name="好_文体广播事业(按照总人口测算）—20080416_不含人员经费系数" xfId="416"/>
    <cellStyle name="好_1110洱源县" xfId="417"/>
    <cellStyle name="差_00省级(打印)_附件 1 " xfId="418"/>
    <cellStyle name="好_12滨州_财力性转移支付2010年预算参考数" xfId="419"/>
    <cellStyle name="差_行政公检法测算_不含人员经费系数_附件 1 " xfId="420"/>
    <cellStyle name="差_行政公检法测算_不含人员经费系数_财力性转移支付2010年预算参考数_附件 1 " xfId="421"/>
    <cellStyle name="差_03昭通_附件 1 " xfId="422"/>
    <cellStyle name="差_测算结果_附件 1 " xfId="423"/>
    <cellStyle name="差_文体广播事业(按照总人口测算）—20080416" xfId="424"/>
    <cellStyle name="差_0502通海县" xfId="425"/>
    <cellStyle name="常规 40" xfId="426"/>
    <cellStyle name="差_0502通海县_附件 1 " xfId="427"/>
    <cellStyle name="差_5334_2006年迪庆县级财政报表附表_附件 1 " xfId="428"/>
    <cellStyle name="好_河南 缺口县区测算(地方填报白)" xfId="429"/>
    <cellStyle name="差_05潍坊" xfId="430"/>
    <cellStyle name="差_其他部门(按照总人口测算）—20080416_财力性转移支付2010年预算参考数" xfId="431"/>
    <cellStyle name="好_缺口县区测算（11.13）" xfId="432"/>
    <cellStyle name="差_0605石屏县" xfId="433"/>
    <cellStyle name="差_行政(燃修费)_附件 1 " xfId="434"/>
    <cellStyle name="好_缺口县区测算（11.13）_财力性转移支付2010年预算参考数" xfId="435"/>
    <cellStyle name="差_0605石屏县_财力性转移支付2010年预算参考数" xfId="436"/>
    <cellStyle name="好_缺口县区测算（11.13）_财力性转移支付2010年预算参考数_附件 1 " xfId="437"/>
    <cellStyle name="差_0605石屏县_财力性转移支付2010年预算参考数_附件 1 " xfId="438"/>
    <cellStyle name="差_其他部门(按照总人口测算）—20080416_财力性转移支付2010年预算参考数_附件 1 " xfId="439"/>
    <cellStyle name="好_缺口县区测算（11.13）_附件 1 " xfId="440"/>
    <cellStyle name="差_0605石屏县_附件 1 " xfId="441"/>
    <cellStyle name="好_卫生(按照总人口测算）—20080416_民生政策最低支出需求_财力性转移支付2010年预算参考数" xfId="442"/>
    <cellStyle name="差_附表_财力性转移支付2010年预算参考数_附件 1 " xfId="443"/>
    <cellStyle name="差_09黑龙江" xfId="444"/>
    <cellStyle name="差_09黑龙江_财力性转移支付2010年预算参考数_附件 1 " xfId="445"/>
    <cellStyle name="差_09黑龙江_附件 1 " xfId="446"/>
    <cellStyle name="差_县区合并测算20080423(按照各省比重）_民生政策最低支出需求_财力性转移支付2010年预算参考数" xfId="447"/>
    <cellStyle name="差_缺口县区测算(按2007支出增长25%测算)_财力性转移支付2010年预算参考数_附件 1 " xfId="448"/>
    <cellStyle name="差_1" xfId="449"/>
    <cellStyle name="差_市辖区测算20080510_民生政策最低支出需求" xfId="450"/>
    <cellStyle name="差_农林水和城市维护标准支出20080505－县区合计_县市旗测算-新科目（含人口规模效应）_财力性转移支付2010年预算参考数_附件 1 " xfId="451"/>
    <cellStyle name="差_分县成本差异系数_民生政策最低支出需求" xfId="452"/>
    <cellStyle name="差_1_财力性转移支付2010年预算参考数" xfId="453"/>
    <cellStyle name="差_分县成本差异系数_民生政策最低支出需求_附件 1 " xfId="454"/>
    <cellStyle name="差_市辖区测算20080510_民生政策最低支出需求_附件 1 " xfId="455"/>
    <cellStyle name="差_1_财力性转移支付2010年预算参考数_附件 1 " xfId="456"/>
    <cellStyle name="差_1110洱源县_财力性转移支付2010年预算参考数" xfId="457"/>
    <cellStyle name="好_平邑" xfId="458"/>
    <cellStyle name="差_县市旗测算20080508_财力性转移支付2010年预算参考数_附件 1 " xfId="459"/>
    <cellStyle name="好_27重庆" xfId="460"/>
    <cellStyle name="差_12滨州" xfId="461"/>
    <cellStyle name="差_1110洱源县_附件 1 " xfId="462"/>
    <cellStyle name="好_34青海_财力性转移支付2010年预算参考数" xfId="463"/>
    <cellStyle name="差_成本差异系数（含人口规模）_财力性转移支付2010年预算参考数_附件 1 " xfId="464"/>
    <cellStyle name="差_11大理" xfId="465"/>
    <cellStyle name="好_市辖区测算-新科目（20080626）_民生政策最低支出需求_附件 1 " xfId="466"/>
    <cellStyle name="差_河南 缺口县区测算(地方填报白)_财力性转移支付2010年预算参考数_附件 1 " xfId="467"/>
    <cellStyle name="差_11大理_财力性转移支付2010年预算参考数" xfId="468"/>
    <cellStyle name="差_11大理_附件 1 " xfId="469"/>
    <cellStyle name="差_12滨州_财力性转移支付2010年预算参考数_附件 1 " xfId="470"/>
    <cellStyle name="差_14安徽" xfId="471"/>
    <cellStyle name="差_云南省2008年转移支付测算——州市本级考核部分及政策性测算" xfId="472"/>
    <cellStyle name="好_总人口" xfId="473"/>
    <cellStyle name="好_行政公检法测算_不含人员经费系数_附件 1 " xfId="474"/>
    <cellStyle name="好_00省级(打印)" xfId="475"/>
    <cellStyle name="差_14安徽_财力性转移支付2010年预算参考数" xfId="476"/>
    <cellStyle name="差_云南省2008年转移支付测算——州市本级考核部分及政策性测算_财力性转移支付2010年预算参考数" xfId="477"/>
    <cellStyle name="差_核定人数对比_财力性转移支付2010年预算参考数" xfId="478"/>
    <cellStyle name="好_总人口_附件 1 " xfId="479"/>
    <cellStyle name="好_00省级(打印)_附件 1 " xfId="480"/>
    <cellStyle name="差_14安徽_财力性转移支付2010年预算参考数_附件 1 " xfId="481"/>
    <cellStyle name="好_缺口县区测算(按核定人数)_财力性转移支付2010年预算参考数" xfId="482"/>
    <cellStyle name="差_云南省2008年转移支付测算——州市本级考核部分及政策性测算_财力性转移支付2010年预算参考数_附件 1 " xfId="483"/>
    <cellStyle name="差_云南省2008年转移支付测算——州市本级考核部分及政策性测算_附件 1 " xfId="484"/>
    <cellStyle name="差_成本差异系数（含人口规模）_财力性转移支付2010年预算参考数" xfId="485"/>
    <cellStyle name="差_14安徽_附件 1 " xfId="486"/>
    <cellStyle name="差_2" xfId="487"/>
    <cellStyle name="差_20河南" xfId="488"/>
    <cellStyle name="差_2_财力性转移支付2010年预算参考数_附件 1 " xfId="489"/>
    <cellStyle name="差_分县成本差异系数" xfId="490"/>
    <cellStyle name="差_市辖区测算20080510" xfId="491"/>
    <cellStyle name="好_安徽 缺口县区测算(地方填报)1_财力性转移支付2010年预算参考数" xfId="492"/>
    <cellStyle name="差_2_附件 1 " xfId="493"/>
    <cellStyle name="常规 28" xfId="494"/>
    <cellStyle name="差_30云南_1_财力性转移支付2010年预算参考数_附件 1 " xfId="495"/>
    <cellStyle name="差_2006年22湖南" xfId="496"/>
    <cellStyle name="差_2006年22湖南_附件 1 " xfId="497"/>
    <cellStyle name="好_云南省2008年转移支付测算——州市本级考核部分及政策性测算_附件 1 " xfId="498"/>
    <cellStyle name="差_2006年27重庆" xfId="499"/>
    <cellStyle name="好_县市旗测算20080508_财力性转移支付2010年预算参考数" xfId="500"/>
    <cellStyle name="常规 5 4" xfId="501"/>
    <cellStyle name="差_行政(燃修费)_不含人员经费系数" xfId="502"/>
    <cellStyle name="差_2006年27重庆_附件 1 " xfId="503"/>
    <cellStyle name="差_市辖区测算-新科目（20080626）_县市旗测算-新科目（含人口规模效应）_财力性转移支付2010年预算参考数" xfId="504"/>
    <cellStyle name="差_2006年28四川_附件 1 " xfId="505"/>
    <cellStyle name="好_行政(燃修费)_不含人员经费系数" xfId="506"/>
    <cellStyle name="差_2006年30云南_附件 1 " xfId="507"/>
    <cellStyle name="常规_（修改后）新科目人代会报表---印刷稿5.8 2" xfId="508"/>
    <cellStyle name="差_2006年33甘肃" xfId="509"/>
    <cellStyle name="差_其他部门(按照总人口测算）—20080416_不含人员经费系数" xfId="510"/>
    <cellStyle name="差_2006年34青海" xfId="511"/>
    <cellStyle name="差_其他部门(按照总人口测算）—20080416_不含人员经费系数_附件 1 " xfId="512"/>
    <cellStyle name="差_2006年34青海_附件 1 " xfId="513"/>
    <cellStyle name="差_2006年水利统计指标统计表" xfId="514"/>
    <cellStyle name="千位分隔 11" xfId="515"/>
    <cellStyle name="好_2_财力性转移支付2010年预算参考数_附件 1 " xfId="516"/>
    <cellStyle name="差_2006年水利统计指标统计表_财力性转移支付2010年预算参考数" xfId="517"/>
    <cellStyle name="好_汇总_财力性转移支付2010年预算参考数" xfId="518"/>
    <cellStyle name="差_2006年水利统计指标统计表_财力性转移支付2010年预算参考数_附件 1 " xfId="519"/>
    <cellStyle name="差_2006年水利统计指标统计表_附件 1 " xfId="520"/>
    <cellStyle name="好_核定人数下发表_财力性转移支付2010年预算参考数_附件 1 " xfId="521"/>
    <cellStyle name="差_2007年收支情况及2008年收支预计表(汇总表)" xfId="522"/>
    <cellStyle name="强调 1" xfId="523"/>
    <cellStyle name="差_2007年一般预算支出剔除" xfId="524"/>
    <cellStyle name="差_汇总表提前告知区县_附件 1 " xfId="525"/>
    <cellStyle name="好_2008年全省汇总收支计算表_财力性转移支付2010年预算参考数" xfId="526"/>
    <cellStyle name="差_2007年一般预算支出剔除_财力性转移支付2010年预算参考数" xfId="527"/>
    <cellStyle name="好_县市旗测算-新科目（20080626）_县市旗测算-新科目（含人口规模效应）" xfId="528"/>
    <cellStyle name="好_2006年27重庆_附件 1 " xfId="529"/>
    <cellStyle name="差_2007年一般预算支出剔除_财力性转移支付2010年预算参考数_附件 1 " xfId="530"/>
    <cellStyle name="差_2007年一般预算支出剔除_附件 1 " xfId="531"/>
    <cellStyle name="差_汇总表4_财力性转移支付2010年预算参考数_附件 1 " xfId="532"/>
    <cellStyle name="差_县区合并测算20080421_财力性转移支付2010年预算参考数_附件 1 " xfId="533"/>
    <cellStyle name="差_2007一般预算支出口径剔除表_财力性转移支付2010年预算参考数" xfId="534"/>
    <cellStyle name="差_2007一般预算支出口径剔除表_财力性转移支付2010年预算参考数_附件 1 " xfId="535"/>
    <cellStyle name="差_2008计算资料（8月5）" xfId="536"/>
    <cellStyle name="好_全国友协2010年度中央部门决算（草案）" xfId="537"/>
    <cellStyle name="差_县市旗测算-新科目（20080627）_附件 1 " xfId="538"/>
    <cellStyle name="差_2008年全省汇总收支计算表" xfId="539"/>
    <cellStyle name="差_核定人数下发表_财力性转移支付2010年预算参考数" xfId="540"/>
    <cellStyle name="差_2008年全省汇总收支计算表_附件 1 " xfId="541"/>
    <cellStyle name="好_12滨州" xfId="542"/>
    <cellStyle name="好_行政公检法测算_附件 1 " xfId="543"/>
    <cellStyle name="差_2008年一般预算支出预计" xfId="544"/>
    <cellStyle name="差_2008年一般预算支出预计_附件 1 " xfId="545"/>
    <cellStyle name="链接单元格 2" xfId="546"/>
    <cellStyle name="差_行政(燃修费)_不含人员经费系数_财力性转移支付2010年预算参考数_附件 1 " xfId="547"/>
    <cellStyle name="差_2008年预计支出与2007年对比" xfId="548"/>
    <cellStyle name="常规 2_004-2010年增消两税返还情况表" xfId="549"/>
    <cellStyle name="差_2008年预计支出与2007年对比_附件 1 " xfId="550"/>
    <cellStyle name="差_行政（人员）_财力性转移支付2010年预算参考数" xfId="551"/>
    <cellStyle name="差_2008年支出核定" xfId="552"/>
    <cellStyle name="好_市辖区测算-新科目（20080626）_附件 1 " xfId="553"/>
    <cellStyle name="差_Book1_财力性转移支付2010年预算参考数_附件 1 " xfId="554"/>
    <cellStyle name="差_平邑_附件 1 " xfId="555"/>
    <cellStyle name="差_2008年支出调整" xfId="556"/>
    <cellStyle name="差_2008年支出调整_财力性转移支付2010年预算参考数" xfId="557"/>
    <cellStyle name="差_教育(按照总人口测算）—20080416_民生政策最低支出需求" xfId="558"/>
    <cellStyle name="差_2008年支出调整_附件 1 " xfId="559"/>
    <cellStyle name="差_Book2_附件 1 " xfId="560"/>
    <cellStyle name="好_河南 缺口县区测算(地方填报)" xfId="561"/>
    <cellStyle name="好_28四川_财力性转移支付2010年预算参考数_附件 1 " xfId="562"/>
    <cellStyle name="差_2015年社会保险基金预算草案表样（报人大）" xfId="563"/>
    <cellStyle name="差_28四川" xfId="564"/>
    <cellStyle name="好_14安徽_财力性转移支付2010年预算参考数" xfId="565"/>
    <cellStyle name="差_2016年科目0114" xfId="566"/>
    <cellStyle name="差_2016人代会附表（2015-9-11）（姚局）-财经委" xfId="567"/>
    <cellStyle name="好_分县成本差异系数_不含人员经费系数_附件 1 " xfId="568"/>
    <cellStyle name="差_行政公检法测算_县市旗测算-新科目（含人口规模效应）_财力性转移支付2010年预算参考数" xfId="569"/>
    <cellStyle name="差_2016人代会附表（2015-9-11）（姚局）-财经委_附件 1 " xfId="570"/>
    <cellStyle name="差_20河南_财力性转移支付2010年预算参考数" xfId="571"/>
    <cellStyle name="差_汇总表4_财力性转移支付2010年预算参考数" xfId="572"/>
    <cellStyle name="差_县区合并测算20080421_财力性转移支付2010年预算参考数" xfId="573"/>
    <cellStyle name="好_2007年一般预算支出剔除_附件 1 " xfId="574"/>
    <cellStyle name="差_20河南_财力性转移支付2010年预算参考数_附件 1 " xfId="575"/>
    <cellStyle name="好_卫生部门" xfId="576"/>
    <cellStyle name="差_不含人员经费系数" xfId="577"/>
    <cellStyle name="好_附表_财力性转移支付2010年预算参考数_附件 1 " xfId="578"/>
    <cellStyle name="好_530623_2006年县级财政报表附表" xfId="579"/>
    <cellStyle name="差_22湖南" xfId="580"/>
    <cellStyle name="差_行政（人员）_民生政策最低支出需求_财力性转移支付2010年预算参考数" xfId="581"/>
    <cellStyle name="好_卫生部门_附件 1 " xfId="582"/>
    <cellStyle name="差_不含人员经费系数_附件 1 " xfId="583"/>
    <cellStyle name="差_22湖南_附件 1 " xfId="584"/>
    <cellStyle name="差_27重庆_财力性转移支付2010年预算参考数" xfId="585"/>
    <cellStyle name="差_27重庆_财力性转移支付2010年预算参考数_附件 1 " xfId="586"/>
    <cellStyle name="好_2006年水利统计指标统计表_财力性转移支付2010年预算参考数" xfId="587"/>
    <cellStyle name="好_2007年一般预算支出剔除_财力性转移支付2010年预算参考数_附件 1 " xfId="588"/>
    <cellStyle name="差_27重庆_附件 1 " xfId="589"/>
    <cellStyle name="好_14安徽" xfId="590"/>
    <cellStyle name="差_检验表（调整后）" xfId="591"/>
    <cellStyle name="差_28四川_财力性转移支付2010年预算参考数" xfId="592"/>
    <cellStyle name="好_14安徽_附件 1 " xfId="593"/>
    <cellStyle name="差_检验表（调整后）_附件 1 " xfId="594"/>
    <cellStyle name="差_28四川_财力性转移支付2010年预算参考数_附件 1 " xfId="595"/>
    <cellStyle name="差_分县成本差异系数_财力性转移支付2010年预算参考数" xfId="596"/>
    <cellStyle name="差_市辖区测算20080510_财力性转移支付2010年预算参考数" xfId="597"/>
    <cellStyle name="差_30云南_1_附件 1 " xfId="598"/>
    <cellStyle name="差_县市旗测算20080508_不含人员经费系数_财力性转移支付2010年预算参考数" xfId="599"/>
    <cellStyle name="差_农林水和城市维护标准支出20080505－县区合计_县市旗测算-新科目（含人口规模效应）_附件 1 " xfId="600"/>
    <cellStyle name="常规 24" xfId="601"/>
    <cellStyle name="常规 19" xfId="602"/>
    <cellStyle name="差_30云南_附件 1 " xfId="603"/>
    <cellStyle name="差_文体广播事业(按照总人口测算）—20080416_财力性转移支付2010年预算参考数_附件 1 " xfId="604"/>
    <cellStyle name="差_33甘肃" xfId="605"/>
    <cellStyle name="差_青海 缺口县区测算(地方填报)_财力性转移支付2010年预算参考数_附件 1 " xfId="606"/>
    <cellStyle name="好_县市旗测算20080508_不含人员经费系数" xfId="607"/>
    <cellStyle name="差_34青海" xfId="608"/>
    <cellStyle name="差_34青海_1" xfId="609"/>
    <cellStyle name="差_行政(燃修费)_财力性转移支付2010年预算参考数_附件 1 " xfId="610"/>
    <cellStyle name="差_34青海_1_财力性转移支付2010年预算参考数" xfId="611"/>
    <cellStyle name="差_34青海_1_附件 1 " xfId="612"/>
    <cellStyle name="好_县市旗测算20080508_不含人员经费系数_附件 1 " xfId="613"/>
    <cellStyle name="差_34青海_附件 1 " xfId="614"/>
    <cellStyle name="差_5.中央部门决算（草案)-1" xfId="615"/>
    <cellStyle name="差_530629_2006年县级财政报表附表" xfId="616"/>
    <cellStyle name="差_530629_2006年县级财政报表附表_附件 1 " xfId="617"/>
    <cellStyle name="差_5334_2006年迪庆县级财政报表附表" xfId="618"/>
    <cellStyle name="差_分县成本差异系数_不含人员经费系数_附件 1 " xfId="619"/>
    <cellStyle name="差_市辖区测算20080510_不含人员经费系数_附件 1 " xfId="620"/>
    <cellStyle name="差_Book1" xfId="621"/>
    <cellStyle name="差_平邑" xfId="622"/>
    <cellStyle name="好_市辖区测算-新科目（20080626）" xfId="623"/>
    <cellStyle name="差_Book1_财力性转移支付2010年预算参考数" xfId="624"/>
    <cellStyle name="差_行政公检法测算_民生政策最低支出需求_附件 1 " xfId="625"/>
    <cellStyle name="好_文体广播事业(按照总人口测算）—20080416_县市旗测算-新科目（含人口规模效应）" xfId="626"/>
    <cellStyle name="差_Book2_财力性转移支付2010年预算参考数" xfId="627"/>
    <cellStyle name="差_gdp_附件 1 " xfId="628"/>
    <cellStyle name="差_M01-2(州市补助收入)" xfId="629"/>
    <cellStyle name="差_M01-2(州市补助收入)_附件 1 " xfId="630"/>
    <cellStyle name="差_安徽 缺口县区测算(地方填报)1_附件 1 " xfId="631"/>
    <cellStyle name="差_宝坻区" xfId="632"/>
    <cellStyle name="差_测算结果汇总_附件 1 " xfId="633"/>
    <cellStyle name="差_报表" xfId="634"/>
    <cellStyle name="差_附件 1 " xfId="635"/>
    <cellStyle name="差_表二--电子版" xfId="636"/>
    <cellStyle name="差_其他部门(按照总人口测算）—20080416_民生政策最低支出需求" xfId="637"/>
    <cellStyle name="差_财政供养人员" xfId="638"/>
    <cellStyle name="常规 11" xfId="639"/>
    <cellStyle name="差_行政(燃修费)_民生政策最低支出需求_附件 1 " xfId="640"/>
    <cellStyle name="好_平邑_财力性转移支付2010年预算参考数_附件 1 " xfId="641"/>
    <cellStyle name="差_财政供养人员_财力性转移支付2010年预算参考数" xfId="642"/>
    <cellStyle name="差_其他部门(按照总人口测算）—20080416_民生政策最低支出需求_财力性转移支付2010年预算参考数" xfId="643"/>
    <cellStyle name="好_27重庆_财力性转移支付2010年预算参考数_附件 1 " xfId="644"/>
    <cellStyle name="差_测算结果" xfId="645"/>
    <cellStyle name="好_2006年27重庆_财力性转移支付2010年预算参考数_附件 1 " xfId="646"/>
    <cellStyle name="差_测算结果_财力性转移支付2010年预算参考数_附件 1 " xfId="647"/>
    <cellStyle name="差_测算结果汇总" xfId="648"/>
    <cellStyle name="差_成本差异系数" xfId="649"/>
    <cellStyle name="差_市辖区测算-新科目（20080626）_财力性转移支付2010年预算参考数_附件 1 " xfId="650"/>
    <cellStyle name="差_行政（人员）_民生政策最低支出需求_财力性转移支付2010年预算参考数_附件 1 " xfId="651"/>
    <cellStyle name="好_2016年科目0114" xfId="652"/>
    <cellStyle name="差_成本差异系数（含人口规模）" xfId="653"/>
    <cellStyle name="差_成本差异系数（含人口规模）_附件 1 " xfId="654"/>
    <cellStyle name="差_成本差异系数_财力性转移支付2010年预算参考数" xfId="655"/>
    <cellStyle name="好_汇总表4_财力性转移支付2010年预算参考数" xfId="656"/>
    <cellStyle name="差_成本差异系数_财力性转移支付2010年预算参考数_附件 1 " xfId="657"/>
    <cellStyle name="常规 4 2" xfId="658"/>
    <cellStyle name="差_成本差异系数_附件 1 " xfId="659"/>
    <cellStyle name="差_农林水和城市维护标准支出20080505－县区合计" xfId="660"/>
    <cellStyle name="好_成本差异系数_财力性转移支付2010年预算参考数_附件 1 " xfId="661"/>
    <cellStyle name="好_县区合并测算20080423(按照各省比重）_不含人员经费系数_附件 1 " xfId="662"/>
    <cellStyle name="差_城建部门" xfId="663"/>
    <cellStyle name="差_出版署2010年度中央部门决算草案" xfId="664"/>
    <cellStyle name="差_行政（人员）_县市旗测算-新科目（含人口规模效应）_财力性转移支付2010年预算参考数_附件 1 " xfId="665"/>
    <cellStyle name="差_行政（人员）_民生政策最低支出需求" xfId="666"/>
    <cellStyle name="差_第五部分(才淼、饶永宏）" xfId="667"/>
    <cellStyle name="千位分隔 5 2" xfId="668"/>
    <cellStyle name="差_第一部分：综合全" xfId="669"/>
    <cellStyle name="差_县市旗测算-新科目（20080626）_县市旗测算-新科目（含人口规模效应）_财力性转移支付2010年预算参考数_附件 1 " xfId="670"/>
    <cellStyle name="差_分析缺口率" xfId="671"/>
    <cellStyle name="差_分析缺口率_财力性转移支付2010年预算参考数" xfId="672"/>
    <cellStyle name="差_检验表_附件 1 " xfId="673"/>
    <cellStyle name="差_数据--基础数据--预算组--2015年人代会预算部分--2015.01.20--人代会前第6稿--按姚局意见改--调市级项级明细_政府预算公开模板" xfId="674"/>
    <cellStyle name="差_分析缺口率_财力性转移支付2010年预算参考数_附件 1 " xfId="675"/>
    <cellStyle name="差_分析缺口率_附件 1 " xfId="676"/>
    <cellStyle name="差_市辖区测算20080510_不含人员经费系数" xfId="677"/>
    <cellStyle name="差_分县成本差异系数_不含人员经费系数" xfId="678"/>
    <cellStyle name="差_卫生(按照总人口测算）—20080416_财力性转移支付2010年预算参考数_附件 1 " xfId="679"/>
    <cellStyle name="差_分县成本差异系数_不含人员经费系数_财力性转移支付2010年预算参考数" xfId="680"/>
    <cellStyle name="差_市辖区测算20080510_不含人员经费系数_财力性转移支付2010年预算参考数" xfId="681"/>
    <cellStyle name="差_分县成本差异系数_不含人员经费系数_财力性转移支付2010年预算参考数_附件 1 " xfId="682"/>
    <cellStyle name="普通_ 白土" xfId="683"/>
    <cellStyle name="差_市辖区测算20080510_不含人员经费系数_财力性转移支付2010年预算参考数_附件 1 " xfId="684"/>
    <cellStyle name="差_分县成本差异系数_财力性转移支付2010年预算参考数_附件 1 " xfId="685"/>
    <cellStyle name="差_市辖区测算20080510_财力性转移支付2010年预算参考数_附件 1 " xfId="686"/>
    <cellStyle name="差_行政公检法测算_财力性转移支付2010年预算参考数_附件 1 " xfId="687"/>
    <cellStyle name="差_附表" xfId="688"/>
    <cellStyle name="好_2006年水利统计指标统计表_附件 1 " xfId="689"/>
    <cellStyle name="差_附表_财力性转移支付2010年预算参考数" xfId="690"/>
    <cellStyle name="常规_2016年科目0114" xfId="691"/>
    <cellStyle name="差_行政(燃修费)" xfId="692"/>
    <cellStyle name="差_行政(燃修费)_不含人员经费系数_财力性转移支付2010年预算参考数" xfId="693"/>
    <cellStyle name="差_行政(燃修费)_不含人员经费系数_附件 1 " xfId="694"/>
    <cellStyle name="差_教育(按照总人口测算）—20080416_民生政策最低支出需求_附件 1 " xfId="695"/>
    <cellStyle name="差_行政(燃修费)_财力性转移支付2010年预算参考数" xfId="696"/>
    <cellStyle name="差_行政(燃修费)_民生政策最低支出需求_财力性转移支付2010年预算参考数" xfId="697"/>
    <cellStyle name="差_行政(燃修费)_民生政策最低支出需求_财力性转移支付2010年预算参考数_附件 1 " xfId="698"/>
    <cellStyle name="差_行政(燃修费)_县市旗测算-新科目（含人口规模效应）" xfId="699"/>
    <cellStyle name="差_行政(燃修费)_县市旗测算-新科目（含人口规模效应）_财力性转移支付2010年预算参考数" xfId="700"/>
    <cellStyle name="差_重点民生支出需求测算表社保（农村低保）081112_附件 1 " xfId="701"/>
    <cellStyle name="差_行政（人员）" xfId="702"/>
    <cellStyle name="差_行政（人员）_不含人员经费系数" xfId="703"/>
    <cellStyle name="好_文体广播事业(按照总人口测算）—20080416_不含人员经费系数_财力性转移支付2010年预算参考数" xfId="704"/>
    <cellStyle name="好_农林水和城市维护标准支出20080505－县区合计_民生政策最低支出需求_附件 1 " xfId="705"/>
    <cellStyle name="好_1110洱源县_财力性转移支付2010年预算参考数" xfId="706"/>
    <cellStyle name="差_行政（人员）_不含人员经费系数_财力性转移支付2010年预算参考数" xfId="707"/>
    <cellStyle name="差_行政（人员）_不含人员经费系数_附件 1 " xfId="708"/>
    <cellStyle name="好_文体广播事业(按照总人口测算）—20080416_不含人员经费系数_财力性转移支付2010年预算参考数_附件 1 " xfId="709"/>
    <cellStyle name="好_1110洱源县_财力性转移支付2010年预算参考数_附件 1 " xfId="710"/>
    <cellStyle name="差_其他部门(按照总人口测算）—20080416" xfId="711"/>
    <cellStyle name="差_缺口县区测算(按核定人数)_附件 1 " xfId="712"/>
    <cellStyle name="未定义" xfId="713"/>
    <cellStyle name="差_行政（人员）_财力性转移支付2010年预算参考数_附件 1 " xfId="714"/>
    <cellStyle name="差_行政（人员）_民生政策最低支出需求_附件 1 " xfId="715"/>
    <cellStyle name="常规_exceltmp1" xfId="716"/>
    <cellStyle name="差_行政（人员）_县市旗测算-新科目（含人口规模效应）_财力性转移支付2010年预算参考数" xfId="717"/>
    <cellStyle name="差_行政（人员）_县市旗测算-新科目（含人口规模效应）_附件 1 " xfId="718"/>
    <cellStyle name="差_人员工资和公用经费_财力性转移支付2010年预算参考数" xfId="719"/>
    <cellStyle name="差_市辖区测算20080510_县市旗测算-新科目（含人口规模效应）" xfId="720"/>
    <cellStyle name="差_行政公检法测算_财力性转移支付2010年预算参考数" xfId="721"/>
    <cellStyle name="差_县市旗测算-新科目（20080627）_不含人员经费系数_财力性转移支付2010年预算参考数_附件 1 " xfId="722"/>
    <cellStyle name="差_行政公检法测算_民生政策最低支出需求_财力性转移支付2010年预算参考数_附件 1 " xfId="723"/>
    <cellStyle name="差_县市旗测算-新科目（20080627）_民生政策最低支出需求" xfId="724"/>
    <cellStyle name="好_0605石屏县_财力性转移支付2010年预算参考数" xfId="725"/>
    <cellStyle name="差_卫生(按照总人口测算）—20080416_民生政策最低支出需求_财力性转移支付2010年预算参考数" xfId="726"/>
    <cellStyle name="差_行政公检法测算_县市旗测算-新科目（含人口规模效应）_附件 1 " xfId="727"/>
    <cellStyle name="差_河南 缺口县区测算(地方填报)" xfId="728"/>
    <cellStyle name="差_河南 缺口县区测算(地方填报)_财力性转移支付2010年预算参考数" xfId="729"/>
    <cellStyle name="好_县区合并测算20080421_民生政策最低支出需求_财力性转移支付2010年预算参考数" xfId="730"/>
    <cellStyle name="差_河南 缺口县区测算(地方填报)_财力性转移支付2010年预算参考数_附件 1 " xfId="731"/>
    <cellStyle name="好_县区合并测算20080423(按照各省比重）_不含人员经费系数_财力性转移支付2010年预算参考数" xfId="732"/>
    <cellStyle name="差_河南 缺口县区测算(地方填报)_附件 1 " xfId="733"/>
    <cellStyle name="好_市辖区测算-新科目（20080626）_民生政策最低支出需求" xfId="734"/>
    <cellStyle name="好_2007一般预算支出口径剔除表_附件 1 " xfId="735"/>
    <cellStyle name="差_河南 缺口县区测算(地方填报白)_财力性转移支付2010年预算参考数" xfId="736"/>
    <cellStyle name="好_市辖区测算20080510_财力性转移支付2010年预算参考数" xfId="737"/>
    <cellStyle name="差_河南 缺口县区测算(地方填报白)_附件 1 " xfId="738"/>
    <cellStyle name="差_教育(按照总人口测算）—20080416_附件 1 " xfId="739"/>
    <cellStyle name="好_缺口县区测算(按核定人数)" xfId="740"/>
    <cellStyle name="好_2007一般预算支出口径剔除表_财力性转移支付2010年预算参考数_附件 1 " xfId="741"/>
    <cellStyle name="差_核定人数对比" xfId="742"/>
    <cellStyle name="好_2006年28四川_财力性转移支付2010年预算参考数" xfId="743"/>
    <cellStyle name="差_核定人数对比_财力性转移支付2010年预算参考数_附件 1 " xfId="744"/>
    <cellStyle name="差_农林水和城市维护标准支出20080505－县区合计_财力性转移支付2010年预算参考数_附件 1 " xfId="745"/>
    <cellStyle name="好_缺口县区测算(财政部标准)" xfId="746"/>
    <cellStyle name="好_测算结果汇总_财力性转移支付2010年预算参考数" xfId="747"/>
    <cellStyle name="差_核定人数下发表_附件 1 " xfId="748"/>
    <cellStyle name="好_一般预算支出口径剔除表" xfId="749"/>
    <cellStyle name="差_汇总_财力性转移支付2010年预算参考数" xfId="750"/>
    <cellStyle name="差_卫生(按照总人口测算）—20080416_不含人员经费系数" xfId="751"/>
    <cellStyle name="差_汇总" xfId="752"/>
    <cellStyle name="差_卫生(按照总人口测算）—20080416_不含人员经费系数_财力性转移支付2010年预算参考数" xfId="753"/>
    <cellStyle name="差_汇总_附件 1 " xfId="754"/>
    <cellStyle name="差_卫生(按照总人口测算）—20080416_不含人员经费系数_财力性转移支付2010年预算参考数_附件 1 " xfId="755"/>
    <cellStyle name="好_一般预算支出口径剔除表_附件 1 " xfId="756"/>
    <cellStyle name="差_汇总_财力性转移支付2010年预算参考数_附件 1 " xfId="757"/>
    <cellStyle name="差_卫生(按照总人口测算）—20080416_不含人员经费系数_附件 1 " xfId="758"/>
    <cellStyle name="差_县市旗测算20080508_县市旗测算-新科目（含人口规模效应）" xfId="759"/>
    <cellStyle name="差_汇总表" xfId="760"/>
    <cellStyle name="差_汇总表_财力性转移支付2010年预算参考数_附件 1 " xfId="761"/>
    <cellStyle name="差_云南 缺口县区测算(地方填报)_附件 1 " xfId="762"/>
    <cellStyle name="差_汇总表4" xfId="763"/>
    <cellStyle name="差_县区合并测算20080421" xfId="764"/>
    <cellStyle name="差_汇总表4_附件 1 " xfId="765"/>
    <cellStyle name="差_县区合并测算20080421_附件 1 " xfId="766"/>
    <cellStyle name="差_汇总表提前告知区县" xfId="767"/>
    <cellStyle name="差_汇总-县级财政报表附表" xfId="768"/>
    <cellStyle name="分级显示行_1_13区汇总" xfId="769"/>
    <cellStyle name="差_检验表" xfId="770"/>
    <cellStyle name="差_教育(按照总人口测算）—20080416" xfId="771"/>
    <cellStyle name="好_2007一般预算支出口径剔除表_财力性转移支付2010年预算参考数" xfId="772"/>
    <cellStyle name="差_教育(按照总人口测算）—20080416_不含人员经费系数_财力性转移支付2010年预算参考数_附件 1 " xfId="773"/>
    <cellStyle name="差_教育(按照总人口测算）—20080416_财力性转移支付2010年预算参考数" xfId="774"/>
    <cellStyle name="好_县市旗测算-新科目（20080626）_不含人员经费系数_财力性转移支付2010年预算参考数_附件 1 " xfId="775"/>
    <cellStyle name="好_市辖区测算-新科目（20080626）_不含人员经费系数" xfId="776"/>
    <cellStyle name="差_教育(按照总人口测算）—20080416_民生政策最低支出需求_财力性转移支付2010年预算参考数" xfId="777"/>
    <cellStyle name="好_市辖区测算-新科目（20080626）_不含人员经费系数_附件 1 " xfId="778"/>
    <cellStyle name="差_教育(按照总人口测算）—20080416_民生政策最低支出需求_财力性转移支付2010年预算参考数_附件 1 " xfId="779"/>
    <cellStyle name="常规_（20091202）人代会附表-表样" xfId="780"/>
    <cellStyle name="差_民生政策最低支出需求_财力性转移支付2010年预算参考数" xfId="781"/>
    <cellStyle name="差_教育(按照总人口测算）—20080416_县市旗测算-新科目（含人口规模效应）" xfId="782"/>
    <cellStyle name="差_县市旗测算-新科目（20080626）_民生政策最低支出需求_附件 1 " xfId="783"/>
    <cellStyle name="好_分县成本差异系数_民生政策最低支出需求" xfId="784"/>
    <cellStyle name="好_县区合并测算20080421_县市旗测算-新科目（含人口规模效应）_财力性转移支付2010年预算参考数" xfId="785"/>
    <cellStyle name="差_民生政策最低支出需求_财力性转移支付2010年预算参考数_附件 1 " xfId="786"/>
    <cellStyle name="差_教育(按照总人口测算）—20080416_县市旗测算-新科目（含人口规模效应）_附件 1 " xfId="787"/>
    <cellStyle name="好_1_财力性转移支付2010年预算参考数" xfId="788"/>
    <cellStyle name="差_丽江汇总_附件 1 " xfId="789"/>
    <cellStyle name="差_民生政策最低支出需求" xfId="790"/>
    <cellStyle name="差_民生政策最低支出需求_附件 1 " xfId="791"/>
    <cellStyle name="差_总人口" xfId="792"/>
    <cellStyle name="差_农林水和城市维护标准支出20080505－县区合计_不含人员经费系数" xfId="793"/>
    <cellStyle name="差_山东省民生支出标准" xfId="794"/>
    <cellStyle name="常规 23" xfId="795"/>
    <cellStyle name="常规 18" xfId="796"/>
    <cellStyle name="差_总人口_财力性转移支付2010年预算参考数" xfId="797"/>
    <cellStyle name="差_农林水和城市维护标准支出20080505－县区合计_不含人员经费系数_财力性转移支付2010年预算参考数" xfId="798"/>
    <cellStyle name="差_山东省民生支出标准_财力性转移支付2010年预算参考数" xfId="799"/>
    <cellStyle name="差_县市旗测算20080508_民生政策最低支出需求_附件 1 " xfId="800"/>
    <cellStyle name="差_总人口_财力性转移支付2010年预算参考数_附件 1 " xfId="801"/>
    <cellStyle name="差_农林水和城市维护标准支出20080505－县区合计_不含人员经费系数_财力性转移支付2010年预算参考数_附件 1 " xfId="802"/>
    <cellStyle name="差_山东省民生支出标准_财力性转移支付2010年预算参考数_附件 1 " xfId="803"/>
    <cellStyle name="差_卫生(按照总人口测算）—20080416_县市旗测算-新科目（含人口规模效应）_财力性转移支付2010年预算参考数" xfId="804"/>
    <cellStyle name="差_农林水和城市维护标准支出20080505－县区合计_民生政策最低支出需求" xfId="805"/>
    <cellStyle name="差_同德_附件 1 " xfId="806"/>
    <cellStyle name="差_人员工资和公用经费2" xfId="807"/>
    <cellStyle name="千位分隔[0] 2 2" xfId="808"/>
    <cellStyle name="差_农林水和城市维护标准支出20080505－县区合计_民生政策最低支出需求_财力性转移支付2010年预算参考数" xfId="809"/>
    <cellStyle name="差_人员工资和公用经费2_财力性转移支付2010年预算参考数" xfId="810"/>
    <cellStyle name="差_县市旗测算-新科目（20080626）_不含人员经费系数_财力性转移支付2010年预算参考数" xfId="811"/>
    <cellStyle name="差_卫生(按照总人口测算）—20080416_县市旗测算-新科目（含人口规模效应）_财力性转移支付2010年预算参考数_附件 1 " xfId="812"/>
    <cellStyle name="差_农林水和城市维护标准支出20080505－县区合计_民生政策最低支出需求_附件 1 " xfId="813"/>
    <cellStyle name="好_0605石屏县" xfId="814"/>
    <cellStyle name="差_卫生(按照总人口测算）—20080416_民生政策最低支出需求" xfId="815"/>
    <cellStyle name="差_人员工资和公用经费2_附件 1 " xfId="816"/>
    <cellStyle name="差_县市旗测算-新科目（20080627）_民生政策最低支出需求_附件 1 " xfId="817"/>
    <cellStyle name="差_农林水和城市维护标准支出20080505－县区合计_县市旗测算-新科目（含人口规模效应）_财力性转移支付2010年预算参考数" xfId="818"/>
    <cellStyle name="好_30云南_1" xfId="819"/>
    <cellStyle name="好_附件 1 " xfId="820"/>
    <cellStyle name="差_平邑_财力性转移支付2010年预算参考数_附件 1 " xfId="821"/>
    <cellStyle name="差_其他部门(按照总人口测算）—20080416_县市旗测算-新科目（含人口规模效应）" xfId="822"/>
    <cellStyle name="好_教育(按照总人口测算）—20080416_民生政策最低支出需求_财力性转移支付2010年预算参考数" xfId="823"/>
    <cellStyle name="差_市辖区测算-新科目（20080626）_不含人员经费系数_附件 1 " xfId="824"/>
    <cellStyle name="差_其他部门(按照总人口测算）—20080416_县市旗测算-新科目（含人口规模效应）_财力性转移支付2010年预算参考数" xfId="825"/>
    <cellStyle name="差_其他部门(按照总人口测算）—20080416_县市旗测算-新科目（含人口规模效应）_财力性转移支付2010年预算参考数_附件 1 " xfId="826"/>
    <cellStyle name="好_教育(按照总人口测算）—20080416_民生政策最低支出需求_财力性转移支付2010年预算参考数_附件 1 " xfId="827"/>
    <cellStyle name="差_其他部门(按照总人口测算）—20080416_县市旗测算-新科目（含人口规模效应）_附件 1 " xfId="828"/>
    <cellStyle name="差_青海 缺口县区测算(地方填报)_财力性转移支付2010年预算参考数" xfId="829"/>
    <cellStyle name="好_司法部2010年度中央部门决算（草案）报" xfId="830"/>
    <cellStyle name="差_青海 缺口县区测算(地方填报)_附件 1 " xfId="831"/>
    <cellStyle name="好_市辖区测算20080510_县市旗测算-新科目（含人口规模效应）_附件 1 " xfId="832"/>
    <cellStyle name="好_同德_附件 1 " xfId="833"/>
    <cellStyle name="差_缺口县区测算" xfId="834"/>
    <cellStyle name="差_缺口县区测算（11.13）" xfId="835"/>
    <cellStyle name="差_危改资金测算_财力性转移支付2010年预算参考数" xfId="836"/>
    <cellStyle name="差_缺口县区测算（11.13）_财力性转移支付2010年预算参考数" xfId="837"/>
    <cellStyle name="差_县区合并测算20080423(按照各省比重）_不含人员经费系数_财力性转移支付2010年预算参考数_附件 1 " xfId="838"/>
    <cellStyle name="差_缺口县区测算（11.13）_财力性转移支付2010年预算参考数_附件 1 " xfId="839"/>
    <cellStyle name="差_缺口县区测算(按2007支出增长25%测算)" xfId="840"/>
    <cellStyle name="差_缺口县区测算(按2007支出增长25%测算)_财力性转移支付2010年预算参考数" xfId="841"/>
    <cellStyle name="差_缺口县区测算(按2007支出增长25%测算)_附件 1 " xfId="842"/>
    <cellStyle name="差_缺口县区测算(按核定人数)" xfId="843"/>
    <cellStyle name="差_缺口县区测算(按核定人数)_财力性转移支付2010年预算参考数" xfId="844"/>
    <cellStyle name="差_缺口县区测算(按核定人数)_财力性转移支付2010年预算参考数_附件 1 " xfId="845"/>
    <cellStyle name="差_缺口县区测算(财政部标准)_财力性转移支付2010年预算参考数" xfId="846"/>
    <cellStyle name="差_缺口县区测算(财政部标准)_财力性转移支付2010年预算参考数_附件 1 " xfId="847"/>
    <cellStyle name="差_缺口县区测算_财力性转移支付2010年预算参考数" xfId="848"/>
    <cellStyle name="好_人员工资和公用经费_财力性转移支付2010年预算参考数" xfId="849"/>
    <cellStyle name="千位_(人代会用)" xfId="850"/>
    <cellStyle name="差_缺口县区测算_财力性转移支付2010年预算参考数_附件 1 " xfId="851"/>
    <cellStyle name="差_缺口县区测算_附件 1 " xfId="852"/>
    <cellStyle name="好_其他部门(按照总人口测算）—20080416_财力性转移支付2010年预算参考数" xfId="853"/>
    <cellStyle name="差_人员工资和公用经费" xfId="854"/>
    <cellStyle name="差_人员工资和公用经费_财力性转移支付2010年预算参考数_附件 1 " xfId="855"/>
    <cellStyle name="差_市辖区测算20080510_县市旗测算-新科目（含人口规模效应）_附件 1 " xfId="856"/>
    <cellStyle name="好_其他部门(按照总人口测算）—20080416_财力性转移支付2010年预算参考数_附件 1 " xfId="857"/>
    <cellStyle name="差_人员工资和公用经费_附件 1 " xfId="858"/>
    <cellStyle name="差_人员工资和公用经费3" xfId="859"/>
    <cellStyle name="差_人员工资和公用经费3_财力性转移支付2010年预算参考数" xfId="860"/>
    <cellStyle name="常规 3 2 2" xfId="861"/>
    <cellStyle name="差_人员工资和公用经费3_财力性转移支付2010年预算参考数_附件 1 " xfId="862"/>
    <cellStyle name="差_人员工资和公用经费3_附件 1 " xfId="863"/>
    <cellStyle name="差_社保处下达区县2015年指标（第二批）" xfId="864"/>
    <cellStyle name="差_市辖区测算20080510_县市旗测算-新科目（含人口规模效应）_财力性转移支付2010年预算参考数_附件 1 " xfId="865"/>
    <cellStyle name="差_社保处下达区县2015年指标（第二批）_附件 1 " xfId="866"/>
    <cellStyle name="差_市辖区测算-新科目（20080626）_不含人员经费系数" xfId="867"/>
    <cellStyle name="好_2008年支出调整" xfId="868"/>
    <cellStyle name="差_市辖区测算-新科目（20080626）_不含人员经费系数_财力性转移支付2010年预算参考数" xfId="869"/>
    <cellStyle name="好_2008年支出调整_附件 1 " xfId="870"/>
    <cellStyle name="差_市辖区测算-新科目（20080626）_不含人员经费系数_财力性转移支付2010年预算参考数_附件 1 " xfId="871"/>
    <cellStyle name="差_市辖区测算-新科目（20080626）_财力性转移支付2010年预算参考数" xfId="872"/>
    <cellStyle name="差_市辖区测算-新科目（20080626）_民生政策最低支出需求" xfId="873"/>
    <cellStyle name="差_市辖区测算-新科目（20080626）_民生政策最低支出需求_财力性转移支付2010年预算参考数" xfId="874"/>
    <cellStyle name="差_市辖区测算-新科目（20080626）_民生政策最低支出需求_附件 1 " xfId="875"/>
    <cellStyle name="差_市辖区测算-新科目（20080626）_县市旗测算-新科目（含人口规模效应）" xfId="876"/>
    <cellStyle name="差_县市旗测算-新科目（20080626）_民生政策最低支出需求_财力性转移支付2010年预算参考数" xfId="877"/>
    <cellStyle name="好_教育(按照总人口测算）—20080416_不含人员经费系数" xfId="878"/>
    <cellStyle name="差_市辖区测算-新科目（20080626）_县市旗测算-新科目（含人口规模效应）_财力性转移支付2010年预算参考数_附件 1 " xfId="879"/>
    <cellStyle name="差_市辖区测算-新科目（20080626）_县市旗测算-新科目（含人口规模效应）_附件 1 " xfId="880"/>
    <cellStyle name="差_县市旗测算-新科目（20080626）_民生政策最低支出需求_财力性转移支付2010年预算参考数_附件 1 " xfId="881"/>
    <cellStyle name="差_数据--基础数据--预算组--2015年人代会预算部分--2015.01.20--人代会前第6稿--按姚局意见改--调市级项级明细" xfId="882"/>
    <cellStyle name="差_县市旗测算20080508_不含人员经费系数_附件 1 " xfId="883"/>
    <cellStyle name="差_数据--基础数据--预算组--2015年人代会预算部分--2015.01.20--人代会前第6稿--按姚局意见改--调市级项级明细_附件 1 " xfId="884"/>
    <cellStyle name="差_数据--基础数据--预算组--2015年人代会预算部分--2015.01.20--人代会前第6稿--按姚局意见改--调市级项级明细_政府预算公开模板_附件 1 " xfId="885"/>
    <cellStyle name="差_司法部2010年度中央部门决算（草案）报" xfId="886"/>
    <cellStyle name="好_2008年全省汇总收支计算表_财力性转移支付2010年预算参考数_附件 1 " xfId="887"/>
    <cellStyle name="差_同德_财力性转移支付2010年预算参考数" xfId="888"/>
    <cellStyle name="好_卫生(按照总人口测算）—20080416_不含人员经费系数_财力性转移支付2010年预算参考数" xfId="889"/>
    <cellStyle name="好_民生政策最低支出需求" xfId="890"/>
    <cellStyle name="差_同德_财力性转移支付2010年预算参考数_附件 1 " xfId="891"/>
    <cellStyle name="差_危改资金测算" xfId="892"/>
    <cellStyle name="差_卫生(按照总人口测算）—20080416" xfId="893"/>
    <cellStyle name="差_卫生(按照总人口测算）—20080416_财力性转移支付2010年预算参考数" xfId="894"/>
    <cellStyle name="差_卫生(按照总人口测算）—20080416_附件 1 " xfId="895"/>
    <cellStyle name="好_0605石屏县_财力性转移支付2010年预算参考数_附件 1 " xfId="896"/>
    <cellStyle name="差_卫生(按照总人口测算）—20080416_民生政策最低支出需求_财力性转移支付2010年预算参考数_附件 1 " xfId="897"/>
    <cellStyle name="好_0605石屏县_附件 1 " xfId="898"/>
    <cellStyle name="差_卫生(按照总人口测算）—20080416_民生政策最低支出需求_附件 1 " xfId="899"/>
    <cellStyle name="差_县市旗测算-新科目（20080626）_不含人员经费系数_财力性转移支付2010年预算参考数_附件 1 " xfId="900"/>
    <cellStyle name="差_卫生(按照总人口测算）—20080416_县市旗测算-新科目（含人口规模效应）" xfId="901"/>
    <cellStyle name="差_卫生(按照总人口测算）—20080416_县市旗测算-新科目（含人口规模效应）_附件 1 " xfId="902"/>
    <cellStyle name="差_县市旗测算-新科目（20080626）" xfId="903"/>
    <cellStyle name="差_卫生部门" xfId="904"/>
    <cellStyle name="差_卫生部门_财力性转移支付2010年预算参考数" xfId="905"/>
    <cellStyle name="差_卫生部门_财力性转移支付2010年预算参考数_附件 1 " xfId="906"/>
    <cellStyle name="差_卫生部门_附件 1 " xfId="907"/>
    <cellStyle name="差_文体广播部门" xfId="908"/>
    <cellStyle name="差_文体广播部门_附件 1 " xfId="909"/>
    <cellStyle name="好_汇总_附件 1 " xfId="910"/>
    <cellStyle name="好_行政公检法测算_不含人员经费系数_财力性转移支付2010年预算参考数_附件 1 " xfId="911"/>
    <cellStyle name="差_文体广播事业(按照总人口测算）—20080416_不含人员经费系数" xfId="912"/>
    <cellStyle name="差_县市旗测算20080508_附件 1 " xfId="913"/>
    <cellStyle name="差_文体广播事业(按照总人口测算）—20080416_不含人员经费系数_财力性转移支付2010年预算参考数" xfId="914"/>
    <cellStyle name="差_文体广播事业(按照总人口测算）—20080416_不含人员经费系数_财力性转移支付2010年预算参考数_附件 1 " xfId="915"/>
    <cellStyle name="差_文体广播事业(按照总人口测算）—20080416_不含人员经费系数_附件 1 " xfId="916"/>
    <cellStyle name="差_文体广播事业(按照总人口测算）—20080416_附件 1 " xfId="917"/>
    <cellStyle name="强调文字颜色 2 2" xfId="918"/>
    <cellStyle name="差_文体广播事业(按照总人口测算）—20080416_民生政策最低支出需求" xfId="919"/>
    <cellStyle name="差_文体广播事业(按照总人口测算）—20080416_民生政策最低支出需求_财力性转移支付2010年预算参考数_附件 1 " xfId="920"/>
    <cellStyle name="差_文体广播事业(按照总人口测算）—20080416_民生政策最低支出需求_附件 1 " xfId="921"/>
    <cellStyle name="差_文体广播事业(按照总人口测算）—20080416_县市旗测算-新科目（含人口规模效应）" xfId="922"/>
    <cellStyle name="好_市辖区测算20080510_民生政策最低支出需求_附件 1 " xfId="923"/>
    <cellStyle name="差_文体广播事业(按照总人口测算）—20080416_县市旗测算-新科目（含人口规模效应）_财力性转移支付2010年预算参考数" xfId="924"/>
    <cellStyle name="差_文体广播事业(按照总人口测算）—20080416_县市旗测算-新科目（含人口规模效应）_财力性转移支付2010年预算参考数_附件 1 " xfId="925"/>
    <cellStyle name="差_文体广播事业(按照总人口测算）—20080416_县市旗测算-新科目（含人口规模效应）_附件 1 " xfId="926"/>
    <cellStyle name="差_县区合并测算20080421_不含人员经费系数" xfId="927"/>
    <cellStyle name="差_县区合并测算20080421_不含人员经费系数_财力性转移支付2010年预算参考数" xfId="928"/>
    <cellStyle name="差_县区合并测算20080421_不含人员经费系数_财力性转移支付2010年预算参考数_附件 1 " xfId="929"/>
    <cellStyle name="差_县区合并测算20080421_不含人员经费系数_附件 1 " xfId="930"/>
    <cellStyle name="差_县区合并测算20080421_民生政策最低支出需求_财力性转移支付2010年预算参考数" xfId="931"/>
    <cellStyle name="差_县市旗测算-新科目（20080627）_县市旗测算-新科目（含人口规模效应）_财力性转移支付2010年预算参考数" xfId="932"/>
    <cellStyle name="差_县区合并测算20080421_民生政策最低支出需求_附件 1 " xfId="933"/>
    <cellStyle name="差_县市旗测算-新科目（20080627）_县市旗测算-新科目（含人口规模效应）_附件 1 " xfId="934"/>
    <cellStyle name="差_县区合并测算20080421_县市旗测算-新科目（含人口规模效应）" xfId="935"/>
    <cellStyle name="差_县区合并测算20080421_县市旗测算-新科目（含人口规模效应）_附件 1 " xfId="936"/>
    <cellStyle name="好_缺口县区测算(按核定人数)_财力性转移支付2010年预算参考数_附件 1 " xfId="937"/>
    <cellStyle name="差_县区合并测算20080423(按照各省比重）" xfId="938"/>
    <cellStyle name="好_09黑龙江_财力性转移支付2010年预算参考数_附件 1 " xfId="939"/>
    <cellStyle name="差_县区合并测算20080423(按照各省比重）_不含人员经费系数_财力性转移支付2010年预算参考数" xfId="940"/>
    <cellStyle name="差_县区合并测算20080423(按照各省比重）_财力性转移支付2010年预算参考数" xfId="941"/>
    <cellStyle name="常规_2015年社会保险基金预算草案表样（报人大）" xfId="942"/>
    <cellStyle name="差_县区合并测算20080423(按照各省比重）_财力性转移支付2010年预算参考数_附件 1 " xfId="943"/>
    <cellStyle name="差_县区合并测算20080423(按照各省比重）_附件 1 " xfId="944"/>
    <cellStyle name="差_县区合并测算20080423(按照各省比重）_民生政策最低支出需求" xfId="945"/>
    <cellStyle name="常规 27" xfId="946"/>
    <cellStyle name="差_县区合并测算20080423(按照各省比重）_民生政策最低支出需求_附件 1 " xfId="947"/>
    <cellStyle name="差_县区合并测算20080423(按照各省比重）_县市旗测算-新科目（含人口规模效应）" xfId="948"/>
    <cellStyle name="好_农林水和城市维护标准支出20080505－县区合计_民生政策最低支出需求_财力性转移支付2010年预算参考数" xfId="949"/>
    <cellStyle name="差_县区合并测算20080423(按照各省比重）_县市旗测算-新科目（含人口规模效应）_财力性转移支付2010年预算参考数_附件 1 " xfId="950"/>
    <cellStyle name="差_县区合并测算20080423(按照各省比重）_县市旗测算-新科目（含人口规模效应）_附件 1 " xfId="951"/>
    <cellStyle name="差_县市旗测算20080508" xfId="952"/>
    <cellStyle name="差_县市旗测算20080508_不含人员经费系数" xfId="953"/>
    <cellStyle name="差_县市旗测算20080508_财力性转移支付2010年预算参考数" xfId="954"/>
    <cellStyle name="好_核定人数对比_财力性转移支付2010年预算参考数_附件 1 " xfId="955"/>
    <cellStyle name="差_县市旗测算20080508_民生政策最低支出需求_财力性转移支付2010年预算参考数" xfId="956"/>
    <cellStyle name="好_0502通海县" xfId="957"/>
    <cellStyle name="差_县市旗测算20080508_民生政策最低支出需求_财力性转移支付2010年预算参考数_附件 1 " xfId="958"/>
    <cellStyle name="好_测算结果" xfId="959"/>
    <cellStyle name="好_0502通海县_附件 1 " xfId="960"/>
    <cellStyle name="差_县市旗测算20080508_县市旗测算-新科目（含人口规模效应）_财力性转移支付2010年预算参考数_附件 1 " xfId="961"/>
    <cellStyle name="差_县市旗测算20080508_县市旗测算-新科目（含人口规模效应）_附件 1 " xfId="962"/>
    <cellStyle name="好_行政公检法测算" xfId="963"/>
    <cellStyle name="差_县市旗测算-新科目（20080626）_不含人员经费系数_附件 1 " xfId="964"/>
    <cellStyle name="好_县市旗测算20080508_民生政策最低支出需求_财力性转移支付2010年预算参考数_附件 1 " xfId="965"/>
    <cellStyle name="差_县市旗测算-新科目（20080626）_财力性转移支付2010年预算参考数" xfId="966"/>
    <cellStyle name="差_县市旗测算-新科目（20080626）_附件 1 " xfId="967"/>
    <cellStyle name="好_卫生(按照总人口测算）—20080416_民生政策最低支出需求_附件 1 " xfId="968"/>
    <cellStyle name="差_县市旗测算-新科目（20080626）_民生政策最低支出需求" xfId="969"/>
    <cellStyle name="差_县市旗测算-新科目（20080626）_县市旗测算-新科目（含人口规模效应）" xfId="970"/>
    <cellStyle name="好_县区合并测算20080423(按照各省比重）_不含人员经费系数_财力性转移支付2010年预算参考数_附件 1 " xfId="971"/>
    <cellStyle name="差_县市旗测算-新科目（20080627）_不含人员经费系数" xfId="972"/>
    <cellStyle name="差_县市旗测算-新科目（20080627）_不含人员经费系数_财力性转移支付2010年预算参考数" xfId="973"/>
    <cellStyle name="差_县市旗测算-新科目（20080627）_不含人员经费系数_附件 1 " xfId="974"/>
    <cellStyle name="好_11大理" xfId="975"/>
    <cellStyle name="差_县市旗测算-新科目（20080627）_财力性转移支付2010年预算参考数" xfId="976"/>
    <cellStyle name="差_县市旗测算-新科目（20080627）_财力性转移支付2010年预算参考数_附件 1 " xfId="977"/>
    <cellStyle name="差_县市旗测算-新科目（20080627）_民生政策最低支出需求_财力性转移支付2010年预算参考数" xfId="978"/>
    <cellStyle name="差_一般预算支出口径剔除表" xfId="979"/>
    <cellStyle name="好_2006年28四川_附件 1 " xfId="980"/>
    <cellStyle name="差_一般预算支出口径剔除表_附件 1 " xfId="981"/>
    <cellStyle name="差_云南 缺口县区测算(地方填报)_财力性转移支付2010年预算参考数" xfId="982"/>
    <cellStyle name="差_云南 缺口县区测算(地方填报)_财力性转移支付2010年预算参考数_附件 1 " xfId="983"/>
    <cellStyle name="差_重点民生支出需求测算表社保（农村低保）081112" xfId="984"/>
    <cellStyle name="好_2006年30云南_附件 1 " xfId="985"/>
    <cellStyle name="差_自行调整差异系数顺序_财力性转移支付2010年预算参考数" xfId="986"/>
    <cellStyle name="好_03昭通" xfId="987"/>
    <cellStyle name="差_自行调整差异系数顺序_财力性转移支付2010年预算参考数_附件 1 " xfId="988"/>
    <cellStyle name="好_03昭通_附件 1 " xfId="989"/>
    <cellStyle name="差_自行调整差异系数顺序_附件 1 " xfId="990"/>
    <cellStyle name="好_县区合并测算20080423(按照各省比重）_县市旗测算-新科目（含人口规模效应）_财力性转移支付2010年预算参考数_附件 1 " xfId="991"/>
    <cellStyle name="常规 11 2" xfId="992"/>
    <cellStyle name="好_核定人数下发表_附件 1 " xfId="993"/>
    <cellStyle name="常规 11 2 2" xfId="994"/>
    <cellStyle name="常规 11 2 3" xfId="995"/>
    <cellStyle name="好_青海 缺口县区测算(地方填报)" xfId="996"/>
    <cellStyle name="好_2008年支出核定_附件 1 " xfId="997"/>
    <cellStyle name="常规 11_财力性转移支付2009年预算参考数" xfId="998"/>
    <cellStyle name="常规 13" xfId="999"/>
    <cellStyle name="常规 14" xfId="1000"/>
    <cellStyle name="好_行政（人员）_民生政策最低支出需求" xfId="1001"/>
    <cellStyle name="常规 21" xfId="1002"/>
    <cellStyle name="常规 16" xfId="1003"/>
    <cellStyle name="常规 22" xfId="1004"/>
    <cellStyle name="常规 17" xfId="1005"/>
    <cellStyle name="常规 2" xfId="1006"/>
    <cellStyle name="好_行政（人员）_民生政策最低支出需求_附件 1 " xfId="1007"/>
    <cellStyle name="常规 2 3" xfId="1008"/>
    <cellStyle name="常规 2 4" xfId="1009"/>
    <cellStyle name="常规 25" xfId="1010"/>
    <cellStyle name="好_危改资金测算" xfId="1011"/>
    <cellStyle name="常规 3 2" xfId="1012"/>
    <cellStyle name="常规 3 5" xfId="1013"/>
    <cellStyle name="好_5334_2006年迪庆县级财政报表附表_附件 1 " xfId="1014"/>
    <cellStyle name="好_总人口_财力性转移支付2010年预算参考数" xfId="1015"/>
    <cellStyle name="常规 4" xfId="1016"/>
    <cellStyle name="常规 4 3" xfId="1017"/>
    <cellStyle name="常规 5 2" xfId="1018"/>
    <cellStyle name="常规 5 5" xfId="1019"/>
    <cellStyle name="常规 54" xfId="1020"/>
    <cellStyle name="常规 56" xfId="1021"/>
    <cellStyle name="常规 7" xfId="1022"/>
    <cellStyle name="常规 7 2" xfId="1023"/>
    <cellStyle name="常规 8" xfId="1024"/>
    <cellStyle name="常规 9" xfId="1025"/>
    <cellStyle name="常规_（20091202）人代会附表-表样 2" xfId="1026"/>
    <cellStyle name="常规_（20091202）人代会附表-表样 2 2 2" xfId="1027"/>
    <cellStyle name="常规_（修改后）新科目人代会报表---印刷稿5.8" xfId="1028"/>
    <cellStyle name="常规_2006年支出预算表（2006-02-24）最最后稿" xfId="1029"/>
    <cellStyle name="常规_2010年人代会报表" xfId="1030"/>
    <cellStyle name="常规_2010年人代会报表 2 2" xfId="1031"/>
    <cellStyle name="好_2008年预计支出与2007年对比_附件 1 " xfId="1032"/>
    <cellStyle name="好_市辖区测算-新科目（20080626）_县市旗测算-新科目（含人口规模效应）_财力性转移支付2010年预算参考数_附件 1 " xfId="1033"/>
    <cellStyle name="常规_2014-09-26-关于我市全口径预算编制情况的报告（附表）" xfId="1034"/>
    <cellStyle name="好_县市旗测算-新科目（20080627）_财力性转移支付2010年预算参考数_附件 1 " xfId="1035"/>
    <cellStyle name="常规_2016人代会附表（2015-9-11）（姚局）-财经委 2" xfId="1036"/>
    <cellStyle name="常规_格式--2015人代会附表-屈开开提供--2015.01.10" xfId="1037"/>
    <cellStyle name="好_不含人员经费系数_附件 1 " xfId="1038"/>
    <cellStyle name="常规_十四届人大四次会议附表（2006-03-14）打印稿" xfId="1039"/>
    <cellStyle name="常规_新科目人代会报表---报送人大财经委稿" xfId="1040"/>
    <cellStyle name="好_行政（人员）_财力性转移支付2010年预算参考数_附件 1 " xfId="1041"/>
    <cellStyle name="好_1_财力性转移支付2010年预算参考数_附件 1 " xfId="1042"/>
    <cellStyle name="超级链接" xfId="1043"/>
    <cellStyle name="好 2" xfId="1044"/>
    <cellStyle name="好_05潍坊" xfId="1045"/>
    <cellStyle name="好_07临沂" xfId="1046"/>
    <cellStyle name="好_09黑龙江" xfId="1047"/>
    <cellStyle name="好_09黑龙江_财力性转移支付2010年预算参考数" xfId="1048"/>
    <cellStyle name="好_09黑龙江_附件 1 " xfId="1049"/>
    <cellStyle name="好_1" xfId="1050"/>
    <cellStyle name="好_1_附件 1 " xfId="1051"/>
    <cellStyle name="好_1110洱源县_附件 1 " xfId="1052"/>
    <cellStyle name="好_县市旗测算-新科目（20080627）_民生政策最低支出需求_财力性转移支付2010年预算参考数" xfId="1053"/>
    <cellStyle name="好_文体广播事业(按照总人口测算）—20080416_不含人员经费系数_附件 1 " xfId="1054"/>
    <cellStyle name="好_11大理_财力性转移支付2010年预算参考数_附件 1 " xfId="1055"/>
    <cellStyle name="好_12滨州_财力性转移支付2010年预算参考数_附件 1 " xfId="1056"/>
    <cellStyle name="好_2" xfId="1057"/>
    <cellStyle name="好_2_财力性转移支付2010年预算参考数" xfId="1058"/>
    <cellStyle name="好_2_附件 1 " xfId="1059"/>
    <cellStyle name="好_2006年22湖南" xfId="1060"/>
    <cellStyle name="好_县市旗测算-新科目（20080626）_财力性转移支付2010年预算参考数_附件 1 " xfId="1061"/>
    <cellStyle name="好_2016人代会附表（2015-9-11）（姚局）-财经委_附件 1 " xfId="1062"/>
    <cellStyle name="好_2006年22湖南_财力性转移支付2010年预算参考数" xfId="1063"/>
    <cellStyle name="好_2006年22湖南_财力性转移支付2010年预算参考数_附件 1 " xfId="1064"/>
    <cellStyle name="好_2006年22湖南_附件 1 " xfId="1065"/>
    <cellStyle name="好_2006年27重庆" xfId="1066"/>
    <cellStyle name="好_2006年27重庆_财力性转移支付2010年预算参考数" xfId="1067"/>
    <cellStyle name="好_2006年28四川" xfId="1068"/>
    <cellStyle name="好_2006年34青海_财力性转移支付2010年预算参考数_附件 1 " xfId="1069"/>
    <cellStyle name="好_2006年30云南" xfId="1070"/>
    <cellStyle name="好_2006年33甘肃" xfId="1071"/>
    <cellStyle name="好_2006年34青海" xfId="1072"/>
    <cellStyle name="好_2006年34青海_财力性转移支付2010年预算参考数" xfId="1073"/>
    <cellStyle name="好_2006年34青海_附件 1 " xfId="1074"/>
    <cellStyle name="好_民生政策最低支出需求_财力性转移支付2010年预算参考数" xfId="1075"/>
    <cellStyle name="好_2006年全省财力计算表（中央、决算）" xfId="1076"/>
    <cellStyle name="好_测算结果_财力性转移支付2010年预算参考数" xfId="1077"/>
    <cellStyle name="好_2007年收支情况及2008年收支预计表(汇总表)_附件 1 " xfId="1078"/>
    <cellStyle name="好_2006年水利统计指标统计表" xfId="1079"/>
    <cellStyle name="好_2006年水利统计指标统计表_财力性转移支付2010年预算参考数_附件 1 " xfId="1080"/>
    <cellStyle name="好_2007年收支情况及2008年收支预计表(汇总表)" xfId="1081"/>
    <cellStyle name="好_2007年收支情况及2008年收支预计表(汇总表)_财力性转移支付2010年预算参考数" xfId="1082"/>
    <cellStyle name="好_2007年收支情况及2008年收支预计表(汇总表)_财力性转移支付2010年预算参考数_附件 1 " xfId="1083"/>
    <cellStyle name="好_县区合并测算20080423(按照各省比重）_财力性转移支付2010年预算参考数" xfId="1084"/>
    <cellStyle name="好_2007年一般预算支出剔除" xfId="1085"/>
    <cellStyle name="千位分隔 4 3" xfId="1086"/>
    <cellStyle name="好_2007一般预算支出口径剔除表" xfId="1087"/>
    <cellStyle name="好_2008计算资料（8月5）" xfId="1088"/>
    <cellStyle name="好_2008年全省汇总收支计算表" xfId="1089"/>
    <cellStyle name="好_2008年全省汇总收支计算表_附件 1 " xfId="1090"/>
    <cellStyle name="好_2008年一般预算支出预计_附件 1 " xfId="1091"/>
    <cellStyle name="好_2008年支出核定" xfId="1092"/>
    <cellStyle name="好_28四川" xfId="1093"/>
    <cellStyle name="好_县区合并测算20080423(按照各省比重）_民生政策最低支出需求_附件 1 " xfId="1094"/>
    <cellStyle name="好_2008年支出调整_财力性转移支付2010年预算参考数" xfId="1095"/>
    <cellStyle name="好_2008年支出调整_财力性转移支付2010年预算参考数_附件 1 " xfId="1096"/>
    <cellStyle name="好_山东省民生支出标准_财力性转移支付2010年预算参考数" xfId="1097"/>
    <cellStyle name="好_2015年社会保险基金预算草案表样（报人大）" xfId="1098"/>
    <cellStyle name="好_2016年科目0114_附件 1 " xfId="1099"/>
    <cellStyle name="好_2016人代会附表（2015-9-11）（姚局）-财经委" xfId="1100"/>
    <cellStyle name="好_20河南" xfId="1101"/>
    <cellStyle name="好_20河南_财力性转移支付2010年预算参考数" xfId="1102"/>
    <cellStyle name="好_20河南_财力性转移支付2010年预算参考数_附件 1 " xfId="1103"/>
    <cellStyle name="好_20河南_附件 1 " xfId="1104"/>
    <cellStyle name="好_22湖南" xfId="1105"/>
    <cellStyle name="好_22湖南_财力性转移支付2010年预算参考数" xfId="1106"/>
    <cellStyle name="适中 2" xfId="1107"/>
    <cellStyle name="好_27重庆_财力性转移支付2010年预算参考数" xfId="1108"/>
    <cellStyle name="好_28四川_财力性转移支付2010年预算参考数" xfId="1109"/>
    <cellStyle name="好_28四川_附件 1 " xfId="1110"/>
    <cellStyle name="好_30云南" xfId="1111"/>
    <cellStyle name="好_30云南_1_财力性转移支付2010年预算参考数" xfId="1112"/>
    <cellStyle name="数字" xfId="1113"/>
    <cellStyle name="好_河南 缺口县区测算(地方填报白)_附件 1 " xfId="1114"/>
    <cellStyle name="好_30云南_1_财力性转移支付2010年预算参考数_附件 1 " xfId="1115"/>
    <cellStyle name="好_30云南_1_附件 1 " xfId="1116"/>
    <cellStyle name="好_30云南_附件 1 " xfId="1117"/>
    <cellStyle name="好_33甘肃" xfId="1118"/>
    <cellStyle name="好_县区合并测算20080421_不含人员经费系数_附件 1 " xfId="1119"/>
    <cellStyle name="好_34青海" xfId="1120"/>
    <cellStyle name="好_34青海_1" xfId="1121"/>
    <cellStyle name="好_其他部门(按照总人口测算）—20080416_不含人员经费系数" xfId="1122"/>
    <cellStyle name="好_34青海_1_财力性转移支付2010年预算参考数" xfId="1123"/>
    <cellStyle name="好_其他部门(按照总人口测算）—20080416_不含人员经费系数_财力性转移支付2010年预算参考数" xfId="1124"/>
    <cellStyle name="好_34青海_1_财力性转移支付2010年预算参考数_附件 1 " xfId="1125"/>
    <cellStyle name="好_其他部门(按照总人口测算）—20080416_不含人员经费系数_财力性转移支付2010年预算参考数_附件 1 " xfId="1126"/>
    <cellStyle name="好_34青海_1_附件 1 " xfId="1127"/>
    <cellStyle name="好_其他部门(按照总人口测算）—20080416_不含人员经费系数_附件 1 " xfId="1128"/>
    <cellStyle name="好_34青海_财力性转移支付2010年预算参考数_附件 1 " xfId="1129"/>
    <cellStyle name="好_34青海_附件 1 " xfId="1130"/>
    <cellStyle name="好_5.中央部门决算（草案)-1" xfId="1131"/>
    <cellStyle name="好_530629_2006年县级财政报表附表" xfId="1132"/>
    <cellStyle name="好_530629_2006年县级财政报表附表_附件 1 " xfId="1133"/>
    <cellStyle name="好_5334_2006年迪庆县级财政报表附表" xfId="1134"/>
    <cellStyle name="好_Book1" xfId="1135"/>
    <cellStyle name="好_Book1_财力性转移支付2010年预算参考数" xfId="1136"/>
    <cellStyle name="强调文字颜色 6 2" xfId="1137"/>
    <cellStyle name="好_Book2" xfId="1138"/>
    <cellStyle name="好_Book2_财力性转移支付2010年预算参考数" xfId="1139"/>
    <cellStyle name="好_Book2_财力性转移支付2010年预算参考数_附件 1 " xfId="1140"/>
    <cellStyle name="好_Book2_附件 1 " xfId="1141"/>
    <cellStyle name="好_gdp" xfId="1142"/>
    <cellStyle name="输出 2" xfId="1143"/>
    <cellStyle name="好_gdp_附件 1 " xfId="1144"/>
    <cellStyle name="好_M01-2(州市补助收入)" xfId="1145"/>
    <cellStyle name="好_县市旗测算-新科目（20080627）_民生政策最低支出需求_财力性转移支付2010年预算参考数_附件 1 " xfId="1146"/>
    <cellStyle name="好_M01-2(州市补助收入)_附件 1 " xfId="1147"/>
    <cellStyle name="好_安徽 缺口县区测算(地方填报)1" xfId="1148"/>
    <cellStyle name="好_安徽 缺口县区测算(地方填报)1_附件 1 " xfId="1149"/>
    <cellStyle name="好_宝坻区" xfId="1150"/>
    <cellStyle name="好_宝坻区_附件 1 " xfId="1151"/>
    <cellStyle name="好_报表" xfId="1152"/>
    <cellStyle name="好_报表_附件 1 " xfId="1153"/>
    <cellStyle name="好_表二--电子版" xfId="1154"/>
    <cellStyle name="好_不含人员经费系数_财力性转移支付2010年预算参考数_附件 1 " xfId="1155"/>
    <cellStyle name="好_教育(按照总人口测算）—20080416" xfId="1156"/>
    <cellStyle name="好_县市旗测算-新科目（20080626）_附件 1 " xfId="1157"/>
    <cellStyle name="好_财政供养人员" xfId="1158"/>
    <cellStyle name="好_人员工资和公用经费2_财力性转移支付2010年预算参考数" xfId="1159"/>
    <cellStyle name="好_财政供养人员_财力性转移支付2010年预算参考数" xfId="1160"/>
    <cellStyle name="好_财政供养人员_财力性转移支付2010年预算参考数_附件 1 " xfId="1161"/>
    <cellStyle name="好_财政供养人员_附件 1 " xfId="1162"/>
    <cellStyle name="好_人员工资和公用经费2_财力性转移支付2010年预算参考数_附件 1 " xfId="1163"/>
    <cellStyle name="好_测算结果_附件 1 " xfId="1164"/>
    <cellStyle name="好_汇总-县级财政报表附表" xfId="1165"/>
    <cellStyle name="烹拳 [0]_ +Foil &amp; -FOIL &amp; PAPER" xfId="1166"/>
    <cellStyle name="好_测算结果汇总" xfId="1167"/>
    <cellStyle name="好_缺口县区测算(财政部标准)_附件 1 " xfId="1168"/>
    <cellStyle name="好_测算结果汇总_财力性转移支付2010年预算参考数_附件 1 " xfId="1169"/>
    <cellStyle name="好_测算结果汇总_附件 1 " xfId="1170"/>
    <cellStyle name="好_成本差异系数" xfId="1171"/>
    <cellStyle name="好_成本差异系数（含人口规模）" xfId="1172"/>
    <cellStyle name="好_成本差异系数（含人口规模）_财力性转移支付2010年预算参考数" xfId="1173"/>
    <cellStyle name="好_成本差异系数（含人口规模）_财力性转移支付2010年预算参考数_附件 1 " xfId="1174"/>
    <cellStyle name="好_县区合并测算20080423(按照各省比重）_不含人员经费系数" xfId="1175"/>
    <cellStyle name="好_成本差异系数_财力性转移支付2010年预算参考数" xfId="1176"/>
    <cellStyle name="好_成本差异系数_附件 1 " xfId="1177"/>
    <cellStyle name="好_城建部门" xfId="1178"/>
    <cellStyle name="好_城建部门_附件 1 " xfId="1179"/>
    <cellStyle name="好_出版署2010年度中央部门决算草案" xfId="1180"/>
    <cellStyle name="好_第五部分(才淼、饶永宏）" xfId="1181"/>
    <cellStyle name="好_第一部分：综合全_附件 1 " xfId="1182"/>
    <cellStyle name="好_分析缺口率" xfId="1183"/>
    <cellStyle name="好_检验表（调整后）" xfId="1184"/>
    <cellStyle name="好_分析缺口率_财力性转移支付2010年预算参考数" xfId="1185"/>
    <cellStyle name="好_分析缺口率_财力性转移支付2010年预算参考数_附件 1 " xfId="1186"/>
    <cellStyle name="好_分析缺口率_附件 1 " xfId="1187"/>
    <cellStyle name="好_检验表（调整后）_附件 1 " xfId="1188"/>
    <cellStyle name="好_分县成本差异系数" xfId="1189"/>
    <cellStyle name="千位分隔 2" xfId="1190"/>
    <cellStyle name="好_分县成本差异系数_不含人员经费系数" xfId="1191"/>
    <cellStyle name="好_分县成本差异系数_不含人员经费系数_财力性转移支付2010年预算参考数" xfId="1192"/>
    <cellStyle name="好_分县成本差异系数_不含人员经费系数_财力性转移支付2010年预算参考数_附件 1 " xfId="1193"/>
    <cellStyle name="好_汇总表_财力性转移支付2010年预算参考数_附件 1 " xfId="1194"/>
    <cellStyle name="好_分县成本差异系数_财力性转移支付2010年预算参考数" xfId="1195"/>
    <cellStyle name="好_分县成本差异系数_财力性转移支付2010年预算参考数_附件 1 " xfId="1196"/>
    <cellStyle name="好_分县成本差异系数_附件 1 " xfId="1197"/>
    <cellStyle name="千位分隔 2_附件 1 " xfId="1198"/>
    <cellStyle name="好_分县成本差异系数_民生政策最低支出需求_财力性转移支付2010年预算参考数" xfId="1199"/>
    <cellStyle name="好_汇总表提前告知区县" xfId="1200"/>
    <cellStyle name="好_分县成本差异系数_民生政策最低支出需求_财力性转移支付2010年预算参考数_附件 1 " xfId="1201"/>
    <cellStyle name="好_分县成本差异系数_民生政策最低支出需求_附件 1 " xfId="1202"/>
    <cellStyle name="好_县区合并测算20080421_县市旗测算-新科目（含人口规模效应）_财力性转移支付2010年预算参考数_附件 1 " xfId="1203"/>
    <cellStyle name="好_附表" xfId="1204"/>
    <cellStyle name="好_附表_财力性转移支付2010年预算参考数" xfId="1205"/>
    <cellStyle name="好_附表_附件 1 " xfId="1206"/>
    <cellStyle name="好_行政(燃修费)_不含人员经费系数_财力性转移支付2010年预算参考数_附件 1 " xfId="1207"/>
    <cellStyle name="好_行政(燃修费)_不含人员经费系数_附件 1 " xfId="1208"/>
    <cellStyle name="好_行政(燃修费)_财力性转移支付2010年预算参考数" xfId="1209"/>
    <cellStyle name="好_行政(燃修费)_财力性转移支付2010年预算参考数_附件 1 " xfId="1210"/>
    <cellStyle name="好_行政(燃修费)_附件 1 " xfId="1211"/>
    <cellStyle name="好_行政(燃修费)_民生政策最低支出需求" xfId="1212"/>
    <cellStyle name="好_行政(燃修费)_民生政策最低支出需求_财力性转移支付2010年预算参考数" xfId="1213"/>
    <cellStyle name="好_行政(燃修费)_民生政策最低支出需求_财力性转移支付2010年预算参考数_附件 1 " xfId="1214"/>
    <cellStyle name="好_行政(燃修费)_民生政策最低支出需求_附件 1 " xfId="1215"/>
    <cellStyle name="好_行政(燃修费)_县市旗测算-新科目（含人口规模效应）" xfId="1216"/>
    <cellStyle name="好_行政(燃修费)_县市旗测算-新科目（含人口规模效应）_财力性转移支付2010年预算参考数" xfId="1217"/>
    <cellStyle name="好_行政(燃修费)_县市旗测算-新科目（含人口规模效应）_财力性转移支付2010年预算参考数_附件 1 " xfId="1218"/>
    <cellStyle name="千位分隔 5 3" xfId="1219"/>
    <cellStyle name="好_人员工资和公用经费3_财力性转移支付2010年预算参考数" xfId="1220"/>
    <cellStyle name="好_行政（人员）" xfId="1221"/>
    <cellStyle name="好_行政（人员）_不含人员经费系数_财力性转移支付2010年预算参考数" xfId="1222"/>
    <cellStyle name="好_行政（人员）_不含人员经费系数_财力性转移支付2010年预算参考数_附件 1 " xfId="1223"/>
    <cellStyle name="好_行政（人员）_不含人员经费系数_附件 1 " xfId="1224"/>
    <cellStyle name="好_人员工资和公用经费3_财力性转移支付2010年预算参考数_附件 1 " xfId="1225"/>
    <cellStyle name="好_行政（人员）_附件 1 " xfId="1226"/>
    <cellStyle name="好_行政（人员）_民生政策最低支出需求_财力性转移支付2010年预算参考数" xfId="1227"/>
    <cellStyle name="好_行政（人员）_民生政策最低支出需求_财力性转移支付2010年预算参考数_附件 1 " xfId="1228"/>
    <cellStyle name="好_行政（人员）_县市旗测算-新科目（含人口规模效应）" xfId="1229"/>
    <cellStyle name="好_行政（人员）_县市旗测算-新科目（含人口规模效应）_财力性转移支付2010年预算参考数" xfId="1230"/>
    <cellStyle name="好_行政（人员）_县市旗测算-新科目（含人口规模效应）_财力性转移支付2010年预算参考数_附件 1 " xfId="1231"/>
    <cellStyle name="好_行政公检法测算_不含人员经费系数" xfId="1232"/>
    <cellStyle name="好_行政公检法测算_不含人员经费系数_财力性转移支付2010年预算参考数" xfId="1233"/>
    <cellStyle name="好_汇总" xfId="1234"/>
    <cellStyle name="好_行政公检法测算_财力性转移支付2010年预算参考数" xfId="1235"/>
    <cellStyle name="好_行政公检法测算_财力性转移支付2010年预算参考数_附件 1 " xfId="1236"/>
    <cellStyle name="好_市辖区测算20080510_民生政策最低支出需求_财力性转移支付2010年预算参考数_附件 1 " xfId="1237"/>
    <cellStyle name="好_行政公检法测算_民生政策最低支出需求_财力性转移支付2010年预算参考数" xfId="1238"/>
    <cellStyle name="好_行政公检法测算_民生政策最低支出需求_财力性转移支付2010年预算参考数_附件 1 " xfId="1239"/>
    <cellStyle name="好_行政公检法测算_民生政策最低支出需求_附件 1 " xfId="1240"/>
    <cellStyle name="好_行政公检法测算_县市旗测算-新科目（含人口规模效应）" xfId="1241"/>
    <cellStyle name="好_行政公检法测算_县市旗测算-新科目（含人口规模效应）_财力性转移支付2010年预算参考数_附件 1 " xfId="1242"/>
    <cellStyle name="好_行政公检法测算_县市旗测算-新科目（含人口规模效应）_附件 1 " xfId="1243"/>
    <cellStyle name="好_河南 缺口县区测算(地方填报)_财力性转移支付2010年预算参考数" xfId="1244"/>
    <cellStyle name="好_河南 缺口县区测算(地方填报)_附件 1 " xfId="1245"/>
    <cellStyle name="千位分隔 5 2 2" xfId="1246"/>
    <cellStyle name="好_河南 缺口县区测算(地方填报白)_财力性转移支付2010年预算参考数_附件 1 " xfId="1247"/>
    <cellStyle name="好_核定人数对比" xfId="1248"/>
    <cellStyle name="好_核定人数对比_财力性转移支付2010年预算参考数" xfId="1249"/>
    <cellStyle name="好_核定人数对比_附件 1 " xfId="1250"/>
    <cellStyle name="好_核定人数下发表" xfId="1251"/>
    <cellStyle name="好_核定人数下发表_财力性转移支付2010年预算参考数" xfId="1252"/>
    <cellStyle name="好_汇总_财力性转移支付2010年预算参考数_附件 1 " xfId="1253"/>
    <cellStyle name="好_汇总表" xfId="1254"/>
    <cellStyle name="好_汇总表_附件 1 " xfId="1255"/>
    <cellStyle name="好_教育(按照总人口测算）—20080416_民生政策最低支出需求" xfId="1256"/>
    <cellStyle name="好_汇总表4" xfId="1257"/>
    <cellStyle name="好_缺口县区测算_财力性转移支付2010年预算参考数_附件 1 " xfId="1258"/>
    <cellStyle name="好_汇总表4_财力性转移支付2010年预算参考数_附件 1 " xfId="1259"/>
    <cellStyle name="好_汇总表4_附件 1 " xfId="1260"/>
    <cellStyle name="好_汇总表提前告知区县_附件 1 " xfId="1261"/>
    <cellStyle name="千位分隔 8" xfId="1262"/>
    <cellStyle name="好_检验表_附件 1 " xfId="1263"/>
    <cellStyle name="好_教育(按照总人口测算）—20080416_不含人员经费系数_财力性转移支付2010年预算参考数_附件 1 " xfId="1264"/>
    <cellStyle name="好_教育(按照总人口测算）—20080416_不含人员经费系数_附件 1 " xfId="1265"/>
    <cellStyle name="好_教育(按照总人口测算）—20080416_财力性转移支付2010年预算参考数" xfId="1266"/>
    <cellStyle name="好_教育(按照总人口测算）—20080416_财力性转移支付2010年预算参考数_附件 1 " xfId="1267"/>
    <cellStyle name="好_教育(按照总人口测算）—20080416_民生政策最低支出需求_附件 1 " xfId="1268"/>
    <cellStyle name="好_教育(按照总人口测算）—20080416_县市旗测算-新科目（含人口规模效应）" xfId="1269"/>
    <cellStyle name="好_教育(按照总人口测算）—20080416_县市旗测算-新科目（含人口规模效应）_财力性转移支付2010年预算参考数" xfId="1270"/>
    <cellStyle name="好_教育(按照总人口测算）—20080416_县市旗测算-新科目（含人口规模效应）_财力性转移支付2010年预算参考数_附件 1 " xfId="1271"/>
    <cellStyle name="好_丽江汇总" xfId="1272"/>
    <cellStyle name="好_丽江汇总_附件 1 " xfId="1273"/>
    <cellStyle name="好_民生政策最低支出需求_财力性转移支付2010年预算参考数_附件 1 " xfId="1274"/>
    <cellStyle name="好_农林水和城市维护标准支出20080505－县区合计" xfId="1275"/>
    <cellStyle name="好_农林水和城市维护标准支出20080505－县区合计_不含人员经费系数_财力性转移支付2010年预算参考数" xfId="1276"/>
    <cellStyle name="好_农林水和城市维护标准支出20080505－县区合计_不含人员经费系数_财力性转移支付2010年预算参考数_附件 1 " xfId="1277"/>
    <cellStyle name="好_农林水和城市维护标准支出20080505－县区合计_不含人员经费系数_附件 1 " xfId="1278"/>
    <cellStyle name="好_农林水和城市维护标准支出20080505－县区合计_财力性转移支付2010年预算参考数" xfId="1279"/>
    <cellStyle name="好_农林水和城市维护标准支出20080505－县区合计_财力性转移支付2010年预算参考数_附件 1 " xfId="1280"/>
    <cellStyle name="好_农林水和城市维护标准支出20080505－县区合计_附件 1 " xfId="1281"/>
    <cellStyle name="好_农林水和城市维护标准支出20080505－县区合计_民生政策最低支出需求" xfId="1282"/>
    <cellStyle name="好_农林水和城市维护标准支出20080505－县区合计_民生政策最低支出需求_财力性转移支付2010年预算参考数_附件 1 " xfId="1283"/>
    <cellStyle name="好_农林水和城市维护标准支出20080505－县区合计_县市旗测算-新科目（含人口规模效应）_财力性转移支付2010年预算参考数" xfId="1284"/>
    <cellStyle name="好_农林水和城市维护标准支出20080505－县区合计_县市旗测算-新科目（含人口规模效应）_财力性转移支付2010年预算参考数_附件 1 " xfId="1285"/>
    <cellStyle name="好_农林水和城市维护标准支出20080505－县区合计_县市旗测算-新科目（含人口规模效应）_附件 1 " xfId="1286"/>
    <cellStyle name="好_市辖区测算20080510_民生政策最低支出需求_财力性转移支付2010年预算参考数" xfId="1287"/>
    <cellStyle name="好_平邑_财力性转移支付2010年预算参考数" xfId="1288"/>
    <cellStyle name="好_其他部门(按照总人口测算）—20080416" xfId="1289"/>
    <cellStyle name="好_其他部门(按照总人口测算）—20080416_附件 1 " xfId="1290"/>
    <cellStyle name="好_其他部门(按照总人口测算）—20080416_民生政策最低支出需求" xfId="1291"/>
    <cellStyle name="好_其他部门(按照总人口测算）—20080416_民生政策最低支出需求_财力性转移支付2010年预算参考数" xfId="1292"/>
    <cellStyle name="好_其他部门(按照总人口测算）—20080416_民生政策最低支出需求_财力性转移支付2010年预算参考数_附件 1 " xfId="1293"/>
    <cellStyle name="好_其他部门(按照总人口测算）—20080416_民生政策最低支出需求_附件 1 " xfId="1294"/>
    <cellStyle name="好_其他部门(按照总人口测算）—20080416_县市旗测算-新科目（含人口规模效应）_财力性转移支付2010年预算参考数" xfId="1295"/>
    <cellStyle name="好_其他部门(按照总人口测算）—20080416_县市旗测算-新科目（含人口规模效应）_财力性转移支付2010年预算参考数_附件 1 " xfId="1296"/>
    <cellStyle name="好_其他部门(按照总人口测算）—20080416_县市旗测算-新科目（含人口规模效应）_附件 1 " xfId="1297"/>
    <cellStyle name="好_青海 缺口县区测算(地方填报)_财力性转移支付2010年预算参考数" xfId="1298"/>
    <cellStyle name="好_青海 缺口县区测算(地方填报)_财力性转移支付2010年预算参考数_附件 1 " xfId="1299"/>
    <cellStyle name="好_青海 缺口县区测算(地方填报)_附件 1 " xfId="1300"/>
    <cellStyle name="好_缺口县区测算" xfId="1301"/>
    <cellStyle name="好_缺口县区测算(按2007支出增长25%测算)_财力性转移支付2010年预算参考数" xfId="1302"/>
    <cellStyle name="好_缺口县区测算(按2007支出增长25%测算)_财力性转移支付2010年预算参考数_附件 1 " xfId="1303"/>
    <cellStyle name="好_缺口县区测算(按2007支出增长25%测算)_附件 1 " xfId="1304"/>
    <cellStyle name="好_缺口县区测算(按核定人数)_附件 1 " xfId="1305"/>
    <cellStyle name="好_缺口县区测算(财政部标准)_财力性转移支付2010年预算参考数" xfId="1306"/>
    <cellStyle name="好_缺口县区测算(财政部标准)_财力性转移支付2010年预算参考数_附件 1 " xfId="1307"/>
    <cellStyle name="后继超级链接" xfId="1308"/>
    <cellStyle name="好_缺口县区测算_财力性转移支付2010年预算参考数" xfId="1309"/>
    <cellStyle name="好_人员工资和公用经费" xfId="1310"/>
    <cellStyle name="好_人员工资和公用经费_附件 1 " xfId="1311"/>
    <cellStyle name="好_人员工资和公用经费2" xfId="1312"/>
    <cellStyle name="好_人员工资和公用经费2_附件 1 " xfId="1313"/>
    <cellStyle name="好_人员工资和公用经费3" xfId="1314"/>
    <cellStyle name="好_人员工资和公用经费3_附件 1 " xfId="1315"/>
    <cellStyle name="好_山东省民生支出标准_财力性转移支付2010年预算参考数_附件 1 " xfId="1316"/>
    <cellStyle name="好_山东省民生支出标准_附件 1 " xfId="1317"/>
    <cellStyle name="好_市辖区测算20080510" xfId="1318"/>
    <cellStyle name="好_市辖区测算20080510_不含人员经费系数" xfId="1319"/>
    <cellStyle name="好_市辖区测算20080510_不含人员经费系数_财力性转移支付2010年预算参考数" xfId="1320"/>
    <cellStyle name="千位分隔 4 4" xfId="1321"/>
    <cellStyle name="好_市辖区测算20080510_不含人员经费系数_财力性转移支付2010年预算参考数_附件 1 " xfId="1322"/>
    <cellStyle name="好_市辖区测算20080510_不含人员经费系数_附件 1 " xfId="1323"/>
    <cellStyle name="好_市辖区测算20080510_附件 1 " xfId="1324"/>
    <cellStyle name="好_市辖区测算20080510_民生政策最低支出需求" xfId="1325"/>
    <cellStyle name="好_市辖区测算20080510_县市旗测算-新科目（含人口规模效应）" xfId="1326"/>
    <cellStyle name="好_同德" xfId="1327"/>
    <cellStyle name="好_市辖区测算20080510_县市旗测算-新科目（含人口规模效应）_财力性转移支付2010年预算参考数" xfId="1328"/>
    <cellStyle name="好_同德_财力性转移支付2010年预算参考数" xfId="1329"/>
    <cellStyle name="好_市辖区测算-新科目（20080626）_不含人员经费系数_财力性转移支付2010年预算参考数" xfId="1330"/>
    <cellStyle name="好_市辖区测算-新科目（20080626）_财力性转移支付2010年预算参考数" xfId="1331"/>
    <cellStyle name="好_市辖区测算-新科目（20080626）_财力性转移支付2010年预算参考数_附件 1 " xfId="1332"/>
    <cellStyle name="好_市辖区测算-新科目（20080626）_民生政策最低支出需求_财力性转移支付2010年预算参考数" xfId="1333"/>
    <cellStyle name="好_市辖区测算-新科目（20080626）_民生政策最低支出需求_财力性转移支付2010年预算参考数_附件 1 " xfId="1334"/>
    <cellStyle name="好_市辖区测算-新科目（20080626）_县市旗测算-新科目（含人口规模效应）" xfId="1335"/>
    <cellStyle name="好_县市旗测算-新科目（20080627）" xfId="1336"/>
    <cellStyle name="好_市辖区测算-新科目（20080626）_县市旗测算-新科目（含人口规模效应）_附件 1 " xfId="1337"/>
    <cellStyle name="好_县市旗测算-新科目（20080627）_附件 1 " xfId="1338"/>
    <cellStyle name="好_数据--基础数据--预算组--2015年人代会预算部分--2015.01.20--人代会前第6稿--按姚局意见改--调市级项级明细" xfId="1339"/>
    <cellStyle name="好_数据--基础数据--预算组--2015年人代会预算部分--2015.01.20--人代会前第6稿--按姚局意见改--调市级项级明细_附件 1 " xfId="1340"/>
    <cellStyle name="好_数据--基础数据--预算组--2015年人代会预算部分--2015.01.20--人代会前第6稿--按姚局意见改--调市级项级明细_政府预算公开模板" xfId="1341"/>
    <cellStyle name="好_数据--基础数据--预算组--2015年人代会预算部分--2015.01.20--人代会前第6稿--按姚局意见改--调市级项级明细_政府预算公开模板_附件 1 " xfId="1342"/>
    <cellStyle name="千位分隔 10 2 2 2" xfId="1343"/>
    <cellStyle name="好_危改资金测算_财力性转移支付2010年预算参考数" xfId="1344"/>
    <cellStyle name="好_危改资金测算_财力性转移支付2010年预算参考数_附件 1 " xfId="1345"/>
    <cellStyle name="好_危改资金测算_附件 1 " xfId="1346"/>
    <cellStyle name="好_县市旗测算20080508_县市旗测算-新科目（含人口规模效应）_财力性转移支付2010年预算参考数_附件 1 " xfId="1347"/>
    <cellStyle name="好_卫生(按照总人口测算）—20080416" xfId="1348"/>
    <cellStyle name="好_卫生(按照总人口测算）—20080416_不含人员经费系数" xfId="1349"/>
    <cellStyle name="好_卫生(按照总人口测算）—20080416_不含人员经费系数_附件 1 " xfId="1350"/>
    <cellStyle name="好_卫生(按照总人口测算）—20080416_财力性转移支付2010年预算参考数" xfId="1351"/>
    <cellStyle name="好_卫生(按照总人口测算）—20080416_财力性转移支付2010年预算参考数_附件 1 " xfId="1352"/>
    <cellStyle name="好_卫生(按照总人口测算）—20080416_附件 1 " xfId="1353"/>
    <cellStyle name="好_卫生(按照总人口测算）—20080416_民生政策最低支出需求_财力性转移支付2010年预算参考数_附件 1 " xfId="1354"/>
    <cellStyle name="好_卫生(按照总人口测算）—20080416_县市旗测算-新科目（含人口规模效应）" xfId="1355"/>
    <cellStyle name="好_卫生(按照总人口测算）—20080416_县市旗测算-新科目（含人口规模效应）_财力性转移支付2010年预算参考数" xfId="1356"/>
    <cellStyle name="检查单元格 2" xfId="1357"/>
    <cellStyle name="好_卫生(按照总人口测算）—20080416_县市旗测算-新科目（含人口规模效应）_财力性转移支付2010年预算参考数_附件 1 " xfId="1358"/>
    <cellStyle name="好_卫生(按照总人口测算）—20080416_县市旗测算-新科目（含人口规模效应）_附件 1 " xfId="1359"/>
    <cellStyle name="好_文体广播部门" xfId="1360"/>
    <cellStyle name="好_文体广播事业(按照总人口测算）—20080416" xfId="1361"/>
    <cellStyle name="好_文体广播事业(按照总人口测算）—20080416_财力性转移支付2010年预算参考数" xfId="1362"/>
    <cellStyle name="好_文体广播事业(按照总人口测算）—20080416_财力性转移支付2010年预算参考数_附件 1 " xfId="1363"/>
    <cellStyle name="好_文体广播事业(按照总人口测算）—20080416_附件 1 " xfId="1364"/>
    <cellStyle name="好_文体广播事业(按照总人口测算）—20080416_民生政策最低支出需求" xfId="1365"/>
    <cellStyle name="好_文体广播事业(按照总人口测算）—20080416_民生政策最低支出需求_财力性转移支付2010年预算参考数" xfId="1366"/>
    <cellStyle name="好_文体广播事业(按照总人口测算）—20080416_民生政策最低支出需求_财力性转移支付2010年预算参考数_附件 1 " xfId="1367"/>
    <cellStyle name="好_文体广播事业(按照总人口测算）—20080416_民生政策最低支出需求_附件 1 " xfId="1368"/>
    <cellStyle name="好_文体广播事业(按照总人口测算）—20080416_县市旗测算-新科目（含人口规模效应）_财力性转移支付2010年预算参考数" xfId="1369"/>
    <cellStyle name="好_文体广播事业(按照总人口测算）—20080416_县市旗测算-新科目（含人口规模效应）_财力性转移支付2010年预算参考数_附件 1 " xfId="1370"/>
    <cellStyle name="好_县区合并测算20080421" xfId="1371"/>
    <cellStyle name="好_县区合并测算20080421_不含人员经费系数_财力性转移支付2010年预算参考数" xfId="1372"/>
    <cellStyle name="好_县区合并测算20080421_不含人员经费系数_财力性转移支付2010年预算参考数_附件 1 " xfId="1373"/>
    <cellStyle name="好_县区合并测算20080421_财力性转移支付2010年预算参考数" xfId="1374"/>
    <cellStyle name="好_县区合并测算20080421_附件 1 " xfId="1375"/>
    <cellStyle name="好_县区合并测算20080421_民生政策最低支出需求" xfId="1376"/>
    <cellStyle name="好_县区合并测算20080421_民生政策最低支出需求_财力性转移支付2010年预算参考数_附件 1 " xfId="1377"/>
    <cellStyle name="好_县区合并测算20080421_民生政策最低支出需求_附件 1 " xfId="1378"/>
    <cellStyle name="好_县区合并测算20080421_县市旗测算-新科目（含人口规模效应）" xfId="1379"/>
    <cellStyle name="好_县区合并测算20080421_县市旗测算-新科目（含人口规模效应）_附件 1 " xfId="1380"/>
    <cellStyle name="好_县区合并测算20080423(按照各省比重）_财力性转移支付2010年预算参考数_附件 1 " xfId="1381"/>
    <cellStyle name="好_县区合并测算20080423(按照各省比重）_附件 1 " xfId="1382"/>
    <cellStyle name="好_县区合并测算20080423(按照各省比重）_民生政策最低支出需求" xfId="1383"/>
    <cellStyle name="好_县区合并测算20080423(按照各省比重）_民生政策最低支出需求_财力性转移支付2010年预算参考数" xfId="1384"/>
    <cellStyle name="好_县区合并测算20080423(按照各省比重）_民生政策最低支出需求_财力性转移支付2010年预算参考数_附件 1 " xfId="1385"/>
    <cellStyle name="好_县区合并测算20080423(按照各省比重）_县市旗测算-新科目（含人口规模效应）" xfId="1386"/>
    <cellStyle name="好_县区合并测算20080423(按照各省比重）_县市旗测算-新科目（含人口规模效应）_财力性转移支付2010年预算参考数" xfId="1387"/>
    <cellStyle name="好_县区合并测算20080423(按照各省比重）_县市旗测算-新科目（含人口规模效应）_附件 1 " xfId="1388"/>
    <cellStyle name="好_县市旗测算20080508_财力性转移支付2010年预算参考数_附件 1 " xfId="1389"/>
    <cellStyle name="好_县市旗测算20080508_附件 1 " xfId="1390"/>
    <cellStyle name="好_县市旗测算20080508_民生政策最低支出需求" xfId="1391"/>
    <cellStyle name="好_县市旗测算20080508_民生政策最低支出需求_财力性转移支付2010年预算参考数" xfId="1392"/>
    <cellStyle name="好_县市旗测算20080508_民生政策最低支出需求_附件 1 " xfId="1393"/>
    <cellStyle name="好_县市旗测算20080508_县市旗测算-新科目（含人口规模效应）_财力性转移支付2010年预算参考数" xfId="1394"/>
    <cellStyle name="好_县市旗测算20080508_县市旗测算-新科目（含人口规模效应）_附件 1 " xfId="1395"/>
    <cellStyle name="好_县市旗测算-新科目（20080626）" xfId="1396"/>
    <cellStyle name="好_县市旗测算-新科目（20080626）_不含人员经费系数" xfId="1397"/>
    <cellStyle name="好_县市旗测算-新科目（20080626）_不含人员经费系数_附件 1 " xfId="1398"/>
    <cellStyle name="好_县市旗测算-新科目（20080626）_财力性转移支付2010年预算参考数" xfId="1399"/>
    <cellStyle name="好_县市旗测算-新科目（20080626）_民生政策最低支出需求" xfId="1400"/>
    <cellStyle name="好_县市旗测算-新科目（20080626）_民生政策最低支出需求_财力性转移支付2010年预算参考数" xfId="1401"/>
    <cellStyle name="霓付_ +Foil &amp; -FOIL &amp; PAPER" xfId="1402"/>
    <cellStyle name="好_县市旗测算-新科目（20080626）_民生政策最低支出需求_财力性转移支付2010年预算参考数_附件 1 " xfId="1403"/>
    <cellStyle name="好_县市旗测算-新科目（20080626）_民生政策最低支出需求_附件 1 " xfId="1404"/>
    <cellStyle name="好_县市旗测算-新科目（20080626）_县市旗测算-新科目（含人口规模效应）_财力性转移支付2010年预算参考数" xfId="1405"/>
    <cellStyle name="好_县市旗测算-新科目（20080626）_县市旗测算-新科目（含人口规模效应）_财力性转移支付2010年预算参考数_附件 1 " xfId="1406"/>
    <cellStyle name="好_县市旗测算-新科目（20080626）_县市旗测算-新科目（含人口规模效应）_附件 1 " xfId="1407"/>
    <cellStyle name="好_县市旗测算-新科目（20080627）_不含人员经费系数" xfId="1408"/>
    <cellStyle name="好_重点民生支出需求测算表社保（农村低保）081112" xfId="1409"/>
    <cellStyle name="好_县市旗测算-新科目（20080627）_不含人员经费系数_财力性转移支付2010年预算参考数" xfId="1410"/>
    <cellStyle name="好_重点民生支出需求测算表社保（农村低保）081112_附件 1 " xfId="1411"/>
    <cellStyle name="好_县市旗测算-新科目（20080627）_不含人员经费系数_财力性转移支付2010年预算参考数_附件 1 " xfId="1412"/>
    <cellStyle name="好_县市旗测算-新科目（20080627）_不含人员经费系数_附件 1 " xfId="1413"/>
    <cellStyle name="好_县市旗测算-新科目（20080627）_民生政策最低支出需求" xfId="1414"/>
    <cellStyle name="好_县市旗测算-新科目（20080627）_县市旗测算-新科目（含人口规模效应）" xfId="1415"/>
    <cellStyle name="好_县市旗测算-新科目（20080627）_县市旗测算-新科目（含人口规模效应）_财力性转移支付2010年预算参考数" xfId="1416"/>
    <cellStyle name="好_县市旗测算-新科目（20080627）_县市旗测算-新科目（含人口规模效应）_财力性转移支付2010年预算参考数_附件 1 " xfId="1417"/>
    <cellStyle name="好_县市旗测算-新科目（20080627）_县市旗测算-新科目（含人口规模效应）_附件 1 " xfId="1418"/>
    <cellStyle name="好_一般预算支出口径剔除表_财力性转移支付2010年预算参考数" xfId="1419"/>
    <cellStyle name="好_一般预算支出口径剔除表_财力性转移支付2010年预算参考数_附件 1 " xfId="1420"/>
    <cellStyle name="好_云南 缺口县区测算(地方填报)" xfId="1421"/>
    <cellStyle name="好_云南 缺口县区测算(地方填报)_财力性转移支付2010年预算参考数" xfId="1422"/>
    <cellStyle name="好_云南 缺口县区测算(地方填报)_财力性转移支付2010年预算参考数_附件 1 " xfId="1423"/>
    <cellStyle name="好_云南 缺口县区测算(地方填报)_附件 1 " xfId="1424"/>
    <cellStyle name="好_云南省2008年转移支付测算——州市本级考核部分及政策性测算" xfId="1425"/>
    <cellStyle name="好_云南省2008年转移支付测算——州市本级考核部分及政策性测算_财力性转移支付2010年预算参考数" xfId="1426"/>
    <cellStyle name="好_自行调整差异系数顺序" xfId="1427"/>
    <cellStyle name="好_自行调整差异系数顺序_财力性转移支付2010年预算参考数" xfId="1428"/>
    <cellStyle name="好_自行调整差异系数顺序_财力性转移支付2010年预算参考数_附件 1 " xfId="1429"/>
    <cellStyle name="好_自行调整差异系数顺序_附件 1 " xfId="1430"/>
    <cellStyle name="好_总人口_财力性转移支付2010年预算参考数_附件 1 " xfId="1431"/>
    <cellStyle name="后继超链接" xfId="1432"/>
    <cellStyle name="汇总 2" xfId="1433"/>
    <cellStyle name="货币 2" xfId="1434"/>
    <cellStyle name="计算 2" xfId="1435"/>
    <cellStyle name="解释性文本 2" xfId="1436"/>
    <cellStyle name="霓付 [0]_ +Foil &amp; -FOIL &amp; PAPER" xfId="1437"/>
    <cellStyle name="千分位_ 白土" xfId="1438"/>
    <cellStyle name="千位[0]_(人代会用)" xfId="1439"/>
    <cellStyle name="千位分隔 2 2" xfId="1440"/>
    <cellStyle name="千位分隔 2 2 2" xfId="1441"/>
    <cellStyle name="千位分隔 2 3" xfId="1442"/>
    <cellStyle name="千位分隔 3 2" xfId="1443"/>
    <cellStyle name="千位分隔 3 2 2" xfId="1444"/>
    <cellStyle name="千位分隔 3 3" xfId="1445"/>
    <cellStyle name="千位分隔 3_附件 1 " xfId="1446"/>
    <cellStyle name="千位分隔 4" xfId="1447"/>
    <cellStyle name="千位分隔 4 2" xfId="1448"/>
    <cellStyle name="千位分隔 4 2 2" xfId="1449"/>
    <cellStyle name="千位分隔 4 5" xfId="1450"/>
    <cellStyle name="千位分隔 4_附件 1 " xfId="1451"/>
    <cellStyle name="千位分隔 5" xfId="1452"/>
    <cellStyle name="千位分隔 6" xfId="1453"/>
    <cellStyle name="千位分隔 6 2" xfId="1454"/>
    <cellStyle name="千位分隔 7" xfId="1455"/>
    <cellStyle name="千位分隔[0] 2" xfId="1456"/>
    <cellStyle name="千位分隔[0] 2_附件 1 " xfId="1457"/>
    <cellStyle name="千位分隔[0] 3" xfId="1458"/>
    <cellStyle name="千位分隔[0] 4" xfId="1459"/>
    <cellStyle name="千位分隔_20151228 2016预算草案中转移支付部分 崔填执行(1)" xfId="1460"/>
    <cellStyle name="千位分季_新建 Microsoft Excel 工作表" xfId="1461"/>
    <cellStyle name="钎霖_4岿角利" xfId="1462"/>
    <cellStyle name="强调 2" xfId="1463"/>
    <cellStyle name="强调 3" xfId="1464"/>
    <cellStyle name="强调文字颜色 1 2" xfId="1465"/>
    <cellStyle name="强调文字颜色 3 2" xfId="1466"/>
    <cellStyle name="强调文字颜色 5 2" xfId="1467"/>
    <cellStyle name="输入 2" xfId="1468"/>
    <cellStyle name="小数" xfId="1469"/>
    <cellStyle name="样式 1" xfId="1470"/>
    <cellStyle name="注释 2" xfId="1471"/>
    <cellStyle name="통화 [0]_BOILER-CO1" xfId="1472"/>
    <cellStyle name="표준_0N-HANDLING " xfId="14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9.xml"/><Relationship Id="rId28" Type="http://schemas.openxmlformats.org/officeDocument/2006/relationships/externalLink" Target="externalLinks/externalLink8.xml"/><Relationship Id="rId27" Type="http://schemas.openxmlformats.org/officeDocument/2006/relationships/externalLink" Target="externalLinks/externalLink7.xml"/><Relationship Id="rId26" Type="http://schemas.openxmlformats.org/officeDocument/2006/relationships/externalLink" Target="externalLinks/externalLink6.xml"/><Relationship Id="rId25" Type="http://schemas.openxmlformats.org/officeDocument/2006/relationships/externalLink" Target="externalLinks/externalLink5.xml"/><Relationship Id="rId24" Type="http://schemas.openxmlformats.org/officeDocument/2006/relationships/externalLink" Target="externalLinks/externalLink4.xml"/><Relationship Id="rId23" Type="http://schemas.openxmlformats.org/officeDocument/2006/relationships/externalLink" Target="externalLinks/externalLink3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68.75\d$\&#20849;&#20139;\Documents%20and%20Settings\user.SR\&#26700;&#38754;\&#39044;&#31639;&#22788;&#25253;&#34920;\&#39044;&#31639;&#22788;&#34920;&#266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13%20&#38081;&#36335;&#37197;&#2021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5f_x0000__x005f_x0000__x005f_x0000__x005f_x0000__x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view="pageBreakPreview" zoomScaleNormal="100" zoomScaleSheetLayoutView="100" workbookViewId="0">
      <selection activeCell="A4" sqref="A4:K4"/>
    </sheetView>
  </sheetViews>
  <sheetFormatPr defaultColWidth="9" defaultRowHeight="14.25"/>
  <cols>
    <col min="1" max="5" width="9" style="38"/>
    <col min="6" max="6" width="26.375" style="38" customWidth="1"/>
    <col min="7" max="16384" width="9" style="38"/>
  </cols>
  <sheetData>
    <row r="1" spans="10:11">
      <c r="J1" s="50"/>
      <c r="K1" s="50"/>
    </row>
    <row r="2" ht="71.25" customHeight="1" spans="1:11">
      <c r="A2" s="39"/>
      <c r="B2" s="39"/>
      <c r="C2" s="39"/>
      <c r="D2" s="40"/>
      <c r="E2" s="40"/>
      <c r="J2" s="51"/>
      <c r="K2" s="51"/>
    </row>
    <row r="3" ht="71.25" customHeight="1" spans="1:11">
      <c r="A3" s="39"/>
      <c r="B3" s="39"/>
      <c r="C3" s="39"/>
      <c r="D3" s="40"/>
      <c r="E3" s="40"/>
      <c r="J3" s="51"/>
      <c r="K3" s="51"/>
    </row>
    <row r="4" ht="157.5" customHeight="1" spans="1:1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customHeight="1" spans="5:7">
      <c r="E6" s="42"/>
      <c r="F6" s="42"/>
      <c r="G6" s="42"/>
    </row>
    <row r="7" customHeight="1" spans="5:7">
      <c r="E7" s="42"/>
      <c r="F7" s="42"/>
      <c r="G7" s="42"/>
    </row>
    <row r="8" customHeight="1" spans="5:7">
      <c r="E8" s="42"/>
      <c r="F8" s="42"/>
      <c r="G8" s="42"/>
    </row>
    <row r="9" ht="6" customHeight="1" spans="1:1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idden="1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hidden="1" spans="1: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hidden="1" spans="1:1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22" ht="101.25" customHeight="1"/>
    <row r="23" ht="11.25" customHeight="1"/>
    <row r="26" ht="27" spans="6:6">
      <c r="F26" s="44"/>
    </row>
    <row r="28" ht="47.25" customHeight="1" spans="1:1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ht="35.25" spans="1:11">
      <c r="A29" s="45"/>
      <c r="B29" s="45"/>
      <c r="C29" s="45"/>
      <c r="D29" s="45"/>
      <c r="E29" s="45"/>
      <c r="F29" s="46"/>
      <c r="G29" s="45"/>
      <c r="H29" s="45"/>
      <c r="I29" s="45"/>
      <c r="J29" s="45"/>
      <c r="K29" s="45"/>
    </row>
    <row r="30" ht="35.25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ht="35.25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ht="35.25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ht="15.75" spans="1:1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ht="35.25" customHeight="1" spans="1:1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3.75" customHeight="1" spans="6:11">
      <c r="F36" s="49"/>
      <c r="G36" s="49"/>
      <c r="H36" s="49"/>
      <c r="I36" s="49"/>
      <c r="J36" s="49"/>
      <c r="K36" s="49"/>
    </row>
    <row r="37" hidden="1" customHeight="1" spans="6:11">
      <c r="F37" s="49"/>
      <c r="G37" s="49"/>
      <c r="H37" s="49"/>
      <c r="I37" s="49"/>
      <c r="J37" s="49"/>
      <c r="K37" s="49"/>
    </row>
    <row r="38" hidden="1" customHeight="1" spans="6:11">
      <c r="F38" s="49"/>
      <c r="G38" s="49"/>
      <c r="H38" s="49"/>
      <c r="I38" s="49"/>
      <c r="J38" s="49"/>
      <c r="K38" s="49"/>
    </row>
    <row r="39" ht="23.25" customHeight="1" spans="6:11">
      <c r="F39" s="49"/>
      <c r="G39" s="49"/>
      <c r="H39" s="49"/>
      <c r="I39" s="49"/>
      <c r="J39" s="49"/>
      <c r="K39" s="49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showGridLines="0" showZeros="0" view="pageBreakPreview" zoomScaleNormal="100" zoomScaleSheetLayoutView="100" workbookViewId="0">
      <pane xSplit="2" ySplit="4" topLeftCell="C5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14.25"/>
  <cols>
    <col min="1" max="1" width="37.5" style="99" customWidth="1"/>
    <col min="2" max="4" width="15.125" style="107" customWidth="1"/>
    <col min="5" max="5" width="12.25" style="107" customWidth="1"/>
    <col min="6" max="6" width="12.25" style="108" customWidth="1"/>
    <col min="7" max="7" width="10.75" style="99" customWidth="1"/>
    <col min="8" max="16384" width="9" style="99"/>
  </cols>
  <sheetData>
    <row r="1" s="104" customFormat="1" ht="48" customHeight="1" spans="1:6">
      <c r="A1" s="109" t="s">
        <v>319</v>
      </c>
      <c r="B1" s="109"/>
      <c r="C1" s="109"/>
      <c r="D1" s="109"/>
      <c r="E1" s="109"/>
      <c r="F1" s="109"/>
    </row>
    <row r="2" spans="1:6">
      <c r="A2" s="99" t="s">
        <v>320</v>
      </c>
      <c r="F2" s="110" t="s">
        <v>3</v>
      </c>
    </row>
    <row r="3" s="105" customFormat="1" ht="42" customHeight="1" spans="1:6">
      <c r="A3" s="9" t="s">
        <v>272</v>
      </c>
      <c r="B3" s="9" t="s">
        <v>5</v>
      </c>
      <c r="C3" s="9" t="s">
        <v>6</v>
      </c>
      <c r="D3" s="9" t="s">
        <v>321</v>
      </c>
      <c r="E3" s="9" t="s">
        <v>8</v>
      </c>
      <c r="F3" s="9" t="s">
        <v>9</v>
      </c>
    </row>
    <row r="4" ht="39.75" customHeight="1" spans="1:10">
      <c r="A4" s="34" t="s">
        <v>322</v>
      </c>
      <c r="B4" s="111" t="s">
        <v>47</v>
      </c>
      <c r="C4" s="111" t="s">
        <v>47</v>
      </c>
      <c r="D4" s="111" t="s">
        <v>47</v>
      </c>
      <c r="E4" s="111" t="s">
        <v>47</v>
      </c>
      <c r="F4" s="111" t="s">
        <v>47</v>
      </c>
      <c r="I4" s="108"/>
      <c r="J4" s="108"/>
    </row>
    <row r="5" ht="39.75" customHeight="1" spans="1:10">
      <c r="A5" s="112" t="s">
        <v>323</v>
      </c>
      <c r="B5" s="111" t="s">
        <v>47</v>
      </c>
      <c r="C5" s="111" t="s">
        <v>47</v>
      </c>
      <c r="D5" s="111" t="s">
        <v>47</v>
      </c>
      <c r="E5" s="111" t="s">
        <v>47</v>
      </c>
      <c r="F5" s="111" t="s">
        <v>47</v>
      </c>
      <c r="I5" s="108"/>
      <c r="J5" s="108"/>
    </row>
    <row r="6" ht="39.75" customHeight="1" spans="1:9">
      <c r="A6" s="113" t="s">
        <v>324</v>
      </c>
      <c r="B6" s="111" t="s">
        <v>47</v>
      </c>
      <c r="C6" s="111" t="s">
        <v>47</v>
      </c>
      <c r="D6" s="111" t="s">
        <v>47</v>
      </c>
      <c r="E6" s="111" t="s">
        <v>47</v>
      </c>
      <c r="F6" s="111" t="s">
        <v>47</v>
      </c>
      <c r="I6" s="108"/>
    </row>
    <row r="7" ht="39.75" customHeight="1" spans="1:9">
      <c r="A7" s="113" t="s">
        <v>325</v>
      </c>
      <c r="B7" s="111" t="s">
        <v>47</v>
      </c>
      <c r="C7" s="111" t="s">
        <v>47</v>
      </c>
      <c r="D7" s="111" t="s">
        <v>47</v>
      </c>
      <c r="E7" s="111" t="s">
        <v>47</v>
      </c>
      <c r="F7" s="111" t="s">
        <v>47</v>
      </c>
      <c r="I7" s="108"/>
    </row>
    <row r="8" ht="39.75" customHeight="1" spans="1:9">
      <c r="A8" s="112" t="s">
        <v>326</v>
      </c>
      <c r="B8" s="111" t="s">
        <v>47</v>
      </c>
      <c r="C8" s="111" t="s">
        <v>47</v>
      </c>
      <c r="D8" s="111" t="s">
        <v>47</v>
      </c>
      <c r="E8" s="111" t="s">
        <v>47</v>
      </c>
      <c r="F8" s="111" t="s">
        <v>47</v>
      </c>
      <c r="I8" s="108"/>
    </row>
    <row r="9" ht="39.75" customHeight="1" spans="1:9">
      <c r="A9" s="112" t="s">
        <v>327</v>
      </c>
      <c r="B9" s="111" t="s">
        <v>47</v>
      </c>
      <c r="C9" s="111" t="s">
        <v>47</v>
      </c>
      <c r="D9" s="111" t="s">
        <v>47</v>
      </c>
      <c r="E9" s="111" t="s">
        <v>47</v>
      </c>
      <c r="F9" s="111" t="s">
        <v>47</v>
      </c>
      <c r="I9" s="108"/>
    </row>
    <row r="10" ht="39.75" customHeight="1" spans="1:9">
      <c r="A10" s="112" t="s">
        <v>328</v>
      </c>
      <c r="B10" s="111" t="s">
        <v>47</v>
      </c>
      <c r="C10" s="111" t="s">
        <v>47</v>
      </c>
      <c r="D10" s="111" t="s">
        <v>47</v>
      </c>
      <c r="E10" s="111" t="s">
        <v>47</v>
      </c>
      <c r="F10" s="111" t="s">
        <v>47</v>
      </c>
      <c r="I10" s="108"/>
    </row>
    <row r="11" ht="39.75" customHeight="1" spans="1:9">
      <c r="A11" s="112" t="s">
        <v>329</v>
      </c>
      <c r="B11" s="111" t="s">
        <v>47</v>
      </c>
      <c r="C11" s="111" t="s">
        <v>47</v>
      </c>
      <c r="D11" s="111" t="s">
        <v>47</v>
      </c>
      <c r="E11" s="111" t="s">
        <v>47</v>
      </c>
      <c r="F11" s="111" t="s">
        <v>47</v>
      </c>
      <c r="I11" s="108"/>
    </row>
    <row r="12" ht="39.75" customHeight="1" spans="1:9">
      <c r="A12" s="112" t="s">
        <v>330</v>
      </c>
      <c r="B12" s="111" t="s">
        <v>47</v>
      </c>
      <c r="C12" s="111" t="s">
        <v>47</v>
      </c>
      <c r="D12" s="111" t="s">
        <v>47</v>
      </c>
      <c r="E12" s="111" t="s">
        <v>47</v>
      </c>
      <c r="F12" s="111" t="s">
        <v>47</v>
      </c>
      <c r="I12" s="108"/>
    </row>
    <row r="13" ht="39.75" customHeight="1" spans="1:9">
      <c r="A13" s="112" t="s">
        <v>331</v>
      </c>
      <c r="B13" s="111" t="s">
        <v>47</v>
      </c>
      <c r="C13" s="111" t="s">
        <v>47</v>
      </c>
      <c r="D13" s="111" t="s">
        <v>47</v>
      </c>
      <c r="E13" s="111" t="s">
        <v>47</v>
      </c>
      <c r="F13" s="111" t="s">
        <v>47</v>
      </c>
      <c r="I13" s="108"/>
    </row>
    <row r="14" ht="39.75" customHeight="1" spans="1:6">
      <c r="A14" s="114" t="s">
        <v>332</v>
      </c>
      <c r="B14" s="111" t="s">
        <v>47</v>
      </c>
      <c r="C14" s="111" t="s">
        <v>47</v>
      </c>
      <c r="D14" s="111" t="s">
        <v>47</v>
      </c>
      <c r="E14" s="111" t="s">
        <v>47</v>
      </c>
      <c r="F14" s="111" t="s">
        <v>47</v>
      </c>
    </row>
    <row r="15" ht="39.75" customHeight="1" spans="1:6">
      <c r="A15" s="37" t="s">
        <v>333</v>
      </c>
      <c r="B15" s="111" t="s">
        <v>47</v>
      </c>
      <c r="C15" s="111" t="s">
        <v>47</v>
      </c>
      <c r="D15" s="111" t="s">
        <v>47</v>
      </c>
      <c r="E15" s="111" t="s">
        <v>47</v>
      </c>
      <c r="F15" s="111" t="s">
        <v>47</v>
      </c>
    </row>
    <row r="16" ht="39.75" customHeight="1" spans="1:6">
      <c r="A16" s="37" t="s">
        <v>334</v>
      </c>
      <c r="B16" s="111" t="s">
        <v>47</v>
      </c>
      <c r="C16" s="111" t="s">
        <v>47</v>
      </c>
      <c r="D16" s="111" t="s">
        <v>47</v>
      </c>
      <c r="E16" s="111" t="s">
        <v>47</v>
      </c>
      <c r="F16" s="111" t="s">
        <v>47</v>
      </c>
    </row>
    <row r="17" s="106" customFormat="1" ht="39.75" customHeight="1" spans="1:7">
      <c r="A17" s="37" t="s">
        <v>335</v>
      </c>
      <c r="B17" s="111" t="s">
        <v>47</v>
      </c>
      <c r="C17" s="111" t="s">
        <v>47</v>
      </c>
      <c r="D17" s="111" t="s">
        <v>47</v>
      </c>
      <c r="E17" s="111" t="s">
        <v>47</v>
      </c>
      <c r="F17" s="111" t="s">
        <v>47</v>
      </c>
      <c r="G17" s="115"/>
    </row>
    <row r="18" s="106" customFormat="1" ht="39.75" customHeight="1" spans="1:7">
      <c r="A18" s="37" t="s">
        <v>336</v>
      </c>
      <c r="B18" s="111" t="s">
        <v>47</v>
      </c>
      <c r="C18" s="111" t="s">
        <v>47</v>
      </c>
      <c r="D18" s="111" t="s">
        <v>47</v>
      </c>
      <c r="E18" s="111" t="s">
        <v>47</v>
      </c>
      <c r="F18" s="111" t="s">
        <v>47</v>
      </c>
      <c r="G18" s="115"/>
    </row>
    <row r="19" ht="39.75" customHeight="1" spans="1:6">
      <c r="A19" s="114" t="s">
        <v>337</v>
      </c>
      <c r="B19" s="111" t="s">
        <v>47</v>
      </c>
      <c r="C19" s="111" t="s">
        <v>47</v>
      </c>
      <c r="D19" s="111" t="s">
        <v>47</v>
      </c>
      <c r="E19" s="111" t="s">
        <v>47</v>
      </c>
      <c r="F19" s="111" t="s">
        <v>47</v>
      </c>
    </row>
    <row r="20" ht="24.6" customHeight="1" spans="2:2">
      <c r="B20" s="116"/>
    </row>
    <row r="21" ht="24.6" customHeight="1" spans="2:2">
      <c r="B21" s="116"/>
    </row>
    <row r="22" ht="24.6" customHeight="1" spans="2:2">
      <c r="B22" s="116"/>
    </row>
    <row r="23" ht="24.6" customHeight="1" spans="2:2">
      <c r="B23" s="116"/>
    </row>
    <row r="24" ht="24.6" customHeight="1" spans="2:2">
      <c r="B24" s="116"/>
    </row>
    <row r="25" ht="24.6" customHeight="1" spans="2:2">
      <c r="B25" s="116"/>
    </row>
    <row r="26" ht="24.6" customHeight="1" spans="2:2">
      <c r="B26" s="116"/>
    </row>
    <row r="27" ht="24.6" customHeight="1" spans="2:2">
      <c r="B27" s="116"/>
    </row>
    <row r="28" ht="24.6" customHeight="1" spans="2:2">
      <c r="B28" s="116"/>
    </row>
    <row r="29" ht="15" customHeight="1" spans="2:2">
      <c r="B29" s="116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showZeros="0" workbookViewId="0">
      <pane xSplit="2" ySplit="4" topLeftCell="C5" activePane="bottomRight" state="frozen"/>
      <selection/>
      <selection pane="topRight"/>
      <selection pane="bottomLeft"/>
      <selection pane="bottomRight" activeCell="B4" sqref="B4:F15"/>
    </sheetView>
  </sheetViews>
  <sheetFormatPr defaultColWidth="9" defaultRowHeight="15"/>
  <cols>
    <col min="1" max="1" width="46.625" style="81" customWidth="1"/>
    <col min="2" max="2" width="12.625" style="81" customWidth="1"/>
    <col min="3" max="3" width="12.75" style="81" customWidth="1"/>
    <col min="4" max="4" width="11.875" style="81" customWidth="1"/>
    <col min="5" max="5" width="11" style="81" customWidth="1"/>
    <col min="6" max="6" width="11" style="92" customWidth="1"/>
    <col min="7" max="14" width="9" style="81"/>
    <col min="15" max="15" width="9.75" style="81" customWidth="1"/>
    <col min="16" max="16384" width="9" style="81"/>
  </cols>
  <sheetData>
    <row r="1" s="80" customFormat="1" ht="48" customHeight="1" spans="1:6">
      <c r="A1" s="93" t="s">
        <v>338</v>
      </c>
      <c r="B1" s="93"/>
      <c r="C1" s="93"/>
      <c r="D1" s="93"/>
      <c r="E1" s="93"/>
      <c r="F1" s="93"/>
    </row>
    <row r="2" s="53" customFormat="1" ht="14.25" spans="1:6">
      <c r="A2" s="53" t="s">
        <v>339</v>
      </c>
      <c r="F2" s="94" t="s">
        <v>3</v>
      </c>
    </row>
    <row r="3" s="54" customFormat="1" ht="33.75" customHeight="1" spans="1:6">
      <c r="A3" s="9" t="s">
        <v>272</v>
      </c>
      <c r="B3" s="9" t="s">
        <v>5</v>
      </c>
      <c r="C3" s="9" t="s">
        <v>6</v>
      </c>
      <c r="D3" s="9" t="s">
        <v>321</v>
      </c>
      <c r="E3" s="9" t="s">
        <v>8</v>
      </c>
      <c r="F3" s="9" t="s">
        <v>9</v>
      </c>
    </row>
    <row r="4" ht="29.25" customHeight="1" spans="1:16">
      <c r="A4" s="20" t="s">
        <v>340</v>
      </c>
      <c r="B4" s="76" t="s">
        <v>47</v>
      </c>
      <c r="C4" s="76" t="s">
        <v>47</v>
      </c>
      <c r="D4" s="76" t="s">
        <v>47</v>
      </c>
      <c r="E4" s="76" t="s">
        <v>47</v>
      </c>
      <c r="F4" s="76" t="s">
        <v>47</v>
      </c>
      <c r="I4" s="88"/>
      <c r="L4" s="98"/>
      <c r="N4" s="99"/>
      <c r="O4" s="100"/>
      <c r="P4" s="98"/>
    </row>
    <row r="5" ht="29.25" customHeight="1" spans="1:15">
      <c r="A5" s="35" t="s">
        <v>341</v>
      </c>
      <c r="B5" s="76" t="s">
        <v>47</v>
      </c>
      <c r="C5" s="76" t="s">
        <v>47</v>
      </c>
      <c r="D5" s="76" t="s">
        <v>47</v>
      </c>
      <c r="E5" s="76" t="s">
        <v>47</v>
      </c>
      <c r="F5" s="76" t="s">
        <v>47</v>
      </c>
      <c r="I5" s="88"/>
      <c r="L5" s="98"/>
      <c r="N5" s="99"/>
      <c r="O5" s="88"/>
    </row>
    <row r="6" ht="29.25" customHeight="1" spans="1:15">
      <c r="A6" s="35" t="s">
        <v>342</v>
      </c>
      <c r="B6" s="76" t="s">
        <v>47</v>
      </c>
      <c r="C6" s="76" t="s">
        <v>47</v>
      </c>
      <c r="D6" s="76" t="s">
        <v>47</v>
      </c>
      <c r="E6" s="76" t="s">
        <v>47</v>
      </c>
      <c r="F6" s="76" t="s">
        <v>47</v>
      </c>
      <c r="I6" s="88"/>
      <c r="L6" s="98"/>
      <c r="N6" s="99"/>
      <c r="O6" s="88"/>
    </row>
    <row r="7" ht="29.25" customHeight="1" spans="1:15">
      <c r="A7" s="35" t="s">
        <v>343</v>
      </c>
      <c r="B7" s="76" t="s">
        <v>47</v>
      </c>
      <c r="C7" s="76" t="s">
        <v>47</v>
      </c>
      <c r="D7" s="76" t="s">
        <v>47</v>
      </c>
      <c r="E7" s="76" t="s">
        <v>47</v>
      </c>
      <c r="F7" s="76" t="s">
        <v>47</v>
      </c>
      <c r="I7" s="88"/>
      <c r="L7" s="98"/>
      <c r="N7" s="99"/>
      <c r="O7" s="88"/>
    </row>
    <row r="8" ht="29.25" customHeight="1" spans="1:15">
      <c r="A8" s="35" t="s">
        <v>344</v>
      </c>
      <c r="B8" s="76" t="s">
        <v>47</v>
      </c>
      <c r="C8" s="76" t="s">
        <v>47</v>
      </c>
      <c r="D8" s="76" t="s">
        <v>47</v>
      </c>
      <c r="E8" s="76" t="s">
        <v>47</v>
      </c>
      <c r="F8" s="76" t="s">
        <v>47</v>
      </c>
      <c r="I8" s="88"/>
      <c r="L8" s="98"/>
      <c r="N8" s="99"/>
      <c r="O8" s="88"/>
    </row>
    <row r="9" ht="29.25" customHeight="1" spans="1:15">
      <c r="A9" s="35" t="s">
        <v>345</v>
      </c>
      <c r="B9" s="76" t="s">
        <v>47</v>
      </c>
      <c r="C9" s="76" t="s">
        <v>47</v>
      </c>
      <c r="D9" s="76" t="s">
        <v>47</v>
      </c>
      <c r="E9" s="76" t="s">
        <v>47</v>
      </c>
      <c r="F9" s="76" t="s">
        <v>47</v>
      </c>
      <c r="I9" s="88"/>
      <c r="L9" s="98"/>
      <c r="N9" s="99"/>
      <c r="O9" s="88"/>
    </row>
    <row r="10" ht="29.25" customHeight="1" spans="1:15">
      <c r="A10" s="95" t="s">
        <v>346</v>
      </c>
      <c r="B10" s="76" t="s">
        <v>47</v>
      </c>
      <c r="C10" s="76" t="s">
        <v>47</v>
      </c>
      <c r="D10" s="76" t="s">
        <v>47</v>
      </c>
      <c r="E10" s="76" t="s">
        <v>47</v>
      </c>
      <c r="F10" s="76" t="s">
        <v>47</v>
      </c>
      <c r="I10" s="88"/>
      <c r="L10" s="98"/>
      <c r="N10" s="99"/>
      <c r="O10" s="88"/>
    </row>
    <row r="11" ht="29.25" customHeight="1" spans="1:15">
      <c r="A11" s="96" t="s">
        <v>347</v>
      </c>
      <c r="B11" s="76" t="s">
        <v>47</v>
      </c>
      <c r="C11" s="76" t="s">
        <v>47</v>
      </c>
      <c r="D11" s="76" t="s">
        <v>47</v>
      </c>
      <c r="E11" s="76" t="s">
        <v>47</v>
      </c>
      <c r="F11" s="76" t="s">
        <v>47</v>
      </c>
      <c r="I11" s="88"/>
      <c r="L11" s="98"/>
      <c r="N11" s="99"/>
      <c r="O11" s="88"/>
    </row>
    <row r="12" s="91" customFormat="1" ht="29.25" customHeight="1" spans="1:15">
      <c r="A12" s="97" t="s">
        <v>348</v>
      </c>
      <c r="B12" s="76" t="s">
        <v>47</v>
      </c>
      <c r="C12" s="76" t="s">
        <v>47</v>
      </c>
      <c r="D12" s="76" t="s">
        <v>47</v>
      </c>
      <c r="E12" s="76" t="s">
        <v>47</v>
      </c>
      <c r="F12" s="76" t="s">
        <v>47</v>
      </c>
      <c r="I12" s="101"/>
      <c r="L12" s="102"/>
      <c r="N12" s="103"/>
      <c r="O12" s="101"/>
    </row>
    <row r="13" ht="29.25" customHeight="1" spans="1:15">
      <c r="A13" s="35" t="s">
        <v>349</v>
      </c>
      <c r="B13" s="76" t="s">
        <v>47</v>
      </c>
      <c r="C13" s="76" t="s">
        <v>47</v>
      </c>
      <c r="D13" s="76" t="s">
        <v>47</v>
      </c>
      <c r="E13" s="76" t="s">
        <v>47</v>
      </c>
      <c r="F13" s="76" t="s">
        <v>47</v>
      </c>
      <c r="I13" s="88"/>
      <c r="L13" s="98"/>
      <c r="N13" s="99"/>
      <c r="O13" s="88"/>
    </row>
    <row r="14" ht="29.25" customHeight="1" spans="1:15">
      <c r="A14" s="20" t="s">
        <v>350</v>
      </c>
      <c r="B14" s="76" t="s">
        <v>47</v>
      </c>
      <c r="C14" s="76" t="s">
        <v>47</v>
      </c>
      <c r="D14" s="76" t="s">
        <v>47</v>
      </c>
      <c r="E14" s="76" t="s">
        <v>47</v>
      </c>
      <c r="F14" s="76" t="s">
        <v>47</v>
      </c>
      <c r="I14" s="88"/>
      <c r="L14" s="98"/>
      <c r="N14" s="99"/>
      <c r="O14" s="88"/>
    </row>
    <row r="15" ht="29.25" customHeight="1" spans="1:15">
      <c r="A15" s="35" t="s">
        <v>351</v>
      </c>
      <c r="B15" s="76" t="s">
        <v>47</v>
      </c>
      <c r="C15" s="76" t="s">
        <v>47</v>
      </c>
      <c r="D15" s="76" t="s">
        <v>47</v>
      </c>
      <c r="E15" s="76" t="s">
        <v>47</v>
      </c>
      <c r="F15" s="76" t="s">
        <v>47</v>
      </c>
      <c r="I15" s="88"/>
      <c r="L15" s="98"/>
      <c r="N15" s="99"/>
      <c r="O15" s="88"/>
    </row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GridLines="0" workbookViewId="0">
      <selection activeCell="B8" sqref="B8"/>
    </sheetView>
  </sheetViews>
  <sheetFormatPr defaultColWidth="9" defaultRowHeight="14.25" outlineLevelCol="6"/>
  <cols>
    <col min="1" max="1" width="45.5" style="81" customWidth="1"/>
    <col min="2" max="4" width="12.75" style="82" customWidth="1"/>
    <col min="5" max="5" width="12.75" style="81" customWidth="1"/>
    <col min="6" max="6" width="12.25" style="82" customWidth="1"/>
    <col min="7" max="16384" width="9" style="81"/>
  </cols>
  <sheetData>
    <row r="1" s="80" customFormat="1" ht="48" customHeight="1" spans="1:6">
      <c r="A1" s="6" t="s">
        <v>352</v>
      </c>
      <c r="B1" s="6"/>
      <c r="C1" s="6"/>
      <c r="D1" s="6"/>
      <c r="E1" s="6"/>
      <c r="F1" s="6"/>
    </row>
    <row r="2" s="53" customFormat="1" spans="1:6">
      <c r="A2" s="53" t="s">
        <v>353</v>
      </c>
      <c r="B2" s="83"/>
      <c r="C2" s="83"/>
      <c r="D2" s="83"/>
      <c r="F2" s="84" t="s">
        <v>3</v>
      </c>
    </row>
    <row r="3" s="54" customFormat="1" ht="40.5" customHeight="1" spans="1:6">
      <c r="A3" s="9" t="s">
        <v>354</v>
      </c>
      <c r="B3" s="9" t="s">
        <v>5</v>
      </c>
      <c r="C3" s="9" t="s">
        <v>6</v>
      </c>
      <c r="D3" s="9" t="s">
        <v>321</v>
      </c>
      <c r="E3" s="9" t="s">
        <v>355</v>
      </c>
      <c r="F3" s="9" t="s">
        <v>8</v>
      </c>
    </row>
    <row r="4" ht="37.5" customHeight="1" spans="1:7">
      <c r="A4" s="9" t="s">
        <v>356</v>
      </c>
      <c r="B4" s="85">
        <v>0</v>
      </c>
      <c r="C4" s="85">
        <v>0</v>
      </c>
      <c r="D4" s="85">
        <v>0</v>
      </c>
      <c r="E4" s="86">
        <v>0</v>
      </c>
      <c r="F4" s="87">
        <v>0</v>
      </c>
      <c r="G4" s="88"/>
    </row>
    <row r="5" ht="37.5" customHeight="1" spans="1:7">
      <c r="A5" s="20" t="s">
        <v>357</v>
      </c>
      <c r="B5" s="85">
        <v>0</v>
      </c>
      <c r="C5" s="85">
        <v>0</v>
      </c>
      <c r="D5" s="85">
        <v>0</v>
      </c>
      <c r="E5" s="86">
        <v>0</v>
      </c>
      <c r="F5" s="87">
        <v>0</v>
      </c>
      <c r="G5" s="88"/>
    </row>
    <row r="6" ht="37.5" customHeight="1" spans="1:7">
      <c r="A6" s="89" t="s">
        <v>358</v>
      </c>
      <c r="B6" s="85">
        <v>0</v>
      </c>
      <c r="C6" s="85">
        <v>0</v>
      </c>
      <c r="D6" s="85">
        <v>0</v>
      </c>
      <c r="E6" s="86">
        <v>0</v>
      </c>
      <c r="F6" s="87">
        <v>0</v>
      </c>
      <c r="G6" s="88"/>
    </row>
    <row r="7" ht="37.5" customHeight="1" spans="1:7">
      <c r="A7" s="20" t="s">
        <v>359</v>
      </c>
      <c r="B7" s="85">
        <v>0</v>
      </c>
      <c r="C7" s="85">
        <v>0</v>
      </c>
      <c r="D7" s="85">
        <v>0</v>
      </c>
      <c r="E7" s="86">
        <v>0</v>
      </c>
      <c r="F7" s="87">
        <v>0</v>
      </c>
      <c r="G7" s="88"/>
    </row>
    <row r="8" ht="37.5" customHeight="1" spans="1:7">
      <c r="A8" s="89" t="s">
        <v>360</v>
      </c>
      <c r="B8" s="85">
        <v>0</v>
      </c>
      <c r="C8" s="85">
        <v>0</v>
      </c>
      <c r="D8" s="85">
        <v>0</v>
      </c>
      <c r="E8" s="86">
        <v>0</v>
      </c>
      <c r="F8" s="87">
        <v>0</v>
      </c>
      <c r="G8" s="88"/>
    </row>
    <row r="9" ht="37.5" customHeight="1" spans="1:7">
      <c r="A9" s="89" t="s">
        <v>361</v>
      </c>
      <c r="B9" s="85">
        <v>0</v>
      </c>
      <c r="C9" s="85">
        <v>0</v>
      </c>
      <c r="D9" s="85">
        <v>0</v>
      </c>
      <c r="E9" s="86">
        <v>0</v>
      </c>
      <c r="F9" s="87">
        <v>0</v>
      </c>
      <c r="G9" s="88"/>
    </row>
    <row r="10" ht="37.5" customHeight="1" spans="1:7">
      <c r="A10" s="89" t="s">
        <v>362</v>
      </c>
      <c r="B10" s="85">
        <v>0</v>
      </c>
      <c r="C10" s="85">
        <v>0</v>
      </c>
      <c r="D10" s="85">
        <v>0</v>
      </c>
      <c r="E10" s="86">
        <v>0</v>
      </c>
      <c r="F10" s="87">
        <v>0</v>
      </c>
      <c r="G10" s="88"/>
    </row>
    <row r="11" ht="37.5" customHeight="1" spans="1:7">
      <c r="A11" s="90" t="s">
        <v>363</v>
      </c>
      <c r="B11" s="85">
        <v>0</v>
      </c>
      <c r="C11" s="85">
        <v>0</v>
      </c>
      <c r="D11" s="85">
        <v>0</v>
      </c>
      <c r="E11" s="86">
        <v>0</v>
      </c>
      <c r="F11" s="87">
        <v>0</v>
      </c>
      <c r="G11" s="88"/>
    </row>
  </sheetData>
  <mergeCells count="1">
    <mergeCell ref="A1:F1"/>
  </mergeCells>
  <printOptions horizontalCentered="1"/>
  <pageMargins left="0.588888888888889" right="0.588888888888889" top="0.979166666666667" bottom="0.588888888888889" header="0.588888888888889" footer="0.238888888888889"/>
  <pageSetup paperSize="9" scale="94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workbookViewId="0">
      <selection activeCell="C14" sqref="C14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2" t="s">
        <v>364</v>
      </c>
      <c r="B1" s="72"/>
      <c r="C1" s="72"/>
      <c r="D1" s="72"/>
    </row>
    <row r="2" s="2" customFormat="1" spans="1:7">
      <c r="A2" s="2" t="s">
        <v>365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3" t="s">
        <v>309</v>
      </c>
      <c r="C3" s="73"/>
      <c r="D3" s="73"/>
    </row>
    <row r="4" s="3" customFormat="1" ht="34.5" customHeight="1" spans="1:4">
      <c r="A4" s="9"/>
      <c r="B4" s="73" t="s">
        <v>310</v>
      </c>
      <c r="C4" s="73" t="s">
        <v>311</v>
      </c>
      <c r="D4" s="74" t="s">
        <v>312</v>
      </c>
    </row>
    <row r="5" s="4" customFormat="1" ht="30.75" customHeight="1" spans="1:4">
      <c r="A5" s="75" t="s">
        <v>366</v>
      </c>
      <c r="B5" s="76" t="s">
        <v>47</v>
      </c>
      <c r="C5" s="76" t="s">
        <v>47</v>
      </c>
      <c r="D5" s="76" t="s">
        <v>47</v>
      </c>
    </row>
    <row r="6" s="4" customFormat="1" ht="30.75" customHeight="1" spans="1:4">
      <c r="A6" s="75" t="s">
        <v>367</v>
      </c>
      <c r="B6" s="76" t="s">
        <v>47</v>
      </c>
      <c r="C6" s="76" t="s">
        <v>47</v>
      </c>
      <c r="D6" s="76" t="s">
        <v>47</v>
      </c>
    </row>
    <row r="7" s="4" customFormat="1" ht="30.75" customHeight="1" spans="1:4">
      <c r="A7" s="75" t="s">
        <v>368</v>
      </c>
      <c r="B7" s="76" t="s">
        <v>47</v>
      </c>
      <c r="C7" s="76" t="s">
        <v>47</v>
      </c>
      <c r="D7" s="76" t="s">
        <v>47</v>
      </c>
    </row>
    <row r="8" s="4" customFormat="1" ht="30.75" customHeight="1" spans="1:4">
      <c r="A8" s="75" t="s">
        <v>369</v>
      </c>
      <c r="B8" s="76" t="s">
        <v>47</v>
      </c>
      <c r="C8" s="76" t="s">
        <v>47</v>
      </c>
      <c r="D8" s="76" t="s">
        <v>47</v>
      </c>
    </row>
    <row r="9" s="4" customFormat="1" ht="30.75" customHeight="1" spans="1:4">
      <c r="A9" s="75" t="s">
        <v>370</v>
      </c>
      <c r="B9" s="76" t="s">
        <v>47</v>
      </c>
      <c r="C9" s="76" t="s">
        <v>47</v>
      </c>
      <c r="D9" s="76" t="s">
        <v>47</v>
      </c>
    </row>
    <row r="10" s="70" customFormat="1" ht="42.75" customHeight="1" spans="1:4">
      <c r="A10" s="77"/>
      <c r="B10" s="78"/>
      <c r="C10" s="78"/>
      <c r="D10" s="79"/>
    </row>
    <row r="11" s="71" customFormat="1" ht="24.6" customHeight="1"/>
    <row r="12" s="71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A4" sqref="A4:K4"/>
    </sheetView>
  </sheetViews>
  <sheetFormatPr defaultColWidth="9" defaultRowHeight="14.25"/>
  <cols>
    <col min="1" max="5" width="9" style="38"/>
    <col min="6" max="6" width="26.375" style="38" customWidth="1"/>
    <col min="7" max="16384" width="9" style="38"/>
  </cols>
  <sheetData>
    <row r="1" spans="10:11">
      <c r="J1" s="50"/>
      <c r="K1" s="50"/>
    </row>
    <row r="2" ht="71.25" customHeight="1" spans="1:11">
      <c r="A2" s="39"/>
      <c r="B2" s="39"/>
      <c r="C2" s="39"/>
      <c r="D2" s="40"/>
      <c r="E2" s="40"/>
      <c r="J2" s="51"/>
      <c r="K2" s="51"/>
    </row>
    <row r="3" ht="71.25" customHeight="1" spans="1:11">
      <c r="A3" s="39"/>
      <c r="B3" s="39"/>
      <c r="C3" s="39"/>
      <c r="D3" s="40"/>
      <c r="E3" s="40"/>
      <c r="J3" s="51"/>
      <c r="K3" s="51"/>
    </row>
    <row r="4" ht="157.5" customHeight="1" spans="1:11">
      <c r="A4" s="41" t="s">
        <v>371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customHeight="1" spans="5:7">
      <c r="E6" s="42"/>
      <c r="F6" s="42"/>
      <c r="G6" s="42"/>
    </row>
    <row r="7" customHeight="1" spans="5:7">
      <c r="E7" s="42"/>
      <c r="F7" s="42"/>
      <c r="G7" s="42"/>
    </row>
    <row r="8" customHeight="1" spans="5:7">
      <c r="E8" s="42"/>
      <c r="F8" s="42"/>
      <c r="G8" s="42"/>
    </row>
    <row r="9" ht="6" customHeight="1" spans="1:1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idden="1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hidden="1" spans="1: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hidden="1" spans="1:1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22" ht="101.25" customHeight="1"/>
    <row r="23" ht="11.25" customHeight="1"/>
    <row r="26" ht="27" spans="6:6">
      <c r="F26" s="44"/>
    </row>
    <row r="28" ht="47.25" customHeight="1" spans="1:1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ht="35.25" spans="1:11">
      <c r="A29" s="45"/>
      <c r="B29" s="45"/>
      <c r="C29" s="45"/>
      <c r="D29" s="45"/>
      <c r="E29" s="45"/>
      <c r="F29" s="46"/>
      <c r="G29" s="45"/>
      <c r="H29" s="45"/>
      <c r="I29" s="45"/>
      <c r="J29" s="45"/>
      <c r="K29" s="45"/>
    </row>
    <row r="30" ht="35.25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ht="35.25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ht="35.25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ht="15.75" spans="1:1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ht="35.25" customHeight="1" spans="1:1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3.75" customHeight="1" spans="6:11">
      <c r="F36" s="49"/>
      <c r="G36" s="49"/>
      <c r="H36" s="49"/>
      <c r="I36" s="49"/>
      <c r="J36" s="49"/>
      <c r="K36" s="49"/>
    </row>
    <row r="37" hidden="1" customHeight="1" spans="6:11">
      <c r="F37" s="49"/>
      <c r="G37" s="49"/>
      <c r="H37" s="49"/>
      <c r="I37" s="49"/>
      <c r="J37" s="49"/>
      <c r="K37" s="49"/>
    </row>
    <row r="38" hidden="1" customHeight="1" spans="6:11">
      <c r="F38" s="49"/>
      <c r="G38" s="49"/>
      <c r="H38" s="49"/>
      <c r="I38" s="49"/>
      <c r="J38" s="49"/>
      <c r="K38" s="49"/>
    </row>
    <row r="39" ht="23.25" customHeight="1" spans="6:11">
      <c r="F39" s="49"/>
      <c r="G39" s="49"/>
      <c r="H39" s="49"/>
      <c r="I39" s="49"/>
      <c r="J39" s="49"/>
      <c r="K39" s="49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showGridLines="0" showZeros="0" topLeftCell="A25" workbookViewId="0">
      <selection activeCell="B34" sqref="B34"/>
    </sheetView>
  </sheetViews>
  <sheetFormatPr defaultColWidth="9" defaultRowHeight="15"/>
  <cols>
    <col min="1" max="1" width="42.75" style="56" customWidth="1"/>
    <col min="2" max="2" width="13.75" style="56" customWidth="1"/>
    <col min="3" max="3" width="12" style="56" customWidth="1"/>
    <col min="4" max="4" width="12" style="57" customWidth="1"/>
    <col min="5" max="5" width="10" style="58" customWidth="1"/>
    <col min="6" max="6" width="7" style="57" customWidth="1"/>
    <col min="7" max="7" width="9" style="56"/>
    <col min="8" max="8" width="13.375" style="56" customWidth="1"/>
    <col min="9" max="16384" width="9" style="56"/>
  </cols>
  <sheetData>
    <row r="1" s="52" customFormat="1" ht="48" customHeight="1" spans="1:6">
      <c r="A1" s="59" t="s">
        <v>372</v>
      </c>
      <c r="B1" s="59"/>
      <c r="C1" s="59"/>
      <c r="D1" s="59"/>
      <c r="E1" s="59"/>
      <c r="F1" s="59"/>
    </row>
    <row r="2" s="53" customFormat="1" ht="14.25" spans="1:6">
      <c r="A2" s="53" t="s">
        <v>373</v>
      </c>
      <c r="D2" s="60"/>
      <c r="E2" s="61" t="s">
        <v>3</v>
      </c>
      <c r="F2" s="60"/>
    </row>
    <row r="3" s="54" customFormat="1" ht="33" customHeight="1" spans="1:5">
      <c r="A3" s="9"/>
      <c r="B3" s="9" t="s">
        <v>5</v>
      </c>
      <c r="C3" s="9" t="s">
        <v>321</v>
      </c>
      <c r="D3" s="9" t="s">
        <v>355</v>
      </c>
      <c r="E3" s="9" t="s">
        <v>9</v>
      </c>
    </row>
    <row r="4" ht="23.25" customHeight="1" spans="1:9">
      <c r="A4" s="20" t="s">
        <v>374</v>
      </c>
      <c r="B4" s="19" t="s">
        <v>47</v>
      </c>
      <c r="C4" s="19" t="s">
        <v>47</v>
      </c>
      <c r="D4" s="19" t="s">
        <v>47</v>
      </c>
      <c r="E4" s="19" t="s">
        <v>47</v>
      </c>
      <c r="F4" s="69"/>
      <c r="G4" s="63"/>
      <c r="H4" s="67"/>
      <c r="I4" s="67"/>
    </row>
    <row r="5" ht="23.25" customHeight="1" spans="1:9">
      <c r="A5" s="65" t="s">
        <v>375</v>
      </c>
      <c r="B5" s="19" t="s">
        <v>47</v>
      </c>
      <c r="C5" s="19" t="s">
        <v>47</v>
      </c>
      <c r="D5" s="19" t="s">
        <v>47</v>
      </c>
      <c r="E5" s="19" t="s">
        <v>47</v>
      </c>
      <c r="F5" s="69"/>
      <c r="G5" s="63"/>
      <c r="H5" s="67"/>
      <c r="I5" s="67"/>
    </row>
    <row r="6" ht="23.25" customHeight="1" spans="1:9">
      <c r="A6" s="65" t="s">
        <v>376</v>
      </c>
      <c r="B6" s="19" t="s">
        <v>47</v>
      </c>
      <c r="C6" s="19" t="s">
        <v>47</v>
      </c>
      <c r="D6" s="19" t="s">
        <v>47</v>
      </c>
      <c r="E6" s="19" t="s">
        <v>47</v>
      </c>
      <c r="F6" s="69"/>
      <c r="G6" s="63"/>
      <c r="H6" s="67"/>
      <c r="I6" s="67"/>
    </row>
    <row r="7" ht="23.25" customHeight="1" spans="1:9">
      <c r="A7" s="65" t="s">
        <v>377</v>
      </c>
      <c r="B7" s="19" t="s">
        <v>47</v>
      </c>
      <c r="C7" s="19" t="s">
        <v>47</v>
      </c>
      <c r="D7" s="19" t="s">
        <v>47</v>
      </c>
      <c r="E7" s="19" t="s">
        <v>47</v>
      </c>
      <c r="F7" s="69"/>
      <c r="G7" s="63"/>
      <c r="H7" s="67"/>
      <c r="I7" s="67"/>
    </row>
    <row r="8" ht="23.25" customHeight="1" spans="1:9">
      <c r="A8" s="64" t="s">
        <v>378</v>
      </c>
      <c r="B8" s="19" t="s">
        <v>47</v>
      </c>
      <c r="C8" s="19" t="s">
        <v>47</v>
      </c>
      <c r="D8" s="19" t="s">
        <v>47</v>
      </c>
      <c r="E8" s="19" t="s">
        <v>47</v>
      </c>
      <c r="F8" s="69"/>
      <c r="G8" s="63"/>
      <c r="H8" s="67"/>
      <c r="I8" s="67"/>
    </row>
    <row r="9" ht="23.25" customHeight="1" spans="1:9">
      <c r="A9" s="65" t="s">
        <v>375</v>
      </c>
      <c r="B9" s="19" t="s">
        <v>47</v>
      </c>
      <c r="C9" s="19" t="s">
        <v>47</v>
      </c>
      <c r="D9" s="19" t="s">
        <v>47</v>
      </c>
      <c r="E9" s="19" t="s">
        <v>47</v>
      </c>
      <c r="F9" s="69"/>
      <c r="G9" s="63"/>
      <c r="H9" s="67"/>
      <c r="I9" s="67"/>
    </row>
    <row r="10" ht="23.25" customHeight="1" spans="1:9">
      <c r="A10" s="65" t="s">
        <v>376</v>
      </c>
      <c r="B10" s="19" t="s">
        <v>47</v>
      </c>
      <c r="C10" s="19" t="s">
        <v>47</v>
      </c>
      <c r="D10" s="19" t="s">
        <v>47</v>
      </c>
      <c r="E10" s="19" t="s">
        <v>47</v>
      </c>
      <c r="F10" s="69"/>
      <c r="G10" s="63"/>
      <c r="H10" s="67"/>
      <c r="I10" s="67"/>
    </row>
    <row r="11" ht="23.25" customHeight="1" spans="1:9">
      <c r="A11" s="65" t="s">
        <v>377</v>
      </c>
      <c r="B11" s="19" t="s">
        <v>47</v>
      </c>
      <c r="C11" s="19" t="s">
        <v>47</v>
      </c>
      <c r="D11" s="19" t="s">
        <v>47</v>
      </c>
      <c r="E11" s="19" t="s">
        <v>47</v>
      </c>
      <c r="F11" s="69"/>
      <c r="G11" s="63"/>
      <c r="H11" s="67"/>
      <c r="I11" s="67"/>
    </row>
    <row r="12" ht="23.25" customHeight="1" spans="1:9">
      <c r="A12" s="65" t="s">
        <v>379</v>
      </c>
      <c r="B12" s="19" t="s">
        <v>47</v>
      </c>
      <c r="C12" s="19" t="s">
        <v>47</v>
      </c>
      <c r="D12" s="19" t="s">
        <v>47</v>
      </c>
      <c r="E12" s="19" t="s">
        <v>47</v>
      </c>
      <c r="F12" s="69"/>
      <c r="G12" s="63"/>
      <c r="H12" s="67"/>
      <c r="I12" s="67"/>
    </row>
    <row r="13" ht="23.25" customHeight="1" spans="1:9">
      <c r="A13" s="65" t="s">
        <v>375</v>
      </c>
      <c r="B13" s="19" t="s">
        <v>47</v>
      </c>
      <c r="C13" s="19" t="s">
        <v>47</v>
      </c>
      <c r="D13" s="19" t="s">
        <v>47</v>
      </c>
      <c r="E13" s="19" t="s">
        <v>47</v>
      </c>
      <c r="F13" s="69"/>
      <c r="G13" s="63"/>
      <c r="H13" s="67"/>
      <c r="I13" s="67"/>
    </row>
    <row r="14" ht="23.25" customHeight="1" spans="1:9">
      <c r="A14" s="65" t="s">
        <v>377</v>
      </c>
      <c r="B14" s="19" t="s">
        <v>47</v>
      </c>
      <c r="C14" s="19" t="s">
        <v>47</v>
      </c>
      <c r="D14" s="19" t="s">
        <v>47</v>
      </c>
      <c r="E14" s="19" t="s">
        <v>47</v>
      </c>
      <c r="F14" s="69"/>
      <c r="G14" s="63"/>
      <c r="H14" s="67"/>
      <c r="I14" s="67"/>
    </row>
    <row r="15" s="55" customFormat="1" ht="23.25" customHeight="1" spans="1:8">
      <c r="A15" s="65" t="s">
        <v>380</v>
      </c>
      <c r="B15" s="19" t="s">
        <v>47</v>
      </c>
      <c r="C15" s="19" t="s">
        <v>47</v>
      </c>
      <c r="D15" s="19" t="s">
        <v>47</v>
      </c>
      <c r="E15" s="19" t="s">
        <v>47</v>
      </c>
      <c r="F15" s="69"/>
      <c r="H15" s="68"/>
    </row>
    <row r="16" s="55" customFormat="1" ht="23.25" customHeight="1" spans="1:6">
      <c r="A16" s="65" t="s">
        <v>375</v>
      </c>
      <c r="B16" s="19" t="s">
        <v>47</v>
      </c>
      <c r="C16" s="19" t="s">
        <v>47</v>
      </c>
      <c r="D16" s="19" t="s">
        <v>47</v>
      </c>
      <c r="E16" s="19" t="s">
        <v>47</v>
      </c>
      <c r="F16" s="69"/>
    </row>
    <row r="17" s="55" customFormat="1" ht="23.25" customHeight="1" spans="1:6">
      <c r="A17" s="65" t="s">
        <v>376</v>
      </c>
      <c r="B17" s="19" t="s">
        <v>47</v>
      </c>
      <c r="C17" s="19" t="s">
        <v>47</v>
      </c>
      <c r="D17" s="19" t="s">
        <v>47</v>
      </c>
      <c r="E17" s="19" t="s">
        <v>47</v>
      </c>
      <c r="F17" s="69"/>
    </row>
    <row r="18" ht="23.25" customHeight="1" spans="1:9">
      <c r="A18" s="65" t="s">
        <v>377</v>
      </c>
      <c r="B18" s="19" t="s">
        <v>47</v>
      </c>
      <c r="C18" s="19" t="s">
        <v>47</v>
      </c>
      <c r="D18" s="19" t="s">
        <v>47</v>
      </c>
      <c r="E18" s="19" t="s">
        <v>47</v>
      </c>
      <c r="F18" s="69"/>
      <c r="G18" s="63"/>
      <c r="H18" s="67"/>
      <c r="I18" s="67"/>
    </row>
    <row r="19" s="55" customFormat="1" ht="23.25" customHeight="1" spans="1:6">
      <c r="A19" s="65" t="s">
        <v>381</v>
      </c>
      <c r="B19" s="19" t="s">
        <v>47</v>
      </c>
      <c r="C19" s="19" t="s">
        <v>47</v>
      </c>
      <c r="D19" s="19" t="s">
        <v>47</v>
      </c>
      <c r="E19" s="19" t="s">
        <v>47</v>
      </c>
      <c r="F19" s="69"/>
    </row>
    <row r="20" s="55" customFormat="1" ht="23.25" customHeight="1" spans="1:6">
      <c r="A20" s="65" t="s">
        <v>375</v>
      </c>
      <c r="B20" s="19" t="s">
        <v>47</v>
      </c>
      <c r="C20" s="19" t="s">
        <v>47</v>
      </c>
      <c r="D20" s="19" t="s">
        <v>47</v>
      </c>
      <c r="E20" s="19" t="s">
        <v>47</v>
      </c>
      <c r="F20" s="69"/>
    </row>
    <row r="21" ht="23.25" customHeight="1" spans="1:9">
      <c r="A21" s="65" t="s">
        <v>377</v>
      </c>
      <c r="B21" s="19" t="s">
        <v>47</v>
      </c>
      <c r="C21" s="19" t="s">
        <v>47</v>
      </c>
      <c r="D21" s="19" t="s">
        <v>47</v>
      </c>
      <c r="E21" s="19" t="s">
        <v>47</v>
      </c>
      <c r="F21" s="69"/>
      <c r="G21" s="63"/>
      <c r="H21" s="67"/>
      <c r="I21" s="67"/>
    </row>
    <row r="22" s="55" customFormat="1" ht="23.25" customHeight="1" spans="1:6">
      <c r="A22" s="66" t="s">
        <v>382</v>
      </c>
      <c r="B22" s="19" t="s">
        <v>47</v>
      </c>
      <c r="C22" s="19" t="s">
        <v>47</v>
      </c>
      <c r="D22" s="19" t="s">
        <v>47</v>
      </c>
      <c r="E22" s="19" t="s">
        <v>47</v>
      </c>
      <c r="F22" s="69"/>
    </row>
    <row r="23" s="55" customFormat="1" ht="23.25" customHeight="1" spans="1:6">
      <c r="A23" s="65" t="s">
        <v>375</v>
      </c>
      <c r="B23" s="19" t="s">
        <v>47</v>
      </c>
      <c r="C23" s="19" t="s">
        <v>47</v>
      </c>
      <c r="D23" s="19" t="s">
        <v>47</v>
      </c>
      <c r="E23" s="19" t="s">
        <v>47</v>
      </c>
      <c r="F23" s="69"/>
    </row>
    <row r="24" ht="23.25" customHeight="1" spans="1:9">
      <c r="A24" s="65" t="s">
        <v>377</v>
      </c>
      <c r="B24" s="19" t="s">
        <v>47</v>
      </c>
      <c r="C24" s="19" t="s">
        <v>47</v>
      </c>
      <c r="D24" s="19" t="s">
        <v>47</v>
      </c>
      <c r="E24" s="19" t="s">
        <v>47</v>
      </c>
      <c r="F24" s="69"/>
      <c r="G24" s="63"/>
      <c r="H24" s="67"/>
      <c r="I24" s="67"/>
    </row>
    <row r="25" ht="23.25" customHeight="1" spans="1:6">
      <c r="A25" s="66" t="s">
        <v>383</v>
      </c>
      <c r="B25" s="19" t="s">
        <v>47</v>
      </c>
      <c r="C25" s="19" t="s">
        <v>47</v>
      </c>
      <c r="D25" s="19" t="s">
        <v>47</v>
      </c>
      <c r="E25" s="19" t="s">
        <v>47</v>
      </c>
      <c r="F25" s="69"/>
    </row>
    <row r="26" ht="23.25" customHeight="1" spans="1:6">
      <c r="A26" s="65" t="s">
        <v>375</v>
      </c>
      <c r="B26" s="19" t="s">
        <v>47</v>
      </c>
      <c r="C26" s="19" t="s">
        <v>47</v>
      </c>
      <c r="D26" s="19" t="s">
        <v>47</v>
      </c>
      <c r="E26" s="19" t="s">
        <v>47</v>
      </c>
      <c r="F26" s="69"/>
    </row>
    <row r="27" ht="23.25" customHeight="1" spans="1:6">
      <c r="A27" s="65" t="s">
        <v>376</v>
      </c>
      <c r="B27" s="19" t="s">
        <v>47</v>
      </c>
      <c r="C27" s="19" t="s">
        <v>47</v>
      </c>
      <c r="D27" s="19" t="s">
        <v>47</v>
      </c>
      <c r="E27" s="19" t="s">
        <v>47</v>
      </c>
      <c r="F27" s="69"/>
    </row>
    <row r="28" ht="23.25" customHeight="1" spans="1:9">
      <c r="A28" s="65" t="s">
        <v>377</v>
      </c>
      <c r="B28" s="19" t="s">
        <v>47</v>
      </c>
      <c r="C28" s="19" t="s">
        <v>47</v>
      </c>
      <c r="D28" s="19" t="s">
        <v>47</v>
      </c>
      <c r="E28" s="19" t="s">
        <v>47</v>
      </c>
      <c r="F28" s="69"/>
      <c r="G28" s="63"/>
      <c r="H28" s="67"/>
      <c r="I28" s="67"/>
    </row>
    <row r="29" ht="23.25" customHeight="1" spans="1:6">
      <c r="A29" s="66" t="s">
        <v>384</v>
      </c>
      <c r="B29" s="19" t="s">
        <v>47</v>
      </c>
      <c r="C29" s="19" t="s">
        <v>47</v>
      </c>
      <c r="D29" s="19" t="s">
        <v>47</v>
      </c>
      <c r="E29" s="19" t="s">
        <v>47</v>
      </c>
      <c r="F29" s="69"/>
    </row>
    <row r="30" ht="23.25" customHeight="1" spans="1:6">
      <c r="A30" s="65" t="s">
        <v>375</v>
      </c>
      <c r="B30" s="19" t="s">
        <v>47</v>
      </c>
      <c r="C30" s="19" t="s">
        <v>47</v>
      </c>
      <c r="D30" s="19" t="s">
        <v>47</v>
      </c>
      <c r="E30" s="19" t="s">
        <v>47</v>
      </c>
      <c r="F30" s="69"/>
    </row>
    <row r="31" ht="23.25" customHeight="1" spans="1:6">
      <c r="A31" s="65" t="s">
        <v>376</v>
      </c>
      <c r="B31" s="19" t="s">
        <v>47</v>
      </c>
      <c r="C31" s="19" t="s">
        <v>47</v>
      </c>
      <c r="D31" s="19" t="s">
        <v>47</v>
      </c>
      <c r="E31" s="19" t="s">
        <v>47</v>
      </c>
      <c r="F31" s="69"/>
    </row>
    <row r="32" ht="23.25" customHeight="1" spans="1:9">
      <c r="A32" s="65" t="s">
        <v>377</v>
      </c>
      <c r="B32" s="19" t="s">
        <v>47</v>
      </c>
      <c r="C32" s="19" t="s">
        <v>47</v>
      </c>
      <c r="D32" s="19" t="s">
        <v>47</v>
      </c>
      <c r="E32" s="19" t="s">
        <v>47</v>
      </c>
      <c r="F32" s="69"/>
      <c r="G32" s="63"/>
      <c r="H32" s="67"/>
      <c r="I32" s="67"/>
    </row>
    <row r="33" ht="23.25" customHeight="1" spans="1:6">
      <c r="A33" s="65" t="s">
        <v>385</v>
      </c>
      <c r="B33" s="19" t="s">
        <v>47</v>
      </c>
      <c r="C33" s="19" t="s">
        <v>47</v>
      </c>
      <c r="D33" s="19" t="s">
        <v>47</v>
      </c>
      <c r="E33" s="19" t="s">
        <v>47</v>
      </c>
      <c r="F33" s="68"/>
    </row>
    <row r="34" ht="23.25" customHeight="1" spans="1:6">
      <c r="A34" s="65" t="s">
        <v>375</v>
      </c>
      <c r="B34" s="19" t="s">
        <v>47</v>
      </c>
      <c r="C34" s="19" t="s">
        <v>47</v>
      </c>
      <c r="D34" s="19" t="s">
        <v>47</v>
      </c>
      <c r="E34" s="19" t="s">
        <v>47</v>
      </c>
      <c r="F34" s="68"/>
    </row>
    <row r="35" ht="23.25" customHeight="1" spans="1:6">
      <c r="A35" s="65" t="s">
        <v>376</v>
      </c>
      <c r="B35" s="19" t="s">
        <v>47</v>
      </c>
      <c r="C35" s="19" t="s">
        <v>47</v>
      </c>
      <c r="D35" s="19" t="s">
        <v>47</v>
      </c>
      <c r="E35" s="19" t="s">
        <v>47</v>
      </c>
      <c r="F35" s="68"/>
    </row>
    <row r="36" ht="23.25" customHeight="1" spans="1:9">
      <c r="A36" s="65" t="s">
        <v>377</v>
      </c>
      <c r="B36" s="19" t="s">
        <v>47</v>
      </c>
      <c r="C36" s="19" t="s">
        <v>47</v>
      </c>
      <c r="D36" s="19" t="s">
        <v>47</v>
      </c>
      <c r="E36" s="19" t="s">
        <v>47</v>
      </c>
      <c r="F36" s="69"/>
      <c r="G36" s="63"/>
      <c r="H36" s="67"/>
      <c r="I36" s="67"/>
    </row>
    <row r="37" ht="24.6" customHeight="1" spans="6:6">
      <c r="F37" s="68"/>
    </row>
    <row r="38" ht="24.6" customHeight="1" spans="6:6">
      <c r="F38" s="68"/>
    </row>
    <row r="39" ht="24.6" customHeight="1" spans="6:6">
      <c r="F39" s="68"/>
    </row>
    <row r="40" ht="24.6" customHeight="1" spans="6:6">
      <c r="F40" s="68"/>
    </row>
    <row r="41" spans="6:6">
      <c r="F41" s="68"/>
    </row>
    <row r="42" spans="6:6">
      <c r="F42" s="68"/>
    </row>
    <row r="43" spans="6:6">
      <c r="F43" s="68"/>
    </row>
    <row r="44" spans="6:6">
      <c r="F44" s="68"/>
    </row>
    <row r="45" spans="6:6">
      <c r="F45" s="68"/>
    </row>
    <row r="46" spans="6:6">
      <c r="F46" s="68"/>
    </row>
  </sheetData>
  <mergeCells count="1">
    <mergeCell ref="A1:E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showZeros="0" workbookViewId="0">
      <selection activeCell="B9" sqref="B9"/>
    </sheetView>
  </sheetViews>
  <sheetFormatPr defaultColWidth="9" defaultRowHeight="15"/>
  <cols>
    <col min="1" max="1" width="41" style="56" customWidth="1"/>
    <col min="2" max="3" width="15" style="56" customWidth="1"/>
    <col min="4" max="4" width="14.125" style="56" customWidth="1"/>
    <col min="5" max="5" width="14.125" style="57" customWidth="1"/>
    <col min="6" max="6" width="14.125" style="58" customWidth="1"/>
    <col min="7" max="7" width="14.75" style="56" customWidth="1"/>
    <col min="8" max="8" width="9.5" style="56" customWidth="1"/>
    <col min="9" max="9" width="13.375" style="56" customWidth="1"/>
    <col min="10" max="16384" width="9" style="56"/>
  </cols>
  <sheetData>
    <row r="1" s="52" customFormat="1" ht="48" customHeight="1" spans="1:6">
      <c r="A1" s="59" t="s">
        <v>386</v>
      </c>
      <c r="B1" s="59"/>
      <c r="C1" s="59"/>
      <c r="D1" s="59"/>
      <c r="E1" s="59"/>
      <c r="F1" s="59"/>
    </row>
    <row r="2" s="53" customFormat="1" ht="14.25" spans="1:6">
      <c r="A2" s="53" t="s">
        <v>387</v>
      </c>
      <c r="E2" s="60"/>
      <c r="F2" s="61" t="s">
        <v>3</v>
      </c>
    </row>
    <row r="3" s="54" customFormat="1" ht="33" customHeight="1" spans="1:6">
      <c r="A3" s="9" t="s">
        <v>272</v>
      </c>
      <c r="B3" s="9" t="s">
        <v>5</v>
      </c>
      <c r="C3" s="9" t="s">
        <v>6</v>
      </c>
      <c r="D3" s="9" t="s">
        <v>388</v>
      </c>
      <c r="E3" s="9" t="s">
        <v>355</v>
      </c>
      <c r="F3" s="9" t="s">
        <v>8</v>
      </c>
    </row>
    <row r="4" ht="34.5" customHeight="1" spans="1:10">
      <c r="A4" s="20" t="s">
        <v>389</v>
      </c>
      <c r="B4" s="19" t="s">
        <v>47</v>
      </c>
      <c r="C4" s="19" t="s">
        <v>47</v>
      </c>
      <c r="D4" s="19" t="s">
        <v>47</v>
      </c>
      <c r="E4" s="19" t="s">
        <v>47</v>
      </c>
      <c r="F4" s="19" t="s">
        <v>47</v>
      </c>
      <c r="G4" s="62"/>
      <c r="H4" s="63"/>
      <c r="I4" s="67"/>
      <c r="J4" s="67"/>
    </row>
    <row r="5" ht="34.5" customHeight="1" spans="1:10">
      <c r="A5" s="64" t="s">
        <v>390</v>
      </c>
      <c r="B5" s="19" t="s">
        <v>47</v>
      </c>
      <c r="C5" s="19" t="s">
        <v>47</v>
      </c>
      <c r="D5" s="19" t="s">
        <v>47</v>
      </c>
      <c r="E5" s="19" t="s">
        <v>47</v>
      </c>
      <c r="F5" s="19" t="s">
        <v>47</v>
      </c>
      <c r="G5" s="62"/>
      <c r="H5" s="63"/>
      <c r="I5" s="67"/>
      <c r="J5" s="67"/>
    </row>
    <row r="6" ht="34.5" customHeight="1" spans="1:10">
      <c r="A6" s="65" t="s">
        <v>391</v>
      </c>
      <c r="B6" s="19" t="s">
        <v>47</v>
      </c>
      <c r="C6" s="19" t="s">
        <v>47</v>
      </c>
      <c r="D6" s="19" t="s">
        <v>47</v>
      </c>
      <c r="E6" s="19" t="s">
        <v>47</v>
      </c>
      <c r="F6" s="19" t="s">
        <v>47</v>
      </c>
      <c r="G6" s="62"/>
      <c r="H6" s="63"/>
      <c r="I6" s="67"/>
      <c r="J6" s="67"/>
    </row>
    <row r="7" ht="34.5" customHeight="1" spans="1:10">
      <c r="A7" s="65" t="s">
        <v>392</v>
      </c>
      <c r="B7" s="19" t="s">
        <v>47</v>
      </c>
      <c r="C7" s="19" t="s">
        <v>47</v>
      </c>
      <c r="D7" s="19" t="s">
        <v>47</v>
      </c>
      <c r="E7" s="19" t="s">
        <v>47</v>
      </c>
      <c r="F7" s="19" t="s">
        <v>47</v>
      </c>
      <c r="G7" s="62"/>
      <c r="H7" s="63"/>
      <c r="I7" s="67"/>
      <c r="J7" s="67"/>
    </row>
    <row r="8" ht="34.5" customHeight="1" spans="1:10">
      <c r="A8" s="65" t="s">
        <v>393</v>
      </c>
      <c r="B8" s="19" t="s">
        <v>47</v>
      </c>
      <c r="C8" s="19" t="s">
        <v>47</v>
      </c>
      <c r="D8" s="19" t="s">
        <v>47</v>
      </c>
      <c r="E8" s="19" t="s">
        <v>47</v>
      </c>
      <c r="F8" s="19" t="s">
        <v>47</v>
      </c>
      <c r="G8" s="62"/>
      <c r="H8" s="63"/>
      <c r="I8" s="67"/>
      <c r="J8" s="67"/>
    </row>
    <row r="9" ht="34.5" customHeight="1" spans="1:10">
      <c r="A9" s="65" t="s">
        <v>394</v>
      </c>
      <c r="B9" s="19" t="s">
        <v>47</v>
      </c>
      <c r="C9" s="19" t="s">
        <v>47</v>
      </c>
      <c r="D9" s="19" t="s">
        <v>47</v>
      </c>
      <c r="E9" s="19" t="s">
        <v>47</v>
      </c>
      <c r="F9" s="19" t="s">
        <v>47</v>
      </c>
      <c r="G9" s="62"/>
      <c r="H9" s="63"/>
      <c r="I9" s="67"/>
      <c r="J9" s="67"/>
    </row>
    <row r="10" ht="34.5" customHeight="1" spans="1:10">
      <c r="A10" s="65" t="s">
        <v>395</v>
      </c>
      <c r="B10" s="19" t="s">
        <v>47</v>
      </c>
      <c r="C10" s="19" t="s">
        <v>47</v>
      </c>
      <c r="D10" s="19" t="s">
        <v>47</v>
      </c>
      <c r="E10" s="19" t="s">
        <v>47</v>
      </c>
      <c r="F10" s="19" t="s">
        <v>47</v>
      </c>
      <c r="G10" s="62"/>
      <c r="H10" s="63"/>
      <c r="I10" s="67"/>
      <c r="J10" s="67"/>
    </row>
    <row r="11" ht="34.5" customHeight="1" spans="1:10">
      <c r="A11" s="65" t="s">
        <v>392</v>
      </c>
      <c r="B11" s="19" t="s">
        <v>47</v>
      </c>
      <c r="C11" s="19" t="s">
        <v>47</v>
      </c>
      <c r="D11" s="19" t="s">
        <v>47</v>
      </c>
      <c r="E11" s="19" t="s">
        <v>47</v>
      </c>
      <c r="F11" s="19" t="s">
        <v>47</v>
      </c>
      <c r="G11" s="62"/>
      <c r="H11" s="63"/>
      <c r="I11" s="67"/>
      <c r="J11" s="67"/>
    </row>
    <row r="12" s="55" customFormat="1" ht="34.5" customHeight="1" spans="1:9">
      <c r="A12" s="65" t="s">
        <v>396</v>
      </c>
      <c r="B12" s="19" t="s">
        <v>47</v>
      </c>
      <c r="C12" s="19" t="s">
        <v>47</v>
      </c>
      <c r="D12" s="19" t="s">
        <v>47</v>
      </c>
      <c r="E12" s="19" t="s">
        <v>47</v>
      </c>
      <c r="F12" s="19" t="s">
        <v>47</v>
      </c>
      <c r="G12" s="62"/>
      <c r="I12" s="68"/>
    </row>
    <row r="13" s="55" customFormat="1" ht="34.5" customHeight="1" spans="1:7">
      <c r="A13" s="65" t="s">
        <v>397</v>
      </c>
      <c r="B13" s="19" t="s">
        <v>47</v>
      </c>
      <c r="C13" s="19" t="s">
        <v>47</v>
      </c>
      <c r="D13" s="19" t="s">
        <v>47</v>
      </c>
      <c r="E13" s="19" t="s">
        <v>47</v>
      </c>
      <c r="F13" s="19" t="s">
        <v>47</v>
      </c>
      <c r="G13" s="62"/>
    </row>
    <row r="14" s="55" customFormat="1" ht="34.5" customHeight="1" spans="1:7">
      <c r="A14" s="65" t="s">
        <v>398</v>
      </c>
      <c r="B14" s="19" t="s">
        <v>47</v>
      </c>
      <c r="C14" s="19" t="s">
        <v>47</v>
      </c>
      <c r="D14" s="19" t="s">
        <v>47</v>
      </c>
      <c r="E14" s="19" t="s">
        <v>47</v>
      </c>
      <c r="F14" s="19" t="s">
        <v>47</v>
      </c>
      <c r="G14" s="62"/>
    </row>
    <row r="15" s="55" customFormat="1" ht="34.5" customHeight="1" spans="1:7">
      <c r="A15" s="65" t="s">
        <v>399</v>
      </c>
      <c r="B15" s="19" t="s">
        <v>47</v>
      </c>
      <c r="C15" s="19" t="s">
        <v>47</v>
      </c>
      <c r="D15" s="19" t="s">
        <v>47</v>
      </c>
      <c r="E15" s="19" t="s">
        <v>47</v>
      </c>
      <c r="F15" s="19" t="s">
        <v>47</v>
      </c>
      <c r="G15" s="62"/>
    </row>
    <row r="16" s="55" customFormat="1" ht="34.5" customHeight="1" spans="1:7">
      <c r="A16" s="65" t="s">
        <v>400</v>
      </c>
      <c r="B16" s="19" t="s">
        <v>47</v>
      </c>
      <c r="C16" s="19" t="s">
        <v>47</v>
      </c>
      <c r="D16" s="19" t="s">
        <v>47</v>
      </c>
      <c r="E16" s="19" t="s">
        <v>47</v>
      </c>
      <c r="F16" s="19" t="s">
        <v>47</v>
      </c>
      <c r="G16" s="62"/>
    </row>
    <row r="17" s="55" customFormat="1" ht="34.5" customHeight="1" spans="1:7">
      <c r="A17" s="65" t="s">
        <v>401</v>
      </c>
      <c r="B17" s="19" t="s">
        <v>47</v>
      </c>
      <c r="C17" s="19" t="s">
        <v>47</v>
      </c>
      <c r="D17" s="19" t="s">
        <v>47</v>
      </c>
      <c r="E17" s="19" t="s">
        <v>47</v>
      </c>
      <c r="F17" s="19" t="s">
        <v>47</v>
      </c>
      <c r="G17" s="62"/>
    </row>
    <row r="18" s="55" customFormat="1" ht="34.5" customHeight="1" spans="1:7">
      <c r="A18" s="65" t="s">
        <v>402</v>
      </c>
      <c r="B18" s="19" t="s">
        <v>47</v>
      </c>
      <c r="C18" s="19" t="s">
        <v>47</v>
      </c>
      <c r="D18" s="19" t="s">
        <v>47</v>
      </c>
      <c r="E18" s="19" t="s">
        <v>47</v>
      </c>
      <c r="F18" s="19" t="s">
        <v>47</v>
      </c>
      <c r="G18" s="62"/>
    </row>
    <row r="19" ht="34.5" customHeight="1" spans="1:7">
      <c r="A19" s="66" t="s">
        <v>403</v>
      </c>
      <c r="B19" s="19" t="s">
        <v>47</v>
      </c>
      <c r="C19" s="19" t="s">
        <v>47</v>
      </c>
      <c r="D19" s="19" t="s">
        <v>47</v>
      </c>
      <c r="E19" s="19" t="s">
        <v>47</v>
      </c>
      <c r="F19" s="19" t="s">
        <v>47</v>
      </c>
      <c r="G19" s="62"/>
    </row>
    <row r="20" ht="34.5" customHeight="1" spans="1:7">
      <c r="A20" s="65" t="s">
        <v>404</v>
      </c>
      <c r="B20" s="19" t="s">
        <v>47</v>
      </c>
      <c r="C20" s="19" t="s">
        <v>47</v>
      </c>
      <c r="D20" s="19" t="s">
        <v>47</v>
      </c>
      <c r="E20" s="19" t="s">
        <v>47</v>
      </c>
      <c r="F20" s="19" t="s">
        <v>47</v>
      </c>
      <c r="G20" s="62"/>
    </row>
    <row r="21" ht="34.5" customHeight="1" spans="1:7">
      <c r="A21" s="66" t="s">
        <v>405</v>
      </c>
      <c r="B21" s="19" t="s">
        <v>47</v>
      </c>
      <c r="C21" s="19" t="s">
        <v>47</v>
      </c>
      <c r="D21" s="19" t="s">
        <v>47</v>
      </c>
      <c r="E21" s="19" t="s">
        <v>47</v>
      </c>
      <c r="F21" s="19" t="s">
        <v>47</v>
      </c>
      <c r="G21" s="62"/>
    </row>
    <row r="22" ht="34.5" customHeight="1" spans="1:7">
      <c r="A22" s="66" t="s">
        <v>406</v>
      </c>
      <c r="B22" s="19" t="s">
        <v>47</v>
      </c>
      <c r="C22" s="19" t="s">
        <v>47</v>
      </c>
      <c r="D22" s="19" t="s">
        <v>47</v>
      </c>
      <c r="E22" s="19" t="s">
        <v>47</v>
      </c>
      <c r="F22" s="19" t="s">
        <v>47</v>
      </c>
      <c r="G22" s="62"/>
    </row>
    <row r="23" ht="34.5" customHeight="1" spans="1:6">
      <c r="A23" s="66" t="s">
        <v>407</v>
      </c>
      <c r="B23" s="19" t="s">
        <v>47</v>
      </c>
      <c r="C23" s="19" t="s">
        <v>47</v>
      </c>
      <c r="D23" s="19" t="s">
        <v>47</v>
      </c>
      <c r="E23" s="19" t="s">
        <v>47</v>
      </c>
      <c r="F23" s="19" t="s">
        <v>47</v>
      </c>
    </row>
    <row r="24" ht="24.6" customHeight="1"/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F20" sqref="F20"/>
    </sheetView>
  </sheetViews>
  <sheetFormatPr defaultColWidth="9" defaultRowHeight="14.25"/>
  <cols>
    <col min="1" max="5" width="9" style="38"/>
    <col min="6" max="6" width="26.375" style="38" customWidth="1"/>
    <col min="7" max="16384" width="9" style="38"/>
  </cols>
  <sheetData>
    <row r="1" spans="10:11">
      <c r="J1" s="50"/>
      <c r="K1" s="50"/>
    </row>
    <row r="2" ht="71.25" customHeight="1" spans="1:11">
      <c r="A2" s="39"/>
      <c r="B2" s="39"/>
      <c r="C2" s="39"/>
      <c r="D2" s="40"/>
      <c r="E2" s="40"/>
      <c r="J2" s="51"/>
      <c r="K2" s="51"/>
    </row>
    <row r="3" ht="71.25" customHeight="1" spans="1:11">
      <c r="A3" s="39"/>
      <c r="B3" s="39"/>
      <c r="C3" s="39"/>
      <c r="D3" s="40"/>
      <c r="E3" s="40"/>
      <c r="J3" s="51"/>
      <c r="K3" s="51"/>
    </row>
    <row r="4" ht="157.5" customHeight="1" spans="1:11">
      <c r="A4" s="41" t="s">
        <v>408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customHeight="1" spans="5:7">
      <c r="E6" s="42"/>
      <c r="F6" s="42"/>
      <c r="G6" s="42"/>
    </row>
    <row r="7" customHeight="1" spans="5:7">
      <c r="E7" s="42"/>
      <c r="F7" s="42"/>
      <c r="G7" s="42"/>
    </row>
    <row r="8" customHeight="1" spans="5:7">
      <c r="E8" s="42"/>
      <c r="F8" s="42"/>
      <c r="G8" s="42"/>
    </row>
    <row r="9" ht="6" customHeight="1" spans="1:1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idden="1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hidden="1" spans="1: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hidden="1" spans="1:1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22" ht="101.25" customHeight="1"/>
    <row r="23" ht="11.25" customHeight="1"/>
    <row r="26" ht="27" spans="6:6">
      <c r="F26" s="44"/>
    </row>
    <row r="28" ht="47.25" customHeight="1" spans="1:1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ht="35.25" spans="1:11">
      <c r="A29" s="45"/>
      <c r="B29" s="45"/>
      <c r="C29" s="45"/>
      <c r="D29" s="45"/>
      <c r="E29" s="45"/>
      <c r="F29" s="46"/>
      <c r="G29" s="45"/>
      <c r="H29" s="45"/>
      <c r="I29" s="45"/>
      <c r="J29" s="45"/>
      <c r="K29" s="45"/>
    </row>
    <row r="30" ht="35.25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ht="35.25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ht="35.25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ht="15.75" spans="1:1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ht="35.25" customHeight="1" spans="1:1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3.75" customHeight="1" spans="6:11">
      <c r="F36" s="49"/>
      <c r="G36" s="49"/>
      <c r="H36" s="49"/>
      <c r="I36" s="49"/>
      <c r="J36" s="49"/>
      <c r="K36" s="49"/>
    </row>
    <row r="37" hidden="1" customHeight="1" spans="6:11">
      <c r="F37" s="49"/>
      <c r="G37" s="49"/>
      <c r="H37" s="49"/>
      <c r="I37" s="49"/>
      <c r="J37" s="49"/>
      <c r="K37" s="49"/>
    </row>
    <row r="38" hidden="1" customHeight="1" spans="6:11">
      <c r="F38" s="49"/>
      <c r="G38" s="49"/>
      <c r="H38" s="49"/>
      <c r="I38" s="49"/>
      <c r="J38" s="49"/>
      <c r="K38" s="49"/>
    </row>
    <row r="39" ht="23.25" customHeight="1" spans="6:11">
      <c r="F39" s="49"/>
      <c r="G39" s="49"/>
      <c r="H39" s="49"/>
      <c r="I39" s="49"/>
      <c r="J39" s="49"/>
      <c r="K39" s="49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showGridLines="0" workbookViewId="0">
      <selection activeCell="H17" sqref="H17"/>
    </sheetView>
  </sheetViews>
  <sheetFormatPr defaultColWidth="9" defaultRowHeight="14.25" outlineLevelCol="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ht="48" customHeight="1" spans="1:6">
      <c r="A1" s="22" t="s">
        <v>409</v>
      </c>
      <c r="B1" s="22"/>
      <c r="C1" s="22"/>
      <c r="D1" s="22"/>
      <c r="E1" s="22"/>
      <c r="F1" s="22"/>
    </row>
    <row r="2" ht="15" customHeight="1" spans="1:6">
      <c r="A2" s="23" t="s">
        <v>410</v>
      </c>
      <c r="B2" s="24"/>
      <c r="C2" s="24"/>
      <c r="D2" s="25"/>
      <c r="F2" s="26" t="s">
        <v>3</v>
      </c>
    </row>
    <row r="3" ht="27.75" customHeight="1" spans="1:6">
      <c r="A3" s="9" t="s">
        <v>272</v>
      </c>
      <c r="B3" s="9" t="s">
        <v>5</v>
      </c>
      <c r="C3" s="9" t="s">
        <v>6</v>
      </c>
      <c r="D3" s="9" t="s">
        <v>321</v>
      </c>
      <c r="E3" s="9" t="s">
        <v>8</v>
      </c>
      <c r="F3" s="9" t="s">
        <v>9</v>
      </c>
    </row>
    <row r="4" ht="30.75" customHeight="1" spans="1:6">
      <c r="A4" s="27" t="s">
        <v>411</v>
      </c>
      <c r="B4" s="28">
        <v>0</v>
      </c>
      <c r="C4" s="29">
        <v>0</v>
      </c>
      <c r="D4" s="29">
        <v>0</v>
      </c>
      <c r="E4" s="29">
        <v>0</v>
      </c>
      <c r="F4" s="29">
        <v>0</v>
      </c>
    </row>
    <row r="5" ht="30.75" customHeight="1" spans="1:6">
      <c r="A5" s="31" t="s">
        <v>412</v>
      </c>
      <c r="B5" s="28">
        <v>0</v>
      </c>
      <c r="C5" s="29">
        <v>0</v>
      </c>
      <c r="D5" s="29">
        <v>0</v>
      </c>
      <c r="E5" s="29">
        <v>0</v>
      </c>
      <c r="F5" s="29">
        <v>0</v>
      </c>
    </row>
    <row r="6" ht="30.75" hidden="1" customHeight="1" spans="1:6">
      <c r="A6" s="36" t="s">
        <v>413</v>
      </c>
      <c r="B6" s="28">
        <v>0</v>
      </c>
      <c r="C6" s="29">
        <v>0</v>
      </c>
      <c r="D6" s="29">
        <v>0</v>
      </c>
      <c r="E6" s="29">
        <v>0</v>
      </c>
      <c r="F6" s="29">
        <v>0</v>
      </c>
    </row>
    <row r="7" ht="30.75" hidden="1" customHeight="1" spans="1:6">
      <c r="A7" s="36" t="s">
        <v>414</v>
      </c>
      <c r="B7" s="28">
        <v>0</v>
      </c>
      <c r="C7" s="29">
        <v>0</v>
      </c>
      <c r="D7" s="29">
        <v>0</v>
      </c>
      <c r="E7" s="29">
        <v>0</v>
      </c>
      <c r="F7" s="29">
        <v>0</v>
      </c>
    </row>
    <row r="8" ht="30.75" hidden="1" customHeight="1" spans="1:6">
      <c r="A8" s="36" t="s">
        <v>415</v>
      </c>
      <c r="B8" s="28">
        <v>0</v>
      </c>
      <c r="C8" s="29">
        <v>0</v>
      </c>
      <c r="D8" s="29">
        <v>0</v>
      </c>
      <c r="E8" s="29">
        <v>0</v>
      </c>
      <c r="F8" s="29">
        <v>0</v>
      </c>
    </row>
    <row r="9" ht="30.75" hidden="1" customHeight="1" spans="1:6">
      <c r="A9" s="36" t="s">
        <v>416</v>
      </c>
      <c r="B9" s="28">
        <v>0</v>
      </c>
      <c r="C9" s="29">
        <v>0</v>
      </c>
      <c r="D9" s="29">
        <v>0</v>
      </c>
      <c r="E9" s="29">
        <v>0</v>
      </c>
      <c r="F9" s="29">
        <v>0</v>
      </c>
    </row>
    <row r="10" ht="30.75" hidden="1" customHeight="1" spans="1:6">
      <c r="A10" s="36" t="s">
        <v>417</v>
      </c>
      <c r="B10" s="28">
        <v>0</v>
      </c>
      <c r="C10" s="29">
        <v>0</v>
      </c>
      <c r="D10" s="29">
        <v>0</v>
      </c>
      <c r="E10" s="29">
        <v>0</v>
      </c>
      <c r="F10" s="29">
        <v>0</v>
      </c>
    </row>
    <row r="11" ht="30.75" hidden="1" customHeight="1" spans="1:6">
      <c r="A11" s="36" t="s">
        <v>418</v>
      </c>
      <c r="B11" s="28">
        <v>0</v>
      </c>
      <c r="C11" s="29">
        <v>0</v>
      </c>
      <c r="D11" s="29">
        <v>0</v>
      </c>
      <c r="E11" s="29">
        <v>0</v>
      </c>
      <c r="F11" s="29">
        <v>0</v>
      </c>
    </row>
    <row r="12" ht="30.75" hidden="1" customHeight="1" spans="1:6">
      <c r="A12" s="36" t="s">
        <v>419</v>
      </c>
      <c r="B12" s="28">
        <v>0</v>
      </c>
      <c r="C12" s="29">
        <v>0</v>
      </c>
      <c r="D12" s="29">
        <v>0</v>
      </c>
      <c r="E12" s="29">
        <v>0</v>
      </c>
      <c r="F12" s="29">
        <v>0</v>
      </c>
    </row>
    <row r="13" ht="30.75" hidden="1" customHeight="1" spans="1:6">
      <c r="A13" s="36" t="s">
        <v>420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</row>
    <row r="14" ht="30.75" hidden="1" customHeight="1" spans="1:6">
      <c r="A14" s="36" t="s">
        <v>421</v>
      </c>
      <c r="B14" s="28">
        <v>0</v>
      </c>
      <c r="C14" s="29">
        <v>0</v>
      </c>
      <c r="D14" s="29">
        <v>0</v>
      </c>
      <c r="E14" s="29">
        <v>0</v>
      </c>
      <c r="F14" s="29">
        <v>0</v>
      </c>
    </row>
    <row r="15" ht="30.75" hidden="1" customHeight="1" spans="1:6">
      <c r="A15" s="36" t="s">
        <v>422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</row>
    <row r="16" ht="30.75" hidden="1" customHeight="1" spans="1:6">
      <c r="A16" s="36" t="s">
        <v>423</v>
      </c>
      <c r="B16" s="28">
        <v>0</v>
      </c>
      <c r="C16" s="29">
        <v>0</v>
      </c>
      <c r="D16" s="29">
        <v>0</v>
      </c>
      <c r="E16" s="29">
        <v>0</v>
      </c>
      <c r="F16" s="29">
        <v>0</v>
      </c>
    </row>
    <row r="17" ht="30.75" customHeight="1" spans="1:6">
      <c r="A17" s="31" t="s">
        <v>424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</row>
    <row r="18" ht="27" customHeight="1" spans="1:6">
      <c r="A18" s="31" t="s">
        <v>425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</row>
    <row r="19" ht="27" customHeight="1" spans="1:6">
      <c r="A19" s="31" t="s">
        <v>426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</row>
    <row r="20" ht="27" customHeight="1" spans="1:6">
      <c r="A20" s="31" t="s">
        <v>427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</row>
    <row r="21" ht="27" customHeight="1" spans="1:6">
      <c r="A21" s="34" t="s">
        <v>428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</row>
    <row r="22" ht="27" customHeight="1" spans="1:6">
      <c r="A22" s="37" t="s">
        <v>429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</row>
    <row r="23" ht="27" customHeight="1" spans="1:6">
      <c r="A23" s="37" t="s">
        <v>430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</row>
    <row r="24" ht="27" customHeight="1" spans="1:6">
      <c r="A24" s="37" t="s">
        <v>431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</row>
    <row r="25" ht="27" customHeight="1" spans="1:6">
      <c r="A25" s="34" t="s">
        <v>432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</row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workbookViewId="0">
      <selection activeCell="F20" sqref="F20"/>
    </sheetView>
  </sheetViews>
  <sheetFormatPr defaultColWidth="9" defaultRowHeight="14.25" outlineLevelCol="5"/>
  <cols>
    <col min="1" max="1" width="42" customWidth="1"/>
    <col min="2" max="4" width="16.625" customWidth="1"/>
    <col min="5" max="5" width="10.875" customWidth="1"/>
    <col min="6" max="6" width="11" customWidth="1"/>
  </cols>
  <sheetData>
    <row r="1" ht="48" customHeight="1" spans="1:6">
      <c r="A1" s="22" t="s">
        <v>433</v>
      </c>
      <c r="B1" s="22"/>
      <c r="C1" s="22"/>
      <c r="D1" s="22"/>
      <c r="E1" s="22"/>
      <c r="F1" s="22"/>
    </row>
    <row r="2" ht="15" customHeight="1" spans="1:6">
      <c r="A2" s="23" t="s">
        <v>434</v>
      </c>
      <c r="B2" s="24"/>
      <c r="C2" s="24"/>
      <c r="D2" s="25"/>
      <c r="F2" s="26" t="s">
        <v>3</v>
      </c>
    </row>
    <row r="3" ht="33" customHeight="1" spans="1:6">
      <c r="A3" s="9" t="s">
        <v>272</v>
      </c>
      <c r="B3" s="9" t="s">
        <v>5</v>
      </c>
      <c r="C3" s="9" t="s">
        <v>6</v>
      </c>
      <c r="D3" s="9" t="s">
        <v>321</v>
      </c>
      <c r="E3" s="9" t="s">
        <v>8</v>
      </c>
      <c r="F3" s="9" t="s">
        <v>9</v>
      </c>
    </row>
    <row r="4" ht="33" customHeight="1" spans="1:6">
      <c r="A4" s="27" t="s">
        <v>435</v>
      </c>
      <c r="B4" s="28">
        <v>0</v>
      </c>
      <c r="C4" s="29">
        <v>0</v>
      </c>
      <c r="D4" s="29">
        <v>0</v>
      </c>
      <c r="E4" s="29">
        <v>0</v>
      </c>
      <c r="F4" s="29">
        <v>0</v>
      </c>
    </row>
    <row r="5" ht="33" customHeight="1" spans="1:6">
      <c r="A5" s="30" t="s">
        <v>436</v>
      </c>
      <c r="B5" s="28">
        <v>0</v>
      </c>
      <c r="C5" s="29">
        <v>0</v>
      </c>
      <c r="D5" s="29">
        <v>0</v>
      </c>
      <c r="E5" s="29">
        <v>0</v>
      </c>
      <c r="F5" s="29">
        <v>0</v>
      </c>
    </row>
    <row r="6" ht="33" hidden="1" customHeight="1" spans="1:6">
      <c r="A6" s="31" t="s">
        <v>437</v>
      </c>
      <c r="B6" s="28">
        <v>0</v>
      </c>
      <c r="C6" s="29">
        <v>0</v>
      </c>
      <c r="D6" s="29">
        <v>0</v>
      </c>
      <c r="E6" s="29">
        <v>0</v>
      </c>
      <c r="F6" s="29">
        <v>0</v>
      </c>
    </row>
    <row r="7" ht="33" hidden="1" customHeight="1" spans="1:6">
      <c r="A7" s="32" t="s">
        <v>438</v>
      </c>
      <c r="B7" s="28">
        <v>0</v>
      </c>
      <c r="C7" s="29">
        <v>0</v>
      </c>
      <c r="D7" s="29">
        <v>0</v>
      </c>
      <c r="E7" s="29">
        <v>0</v>
      </c>
      <c r="F7" s="29">
        <v>0</v>
      </c>
    </row>
    <row r="8" ht="33" hidden="1" customHeight="1" spans="1:6">
      <c r="A8" s="32" t="s">
        <v>439</v>
      </c>
      <c r="B8" s="28">
        <v>0</v>
      </c>
      <c r="C8" s="29">
        <v>0</v>
      </c>
      <c r="D8" s="29">
        <v>0</v>
      </c>
      <c r="E8" s="29">
        <v>0</v>
      </c>
      <c r="F8" s="29">
        <v>0</v>
      </c>
    </row>
    <row r="9" ht="33" customHeight="1" spans="1:6">
      <c r="A9" s="30" t="s">
        <v>440</v>
      </c>
      <c r="B9" s="28">
        <v>0</v>
      </c>
      <c r="C9" s="29">
        <v>0</v>
      </c>
      <c r="D9" s="29">
        <v>0</v>
      </c>
      <c r="E9" s="29">
        <v>0</v>
      </c>
      <c r="F9" s="29">
        <v>0</v>
      </c>
    </row>
    <row r="10" ht="33" hidden="1" customHeight="1" spans="1:6">
      <c r="A10" s="32" t="s">
        <v>441</v>
      </c>
      <c r="B10" s="28">
        <v>0</v>
      </c>
      <c r="C10" s="29">
        <v>0</v>
      </c>
      <c r="D10" s="29">
        <v>0</v>
      </c>
      <c r="E10" s="29">
        <v>0</v>
      </c>
      <c r="F10" s="29">
        <v>0</v>
      </c>
    </row>
    <row r="11" ht="33" hidden="1" customHeight="1" spans="1:6">
      <c r="A11" s="32" t="s">
        <v>442</v>
      </c>
      <c r="B11" s="28">
        <v>0</v>
      </c>
      <c r="C11" s="29">
        <v>0</v>
      </c>
      <c r="D11" s="29">
        <v>0</v>
      </c>
      <c r="E11" s="29">
        <v>0</v>
      </c>
      <c r="F11" s="29">
        <v>0</v>
      </c>
    </row>
    <row r="12" ht="33" hidden="1" customHeight="1" spans="1:6">
      <c r="A12" s="32" t="s">
        <v>443</v>
      </c>
      <c r="B12" s="28">
        <v>0</v>
      </c>
      <c r="C12" s="29">
        <v>0</v>
      </c>
      <c r="D12" s="29">
        <v>0</v>
      </c>
      <c r="E12" s="29">
        <v>0</v>
      </c>
      <c r="F12" s="29">
        <v>0</v>
      </c>
    </row>
    <row r="13" ht="33" hidden="1" customHeight="1" spans="1:6">
      <c r="A13" s="32" t="s">
        <v>444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</row>
    <row r="14" ht="33" customHeight="1" spans="1:6">
      <c r="A14" s="33" t="s">
        <v>445</v>
      </c>
      <c r="B14" s="28">
        <v>0</v>
      </c>
      <c r="C14" s="29">
        <v>0</v>
      </c>
      <c r="D14" s="29">
        <v>0</v>
      </c>
      <c r="E14" s="29">
        <v>0</v>
      </c>
      <c r="F14" s="29">
        <v>0</v>
      </c>
    </row>
    <row r="15" ht="33" customHeight="1" spans="1:6">
      <c r="A15" s="33" t="s">
        <v>446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</row>
    <row r="16" ht="27" customHeight="1" spans="1:6">
      <c r="A16" s="33" t="s">
        <v>447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</row>
    <row r="17" ht="27" customHeight="1" spans="1:6">
      <c r="A17" s="34" t="s">
        <v>432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</row>
    <row r="18" ht="27" customHeight="1" spans="1:6">
      <c r="A18" s="35" t="s">
        <v>448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</row>
    <row r="19" ht="27" customHeight="1" spans="1:6">
      <c r="A19" s="20" t="s">
        <v>449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</row>
    <row r="20" ht="27" customHeight="1"/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showGridLines="0" view="pageBreakPreview" zoomScaleNormal="100" zoomScaleSheetLayoutView="100" workbookViewId="0">
      <pane ySplit="4" topLeftCell="A28" activePane="bottomLeft" state="frozen"/>
      <selection/>
      <selection pane="bottomLeft" activeCell="C30" sqref="C30"/>
    </sheetView>
  </sheetViews>
  <sheetFormatPr defaultColWidth="9" defaultRowHeight="14.25"/>
  <cols>
    <col min="1" max="1" width="38.875" style="99" customWidth="1"/>
    <col min="2" max="2" width="15.75" style="99" customWidth="1"/>
    <col min="3" max="3" width="14.375" style="99" customWidth="1"/>
    <col min="4" max="4" width="9.25" style="99" customWidth="1"/>
    <col min="5" max="5" width="9.25" style="108" customWidth="1"/>
    <col min="6" max="6" width="11.375" style="107" customWidth="1"/>
    <col min="7" max="7" width="11.75" style="108" customWidth="1"/>
    <col min="8" max="8" width="26.125" style="99" customWidth="1"/>
    <col min="9" max="9" width="9" style="99" hidden="1" customWidth="1"/>
    <col min="10" max="16384" width="9" style="99"/>
  </cols>
  <sheetData>
    <row r="1" s="104" customFormat="1" ht="48" customHeight="1" spans="1:7">
      <c r="A1" s="109" t="s">
        <v>1</v>
      </c>
      <c r="B1" s="109"/>
      <c r="C1" s="109"/>
      <c r="D1" s="109"/>
      <c r="E1" s="109"/>
      <c r="F1" s="109"/>
      <c r="G1" s="109"/>
    </row>
    <row r="2" spans="1:7">
      <c r="A2" s="99" t="s">
        <v>2</v>
      </c>
      <c r="G2" s="110" t="s">
        <v>3</v>
      </c>
    </row>
    <row r="3" ht="15" customHeight="1" spans="1:7">
      <c r="A3" s="9" t="s">
        <v>4</v>
      </c>
      <c r="B3" s="9" t="s">
        <v>5</v>
      </c>
      <c r="C3" s="216" t="s">
        <v>6</v>
      </c>
      <c r="D3" s="217" t="s">
        <v>7</v>
      </c>
      <c r="E3" s="218"/>
      <c r="F3" s="9" t="s">
        <v>8</v>
      </c>
      <c r="G3" s="9" t="s">
        <v>9</v>
      </c>
    </row>
    <row r="4" s="105" customFormat="1" ht="13.5" customHeight="1" spans="1:7">
      <c r="A4" s="9"/>
      <c r="B4" s="9"/>
      <c r="C4" s="219"/>
      <c r="D4" s="220"/>
      <c r="E4" s="221"/>
      <c r="F4" s="9"/>
      <c r="G4" s="9"/>
    </row>
    <row r="5" ht="24" customHeight="1" spans="1:10">
      <c r="A5" s="222" t="s">
        <v>10</v>
      </c>
      <c r="B5" s="208">
        <f>SUM(B7:B20)</f>
        <v>21800</v>
      </c>
      <c r="C5" s="208">
        <f>SUM(C7:C20)</f>
        <v>19152</v>
      </c>
      <c r="D5" s="223">
        <v>20860</v>
      </c>
      <c r="E5" s="224"/>
      <c r="F5" s="225">
        <f>D5/C5</f>
        <v>1.08918128654971</v>
      </c>
      <c r="G5" s="225">
        <v>0.937780974644848</v>
      </c>
      <c r="H5" s="108"/>
      <c r="J5" s="108"/>
    </row>
    <row r="6" s="214" customFormat="1" ht="24" customHeight="1" spans="1:10">
      <c r="A6" s="226" t="s">
        <v>11</v>
      </c>
      <c r="B6" s="208">
        <v>21600</v>
      </c>
      <c r="C6" s="208">
        <f>SUM(C7:C19)</f>
        <v>19152</v>
      </c>
      <c r="D6" s="223">
        <f>SUM(D7:E20)</f>
        <v>20860</v>
      </c>
      <c r="E6" s="224"/>
      <c r="F6" s="225">
        <f>D6/C6</f>
        <v>1.08918128654971</v>
      </c>
      <c r="G6" s="225">
        <v>0.944703591322857</v>
      </c>
      <c r="I6" s="99"/>
      <c r="J6" s="108"/>
    </row>
    <row r="7" ht="24" customHeight="1" spans="1:10">
      <c r="A7" s="113" t="s">
        <v>12</v>
      </c>
      <c r="B7" s="208">
        <v>10596</v>
      </c>
      <c r="C7" s="208">
        <v>9854.19060402685</v>
      </c>
      <c r="D7" s="223">
        <v>10730</v>
      </c>
      <c r="E7" s="224"/>
      <c r="F7" s="225">
        <f>D7/C7</f>
        <v>1.08887684754294</v>
      </c>
      <c r="G7" s="225">
        <v>1.09089060593737</v>
      </c>
      <c r="H7" s="108"/>
      <c r="J7" s="108"/>
    </row>
    <row r="8" ht="24" customHeight="1" spans="1:10">
      <c r="A8" s="113" t="s">
        <v>13</v>
      </c>
      <c r="B8" s="208">
        <v>3810</v>
      </c>
      <c r="C8" s="208">
        <v>-2.75436241610738</v>
      </c>
      <c r="D8" s="223">
        <v>4330</v>
      </c>
      <c r="E8" s="224"/>
      <c r="F8" s="225">
        <f>D8/C8</f>
        <v>-1572.05165692008</v>
      </c>
      <c r="G8" s="225">
        <v>4.6063829787234</v>
      </c>
      <c r="J8" s="108"/>
    </row>
    <row r="9" ht="22.5" customHeight="1" spans="1:10">
      <c r="A9" s="113" t="s">
        <v>14</v>
      </c>
      <c r="B9" s="208">
        <v>711</v>
      </c>
      <c r="C9" s="208">
        <v>3975.46308724832</v>
      </c>
      <c r="D9" s="223">
        <v>843</v>
      </c>
      <c r="E9" s="224"/>
      <c r="F9" s="225">
        <f>D9/C9</f>
        <v>0.212050767797091</v>
      </c>
      <c r="G9" s="225">
        <v>0.217212058747745</v>
      </c>
      <c r="H9" s="108"/>
      <c r="J9" s="108"/>
    </row>
    <row r="10" ht="24" customHeight="1" spans="1:10">
      <c r="A10" s="113" t="s">
        <v>15</v>
      </c>
      <c r="B10" s="208">
        <v>0</v>
      </c>
      <c r="C10" s="208">
        <v>773.975838926175</v>
      </c>
      <c r="D10" s="223">
        <v>0</v>
      </c>
      <c r="E10" s="224"/>
      <c r="F10" s="208">
        <v>0</v>
      </c>
      <c r="G10" s="208">
        <v>0</v>
      </c>
      <c r="H10" s="108"/>
      <c r="J10" s="108"/>
    </row>
    <row r="11" ht="22.5" customHeight="1" spans="1:10">
      <c r="A11" s="113" t="s">
        <v>16</v>
      </c>
      <c r="B11" s="208">
        <v>0</v>
      </c>
      <c r="C11" s="208">
        <v>0</v>
      </c>
      <c r="D11" s="223">
        <v>0</v>
      </c>
      <c r="E11" s="224"/>
      <c r="F11" s="208">
        <v>0</v>
      </c>
      <c r="G11" s="208">
        <v>0</v>
      </c>
      <c r="H11" s="108"/>
      <c r="J11" s="108"/>
    </row>
    <row r="12" ht="24" customHeight="1" spans="1:10">
      <c r="A12" s="113" t="s">
        <v>17</v>
      </c>
      <c r="B12" s="208">
        <v>1972</v>
      </c>
      <c r="C12" s="208">
        <v>0</v>
      </c>
      <c r="D12" s="223">
        <v>1966</v>
      </c>
      <c r="E12" s="224"/>
      <c r="F12" s="208">
        <v>0</v>
      </c>
      <c r="G12" s="208">
        <v>0</v>
      </c>
      <c r="H12" s="108"/>
      <c r="J12" s="108"/>
    </row>
    <row r="13" ht="24" customHeight="1" spans="1:10">
      <c r="A13" s="113" t="s">
        <v>18</v>
      </c>
      <c r="B13" s="208">
        <v>1796</v>
      </c>
      <c r="C13" s="208">
        <v>1805.0255033557</v>
      </c>
      <c r="D13" s="223">
        <v>1324</v>
      </c>
      <c r="E13" s="224"/>
      <c r="F13" s="225">
        <f>D13/C13</f>
        <v>0.73350764160316</v>
      </c>
      <c r="G13" s="225">
        <v>0.655770183259039</v>
      </c>
      <c r="H13" s="108"/>
      <c r="J13" s="108"/>
    </row>
    <row r="14" ht="24" customHeight="1" spans="1:10">
      <c r="A14" s="113" t="s">
        <v>19</v>
      </c>
      <c r="B14" s="208">
        <v>498</v>
      </c>
      <c r="C14" s="208">
        <v>1215.59194630872</v>
      </c>
      <c r="D14" s="223">
        <v>504</v>
      </c>
      <c r="E14" s="224"/>
      <c r="F14" s="225">
        <f>D14/C14</f>
        <v>0.414612816027985</v>
      </c>
      <c r="G14" s="225">
        <v>0.273764258555133</v>
      </c>
      <c r="H14" s="108"/>
      <c r="J14" s="108"/>
    </row>
    <row r="15" ht="24" customHeight="1" spans="1:10">
      <c r="A15" s="113" t="s">
        <v>20</v>
      </c>
      <c r="B15" s="208">
        <v>1717</v>
      </c>
      <c r="C15" s="208">
        <v>462.73288590604</v>
      </c>
      <c r="D15" s="223">
        <v>-239</v>
      </c>
      <c r="E15" s="224"/>
      <c r="F15" s="225">
        <f>D15/C15</f>
        <v>-0.516496681518611</v>
      </c>
      <c r="G15" s="225">
        <v>-0.453510436432638</v>
      </c>
      <c r="H15" s="108"/>
      <c r="J15" s="108"/>
    </row>
    <row r="16" ht="24" customHeight="1" spans="1:10">
      <c r="A16" s="113" t="s">
        <v>21</v>
      </c>
      <c r="B16" s="208">
        <v>500</v>
      </c>
      <c r="C16" s="208">
        <v>-219.430872483221</v>
      </c>
      <c r="D16" s="223">
        <v>1402</v>
      </c>
      <c r="E16" s="224"/>
      <c r="F16" s="225">
        <f>D16/C16</f>
        <v>-6.38925591524138</v>
      </c>
      <c r="G16" s="225">
        <v>0.794784580498866</v>
      </c>
      <c r="H16" s="108"/>
      <c r="J16" s="108"/>
    </row>
    <row r="17" ht="31.5" customHeight="1" spans="1:10">
      <c r="A17" s="113" t="s">
        <v>22</v>
      </c>
      <c r="B17" s="208">
        <v>0</v>
      </c>
      <c r="C17" s="208">
        <v>1287.20536912752</v>
      </c>
      <c r="D17" s="223">
        <v>0</v>
      </c>
      <c r="E17" s="224"/>
      <c r="F17" s="208">
        <v>0</v>
      </c>
      <c r="G17" s="208">
        <v>0</v>
      </c>
      <c r="H17" s="108"/>
      <c r="J17" s="108"/>
    </row>
    <row r="18" ht="32.25" customHeight="1" spans="1:10">
      <c r="A18" s="113" t="s">
        <v>23</v>
      </c>
      <c r="B18" s="208">
        <v>0</v>
      </c>
      <c r="C18" s="208"/>
      <c r="D18" s="223">
        <v>0</v>
      </c>
      <c r="E18" s="224"/>
      <c r="F18" s="208">
        <v>0</v>
      </c>
      <c r="G18" s="208">
        <v>0</v>
      </c>
      <c r="H18" s="108"/>
      <c r="J18" s="108"/>
    </row>
    <row r="19" ht="32.25" customHeight="1" spans="1:10">
      <c r="A19" s="113" t="s">
        <v>24</v>
      </c>
      <c r="B19" s="208">
        <v>0</v>
      </c>
      <c r="C19" s="208"/>
      <c r="D19" s="223">
        <v>0</v>
      </c>
      <c r="E19" s="224"/>
      <c r="F19" s="208">
        <v>0</v>
      </c>
      <c r="G19" s="208">
        <v>0</v>
      </c>
      <c r="H19" s="108"/>
      <c r="J19" s="108"/>
    </row>
    <row r="20" s="215" customFormat="1" ht="29.25" customHeight="1" spans="1:10">
      <c r="A20" s="226" t="s">
        <v>25</v>
      </c>
      <c r="B20" s="208">
        <v>200</v>
      </c>
      <c r="C20" s="208">
        <v>0</v>
      </c>
      <c r="D20" s="223">
        <v>0</v>
      </c>
      <c r="E20" s="224"/>
      <c r="F20" s="208">
        <v>0</v>
      </c>
      <c r="G20" s="208">
        <v>0</v>
      </c>
      <c r="H20" s="108"/>
      <c r="I20" s="99"/>
      <c r="J20" s="108"/>
    </row>
    <row r="21" ht="27.75" customHeight="1" spans="1:10">
      <c r="A21" s="113" t="s">
        <v>26</v>
      </c>
      <c r="B21" s="208">
        <v>0</v>
      </c>
      <c r="C21" s="208">
        <v>0</v>
      </c>
      <c r="D21" s="223">
        <v>0</v>
      </c>
      <c r="E21" s="224"/>
      <c r="F21" s="208">
        <v>0</v>
      </c>
      <c r="G21" s="208">
        <v>0</v>
      </c>
      <c r="H21" s="108"/>
      <c r="J21" s="108"/>
    </row>
    <row r="22" ht="26.25" customHeight="1" spans="1:10">
      <c r="A22" s="113" t="s">
        <v>27</v>
      </c>
      <c r="B22" s="208">
        <v>0</v>
      </c>
      <c r="C22" s="208">
        <v>0</v>
      </c>
      <c r="D22" s="223">
        <v>0</v>
      </c>
      <c r="E22" s="224"/>
      <c r="F22" s="208">
        <v>0</v>
      </c>
      <c r="G22" s="208">
        <v>0</v>
      </c>
      <c r="H22" s="108"/>
      <c r="J22" s="108"/>
    </row>
    <row r="23" ht="25.5" customHeight="1" spans="1:10">
      <c r="A23" s="113" t="s">
        <v>28</v>
      </c>
      <c r="B23" s="208">
        <v>0</v>
      </c>
      <c r="C23" s="208">
        <v>0</v>
      </c>
      <c r="D23" s="223">
        <v>0</v>
      </c>
      <c r="E23" s="224"/>
      <c r="F23" s="208">
        <v>0</v>
      </c>
      <c r="G23" s="208">
        <v>0</v>
      </c>
      <c r="H23" s="108"/>
      <c r="J23" s="108"/>
    </row>
    <row r="24" ht="27" customHeight="1" spans="1:10">
      <c r="A24" s="113" t="s">
        <v>29</v>
      </c>
      <c r="B24" s="227">
        <v>0</v>
      </c>
      <c r="C24" s="208">
        <v>0</v>
      </c>
      <c r="D24" s="223">
        <v>0</v>
      </c>
      <c r="E24" s="224"/>
      <c r="F24" s="208">
        <v>0</v>
      </c>
      <c r="G24" s="208">
        <v>0</v>
      </c>
      <c r="H24" s="108"/>
      <c r="J24" s="108"/>
    </row>
    <row r="25" ht="27.75" customHeight="1" spans="1:10">
      <c r="A25" s="113" t="s">
        <v>30</v>
      </c>
      <c r="B25" s="208">
        <v>0</v>
      </c>
      <c r="C25" s="208">
        <v>0</v>
      </c>
      <c r="D25" s="223">
        <v>0</v>
      </c>
      <c r="E25" s="224"/>
      <c r="F25" s="208">
        <v>0</v>
      </c>
      <c r="G25" s="208">
        <v>0</v>
      </c>
      <c r="H25" s="108"/>
      <c r="J25" s="108"/>
    </row>
    <row r="26" ht="26.25" customHeight="1" spans="1:10">
      <c r="A26" s="113" t="s">
        <v>31</v>
      </c>
      <c r="B26" s="208">
        <v>0</v>
      </c>
      <c r="C26" s="208">
        <v>0</v>
      </c>
      <c r="D26" s="223">
        <v>0</v>
      </c>
      <c r="E26" s="224"/>
      <c r="F26" s="208">
        <v>0</v>
      </c>
      <c r="G26" s="208">
        <v>0</v>
      </c>
      <c r="H26" s="108"/>
      <c r="J26" s="108"/>
    </row>
    <row r="27" ht="24.75" customHeight="1" spans="1:7">
      <c r="A27" s="228" t="s">
        <v>32</v>
      </c>
      <c r="B27" s="229">
        <v>200</v>
      </c>
      <c r="C27" s="229">
        <v>0</v>
      </c>
      <c r="D27" s="230">
        <v>0</v>
      </c>
      <c r="E27" s="231"/>
      <c r="F27" s="229">
        <v>0</v>
      </c>
      <c r="G27" s="229">
        <v>0</v>
      </c>
    </row>
    <row r="28" s="106" customFormat="1" ht="24" customHeight="1" spans="1:9">
      <c r="A28" s="232" t="s">
        <v>10</v>
      </c>
      <c r="B28" s="233">
        <v>21800</v>
      </c>
      <c r="C28" s="208">
        <v>19152</v>
      </c>
      <c r="D28" s="223">
        <v>20860</v>
      </c>
      <c r="E28" s="224"/>
      <c r="F28" s="225">
        <f>D28/C28</f>
        <v>1.08918128654971</v>
      </c>
      <c r="G28" s="225">
        <v>0.937780974644848</v>
      </c>
      <c r="I28" s="106">
        <v>22081</v>
      </c>
    </row>
    <row r="29" ht="24" customHeight="1" spans="1:7">
      <c r="A29" s="112" t="s">
        <v>33</v>
      </c>
      <c r="B29" s="233">
        <v>0</v>
      </c>
      <c r="C29" s="208">
        <v>0</v>
      </c>
      <c r="D29" s="223">
        <v>0</v>
      </c>
      <c r="E29" s="224"/>
      <c r="F29" s="208">
        <v>0</v>
      </c>
      <c r="G29" s="208">
        <v>0</v>
      </c>
    </row>
    <row r="30" ht="24" customHeight="1" spans="1:9">
      <c r="A30" s="112" t="s">
        <v>34</v>
      </c>
      <c r="B30" s="233">
        <v>600</v>
      </c>
      <c r="C30" s="208">
        <v>483</v>
      </c>
      <c r="D30" s="223">
        <v>379</v>
      </c>
      <c r="E30" s="224"/>
      <c r="F30" s="225">
        <f>D30/C30</f>
        <v>0.784679089026915</v>
      </c>
      <c r="G30" s="225">
        <v>0.787941787941788</v>
      </c>
      <c r="I30" s="99">
        <v>466</v>
      </c>
    </row>
    <row r="31" ht="24" customHeight="1" spans="1:9">
      <c r="A31" s="112" t="s">
        <v>35</v>
      </c>
      <c r="B31" s="233"/>
      <c r="C31" s="208">
        <v>1577</v>
      </c>
      <c r="D31" s="223">
        <v>1577</v>
      </c>
      <c r="E31" s="224"/>
      <c r="F31" s="225">
        <f>D31/C31</f>
        <v>1</v>
      </c>
      <c r="G31" s="225">
        <v>0.454728950403691</v>
      </c>
      <c r="I31" s="99">
        <v>3468</v>
      </c>
    </row>
    <row r="32" ht="24" customHeight="1" spans="1:9">
      <c r="A32" s="112" t="s">
        <v>36</v>
      </c>
      <c r="B32" s="233"/>
      <c r="C32" s="208">
        <v>26109</v>
      </c>
      <c r="D32" s="223">
        <v>26109</v>
      </c>
      <c r="E32" s="224"/>
      <c r="F32" s="225">
        <f>D32/C32</f>
        <v>1</v>
      </c>
      <c r="G32" s="225">
        <v>1.16325891458995</v>
      </c>
      <c r="I32" s="99">
        <v>22351</v>
      </c>
    </row>
    <row r="33" ht="24" customHeight="1" spans="1:7">
      <c r="A33" s="112" t="s">
        <v>37</v>
      </c>
      <c r="B33" s="233">
        <v>0</v>
      </c>
      <c r="C33" s="208">
        <v>0</v>
      </c>
      <c r="D33" s="223">
        <v>0</v>
      </c>
      <c r="E33" s="224"/>
      <c r="F33" s="208">
        <v>0</v>
      </c>
      <c r="G33" s="208">
        <v>0</v>
      </c>
    </row>
    <row r="34" ht="24" customHeight="1" spans="1:9">
      <c r="A34" s="112" t="s">
        <v>38</v>
      </c>
      <c r="B34" s="233">
        <v>7239</v>
      </c>
      <c r="C34" s="208">
        <v>6839</v>
      </c>
      <c r="D34" s="223">
        <v>7037</v>
      </c>
      <c r="E34" s="224"/>
      <c r="F34" s="225">
        <f>D34/C34</f>
        <v>1.02895160111127</v>
      </c>
      <c r="G34" s="225">
        <f>D34/8586</f>
        <v>0.819590030281854</v>
      </c>
      <c r="I34" s="99">
        <v>8586</v>
      </c>
    </row>
    <row r="35" ht="24" customHeight="1" spans="1:9">
      <c r="A35" s="222" t="s">
        <v>39</v>
      </c>
      <c r="B35" s="233">
        <f>SUM(B28:B33)-B34</f>
        <v>15161</v>
      </c>
      <c r="C35" s="233">
        <f>SUM(C28:C33)-C34</f>
        <v>40482</v>
      </c>
      <c r="D35" s="234">
        <f>SUM(D28:D33)-D34</f>
        <v>41888</v>
      </c>
      <c r="E35" s="235"/>
      <c r="F35" s="225">
        <f>D35/C35</f>
        <v>1.03473148559854</v>
      </c>
      <c r="G35" s="225">
        <f>D35/I35</f>
        <v>1.05299145299145</v>
      </c>
      <c r="I35" s="99">
        <f>SUM(I28:I33)-I34</f>
        <v>39780</v>
      </c>
    </row>
    <row r="36" ht="15" customHeight="1"/>
    <row r="37" ht="15" customHeight="1" spans="9:9">
      <c r="I37" s="99">
        <v>13867</v>
      </c>
    </row>
    <row r="38" ht="15" customHeight="1"/>
    <row r="39" ht="15" customHeight="1" spans="9:9">
      <c r="I39" s="99">
        <f>I35-I37</f>
        <v>25913</v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38">
    <mergeCell ref="A1:G1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:A4"/>
    <mergeCell ref="B3:B4"/>
    <mergeCell ref="C3:C4"/>
    <mergeCell ref="F3:F4"/>
    <mergeCell ref="G3:G4"/>
    <mergeCell ref="D3:E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9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showZeros="0" workbookViewId="0">
      <selection activeCell="F11" sqref="F11"/>
    </sheetView>
  </sheetViews>
  <sheetFormatPr defaultColWidth="9" defaultRowHeight="14.25" outlineLevelCol="6"/>
  <cols>
    <col min="1" max="1" width="50.25" style="5" customWidth="1"/>
    <col min="2" max="2" width="14" style="5" customWidth="1"/>
    <col min="3" max="3" width="13" style="5" customWidth="1"/>
    <col min="4" max="4" width="9.5" style="5" customWidth="1"/>
    <col min="5" max="5" width="12.25" style="5" customWidth="1"/>
    <col min="6" max="7" width="13.875" style="5" customWidth="1"/>
    <col min="8" max="16384" width="9" style="5"/>
  </cols>
  <sheetData>
    <row r="1" s="1" customFormat="1" ht="48" customHeight="1" spans="1:6">
      <c r="A1" s="6" t="s">
        <v>450</v>
      </c>
      <c r="B1" s="6"/>
      <c r="C1" s="6"/>
      <c r="D1" s="6"/>
      <c r="E1" s="7"/>
      <c r="F1" s="7"/>
    </row>
    <row r="2" s="2" customFormat="1" spans="1:7">
      <c r="A2" s="2" t="s">
        <v>451</v>
      </c>
      <c r="B2" s="8"/>
      <c r="F2" s="8" t="s">
        <v>3</v>
      </c>
      <c r="G2" s="8"/>
    </row>
    <row r="3" s="3" customFormat="1" ht="34.5" customHeight="1" spans="1:6">
      <c r="A3" s="9" t="s">
        <v>4</v>
      </c>
      <c r="B3" s="10" t="s">
        <v>5</v>
      </c>
      <c r="C3" s="10" t="s">
        <v>6</v>
      </c>
      <c r="D3" s="11" t="s">
        <v>70</v>
      </c>
      <c r="E3" s="12" t="s">
        <v>8</v>
      </c>
      <c r="F3" s="13" t="s">
        <v>452</v>
      </c>
    </row>
    <row r="4" s="3" customFormat="1" ht="34.5" customHeight="1" spans="1:6">
      <c r="A4" s="9"/>
      <c r="B4" s="14"/>
      <c r="C4" s="14"/>
      <c r="D4" s="15"/>
      <c r="E4" s="16"/>
      <c r="F4" s="17"/>
    </row>
    <row r="5" s="4" customFormat="1" ht="30.75" customHeight="1" spans="1:6">
      <c r="A5" s="18" t="s">
        <v>453</v>
      </c>
      <c r="B5" s="19" t="s">
        <v>47</v>
      </c>
      <c r="C5" s="19" t="s">
        <v>47</v>
      </c>
      <c r="D5" s="19" t="s">
        <v>47</v>
      </c>
      <c r="E5" s="19" t="s">
        <v>47</v>
      </c>
      <c r="F5" s="19" t="s">
        <v>47</v>
      </c>
    </row>
    <row r="6" s="4" customFormat="1" ht="30.75" customHeight="1" spans="1:6">
      <c r="A6" s="20" t="s">
        <v>454</v>
      </c>
      <c r="B6" s="19" t="s">
        <v>47</v>
      </c>
      <c r="C6" s="19" t="s">
        <v>47</v>
      </c>
      <c r="D6" s="19" t="s">
        <v>47</v>
      </c>
      <c r="E6" s="19" t="s">
        <v>47</v>
      </c>
      <c r="F6" s="19" t="s">
        <v>47</v>
      </c>
    </row>
    <row r="7" s="4" customFormat="1" ht="30.75" customHeight="1" spans="1:6">
      <c r="A7" s="21" t="s">
        <v>455</v>
      </c>
      <c r="B7" s="19" t="s">
        <v>47</v>
      </c>
      <c r="C7" s="19" t="s">
        <v>47</v>
      </c>
      <c r="D7" s="19" t="s">
        <v>47</v>
      </c>
      <c r="E7" s="19" t="s">
        <v>47</v>
      </c>
      <c r="F7" s="19" t="s">
        <v>47</v>
      </c>
    </row>
    <row r="8" s="4" customFormat="1" ht="30.75" customHeight="1" spans="1:6">
      <c r="A8" s="20" t="s">
        <v>456</v>
      </c>
      <c r="B8" s="19" t="s">
        <v>47</v>
      </c>
      <c r="C8" s="19" t="s">
        <v>47</v>
      </c>
      <c r="D8" s="19" t="s">
        <v>47</v>
      </c>
      <c r="E8" s="19" t="s">
        <v>47</v>
      </c>
      <c r="F8" s="19" t="s">
        <v>47</v>
      </c>
    </row>
    <row r="9" s="4" customFormat="1" ht="30.75" customHeight="1" spans="1:6">
      <c r="A9" s="21" t="s">
        <v>457</v>
      </c>
      <c r="B9" s="19" t="s">
        <v>47</v>
      </c>
      <c r="C9" s="19" t="s">
        <v>47</v>
      </c>
      <c r="D9" s="19" t="s">
        <v>47</v>
      </c>
      <c r="E9" s="19" t="s">
        <v>47</v>
      </c>
      <c r="F9" s="19" t="s">
        <v>47</v>
      </c>
    </row>
    <row r="10" ht="24.6" customHeight="1"/>
    <row r="11" ht="24.6" customHeight="1"/>
    <row r="12" ht="24.6" customHeight="1"/>
    <row r="13" ht="24.6" customHeight="1"/>
    <row r="14" ht="24.6" customHeight="1"/>
    <row r="15" ht="24.6" customHeight="1"/>
  </sheetData>
  <mergeCells count="7">
    <mergeCell ref="A1:D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showZeros="0" zoomScale="85" zoomScaleNormal="85" workbookViewId="0">
      <pane ySplit="4" topLeftCell="A19" activePane="bottomLeft" state="frozen"/>
      <selection/>
      <selection pane="bottomLeft" activeCell="D29" sqref="D29"/>
    </sheetView>
  </sheetViews>
  <sheetFormatPr defaultColWidth="9" defaultRowHeight="15" outlineLevelCol="7"/>
  <cols>
    <col min="1" max="1" width="34.375" style="81" customWidth="1"/>
    <col min="2" max="3" width="15" style="81" customWidth="1"/>
    <col min="4" max="4" width="12.75" style="193" customWidth="1"/>
    <col min="5" max="5" width="13.75" style="81" customWidth="1"/>
    <col min="6" max="6" width="14.125" style="81" customWidth="1"/>
    <col min="7" max="7" width="11.625" style="81" customWidth="1"/>
    <col min="8" max="16384" width="9" style="81"/>
  </cols>
  <sheetData>
    <row r="1" s="80" customFormat="1" ht="48" customHeight="1" spans="1:6">
      <c r="A1" s="93" t="s">
        <v>40</v>
      </c>
      <c r="B1" s="93"/>
      <c r="C1" s="93"/>
      <c r="D1" s="93"/>
      <c r="E1" s="93"/>
      <c r="F1" s="93"/>
    </row>
    <row r="2" s="53" customFormat="1" ht="14.25" spans="1:6">
      <c r="A2" s="53" t="s">
        <v>41</v>
      </c>
      <c r="D2" s="194"/>
      <c r="F2" s="195" t="s">
        <v>3</v>
      </c>
    </row>
    <row r="3" s="53" customFormat="1" ht="21" customHeight="1" spans="1:6">
      <c r="A3" s="196" t="s">
        <v>4</v>
      </c>
      <c r="B3" s="196" t="s">
        <v>5</v>
      </c>
      <c r="C3" s="196" t="s">
        <v>6</v>
      </c>
      <c r="D3" s="197" t="s">
        <v>7</v>
      </c>
      <c r="E3" s="196" t="s">
        <v>8</v>
      </c>
      <c r="F3" s="196" t="s">
        <v>9</v>
      </c>
    </row>
    <row r="4" s="54" customFormat="1" ht="21" customHeight="1" spans="1:6">
      <c r="A4" s="198"/>
      <c r="B4" s="198"/>
      <c r="C4" s="198"/>
      <c r="D4" s="199"/>
      <c r="E4" s="198"/>
      <c r="F4" s="198"/>
    </row>
    <row r="5" ht="27.95" customHeight="1" spans="1:7">
      <c r="A5" s="20" t="s">
        <v>42</v>
      </c>
      <c r="B5" s="85">
        <f>SUM(B6:B25)</f>
        <v>13856</v>
      </c>
      <c r="C5" s="85">
        <f>SUM(C6:C25)</f>
        <v>40482</v>
      </c>
      <c r="D5" s="85">
        <f>SUM(D6:D25)</f>
        <v>11117</v>
      </c>
      <c r="E5" s="200">
        <f>D5/C5</f>
        <v>0.274615878662121</v>
      </c>
      <c r="F5" s="200">
        <v>0.801687459436071</v>
      </c>
      <c r="G5" s="201"/>
    </row>
    <row r="6" ht="27.95" customHeight="1" spans="1:8">
      <c r="A6" s="202" t="s">
        <v>43</v>
      </c>
      <c r="B6" s="203">
        <v>2474</v>
      </c>
      <c r="C6" s="204">
        <v>2201</v>
      </c>
      <c r="D6" s="205">
        <v>2201</v>
      </c>
      <c r="E6" s="200">
        <f>D6/C6</f>
        <v>1</v>
      </c>
      <c r="F6" s="200">
        <v>0.899836467702371</v>
      </c>
      <c r="G6" s="201"/>
      <c r="H6" s="53"/>
    </row>
    <row r="7" ht="27.95" customHeight="1" spans="1:7">
      <c r="A7" s="202" t="s">
        <v>44</v>
      </c>
      <c r="B7" s="203">
        <v>177</v>
      </c>
      <c r="C7" s="204">
        <v>119</v>
      </c>
      <c r="D7" s="205">
        <v>119</v>
      </c>
      <c r="E7" s="200">
        <f t="shared" ref="E7:E25" si="0">D7/C7</f>
        <v>1</v>
      </c>
      <c r="F7" s="200">
        <v>0.826388888888889</v>
      </c>
      <c r="G7" s="201"/>
    </row>
    <row r="8" ht="27.95" customHeight="1" spans="1:7">
      <c r="A8" s="202" t="s">
        <v>45</v>
      </c>
      <c r="B8" s="203">
        <v>8</v>
      </c>
      <c r="C8" s="204">
        <v>1</v>
      </c>
      <c r="D8" s="205">
        <v>1</v>
      </c>
      <c r="E8" s="200">
        <f t="shared" si="0"/>
        <v>1</v>
      </c>
      <c r="F8" s="200">
        <v>0.333333333333333</v>
      </c>
      <c r="G8" s="201"/>
    </row>
    <row r="9" ht="27.95" customHeight="1" spans="1:7">
      <c r="A9" s="202" t="s">
        <v>46</v>
      </c>
      <c r="B9" s="111" t="s">
        <v>47</v>
      </c>
      <c r="C9" s="111" t="s">
        <v>47</v>
      </c>
      <c r="D9" s="111" t="s">
        <v>47</v>
      </c>
      <c r="E9" s="111" t="s">
        <v>47</v>
      </c>
      <c r="F9" s="111" t="s">
        <v>47</v>
      </c>
      <c r="G9" s="201"/>
    </row>
    <row r="10" ht="27.95" customHeight="1" spans="1:7">
      <c r="A10" s="202" t="s">
        <v>48</v>
      </c>
      <c r="B10" s="203">
        <v>114</v>
      </c>
      <c r="C10" s="204">
        <v>41</v>
      </c>
      <c r="D10" s="205">
        <v>41</v>
      </c>
      <c r="E10" s="200">
        <f t="shared" si="0"/>
        <v>1</v>
      </c>
      <c r="F10" s="200">
        <v>0.465909090909091</v>
      </c>
      <c r="G10" s="201"/>
    </row>
    <row r="11" ht="27.95" customHeight="1" spans="1:7">
      <c r="A11" s="202" t="s">
        <v>49</v>
      </c>
      <c r="B11" s="203">
        <v>2666</v>
      </c>
      <c r="C11" s="204">
        <v>1819</v>
      </c>
      <c r="D11" s="205">
        <v>1819</v>
      </c>
      <c r="E11" s="200">
        <f t="shared" si="0"/>
        <v>1</v>
      </c>
      <c r="F11" s="200">
        <v>0.689537528430629</v>
      </c>
      <c r="G11" s="201"/>
    </row>
    <row r="12" ht="27.95" customHeight="1" spans="1:7">
      <c r="A12" s="202" t="s">
        <v>50</v>
      </c>
      <c r="B12" s="203">
        <v>1200</v>
      </c>
      <c r="C12" s="204">
        <v>517</v>
      </c>
      <c r="D12" s="205">
        <v>517</v>
      </c>
      <c r="E12" s="200">
        <f t="shared" si="0"/>
        <v>1</v>
      </c>
      <c r="F12" s="200">
        <v>1.04868154158215</v>
      </c>
      <c r="G12" s="201"/>
    </row>
    <row r="13" ht="27.95" customHeight="1" spans="1:7">
      <c r="A13" s="202" t="s">
        <v>51</v>
      </c>
      <c r="B13" s="203">
        <v>616</v>
      </c>
      <c r="C13" s="204">
        <v>179</v>
      </c>
      <c r="D13" s="205">
        <v>179</v>
      </c>
      <c r="E13" s="200">
        <f t="shared" si="0"/>
        <v>1</v>
      </c>
      <c r="F13" s="200">
        <v>1.77227722772277</v>
      </c>
      <c r="G13" s="201"/>
    </row>
    <row r="14" ht="27.95" customHeight="1" spans="1:7">
      <c r="A14" s="202" t="s">
        <v>52</v>
      </c>
      <c r="B14" s="203">
        <v>2800</v>
      </c>
      <c r="C14" s="204">
        <v>2602</v>
      </c>
      <c r="D14" s="205">
        <v>2602</v>
      </c>
      <c r="E14" s="200">
        <f t="shared" si="0"/>
        <v>1</v>
      </c>
      <c r="F14" s="200">
        <v>1.27174975562072</v>
      </c>
      <c r="G14" s="201"/>
    </row>
    <row r="15" ht="27.95" customHeight="1" spans="1:7">
      <c r="A15" s="202" t="s">
        <v>53</v>
      </c>
      <c r="B15" s="203">
        <v>1321</v>
      </c>
      <c r="C15" s="204">
        <v>1830</v>
      </c>
      <c r="D15" s="205">
        <v>1830</v>
      </c>
      <c r="E15" s="200">
        <f t="shared" si="0"/>
        <v>1</v>
      </c>
      <c r="F15" s="200">
        <v>2.43027888446215</v>
      </c>
      <c r="G15" s="201"/>
    </row>
    <row r="16" ht="27.95" customHeight="1" spans="1:7">
      <c r="A16" s="202" t="s">
        <v>54</v>
      </c>
      <c r="B16" s="203">
        <v>30</v>
      </c>
      <c r="C16" s="204">
        <v>25</v>
      </c>
      <c r="D16" s="205">
        <v>25</v>
      </c>
      <c r="E16" s="200">
        <f t="shared" si="0"/>
        <v>1</v>
      </c>
      <c r="F16" s="200">
        <v>0.78125</v>
      </c>
      <c r="G16" s="201"/>
    </row>
    <row r="17" ht="27.95" customHeight="1" spans="1:7">
      <c r="A17" s="202" t="s">
        <v>55</v>
      </c>
      <c r="B17" s="206">
        <v>1614</v>
      </c>
      <c r="C17" s="204">
        <v>1410</v>
      </c>
      <c r="D17" s="205">
        <v>1410</v>
      </c>
      <c r="E17" s="200">
        <f t="shared" si="0"/>
        <v>1</v>
      </c>
      <c r="F17" s="200">
        <v>0.327450069670228</v>
      </c>
      <c r="G17" s="201"/>
    </row>
    <row r="18" ht="27.95" customHeight="1" spans="1:7">
      <c r="A18" s="202" t="s">
        <v>56</v>
      </c>
      <c r="B18" s="206">
        <v>3</v>
      </c>
      <c r="C18" s="207" t="s">
        <v>47</v>
      </c>
      <c r="D18" s="111" t="s">
        <v>47</v>
      </c>
      <c r="E18" s="111" t="s">
        <v>47</v>
      </c>
      <c r="F18" s="111" t="s">
        <v>47</v>
      </c>
      <c r="G18" s="201"/>
    </row>
    <row r="19" ht="27.95" customHeight="1" spans="1:7">
      <c r="A19" s="202" t="s">
        <v>57</v>
      </c>
      <c r="B19" s="111" t="s">
        <v>47</v>
      </c>
      <c r="C19" s="111" t="s">
        <v>47</v>
      </c>
      <c r="D19" s="111" t="s">
        <v>47</v>
      </c>
      <c r="E19" s="111" t="s">
        <v>47</v>
      </c>
      <c r="F19" s="111" t="s">
        <v>47</v>
      </c>
      <c r="G19" s="201"/>
    </row>
    <row r="20" ht="26.45" customHeight="1" spans="1:7">
      <c r="A20" s="202" t="s">
        <v>58</v>
      </c>
      <c r="B20" s="111" t="s">
        <v>47</v>
      </c>
      <c r="C20" s="111" t="s">
        <v>47</v>
      </c>
      <c r="D20" s="111" t="s">
        <v>47</v>
      </c>
      <c r="E20" s="111" t="s">
        <v>47</v>
      </c>
      <c r="F20" s="111" t="s">
        <v>47</v>
      </c>
      <c r="G20" s="201"/>
    </row>
    <row r="21" ht="27.95" customHeight="1" spans="1:7">
      <c r="A21" s="202" t="s">
        <v>59</v>
      </c>
      <c r="B21" s="206">
        <v>333</v>
      </c>
      <c r="C21" s="207">
        <v>373</v>
      </c>
      <c r="D21" s="205">
        <v>373</v>
      </c>
      <c r="E21" s="200">
        <f t="shared" si="0"/>
        <v>1</v>
      </c>
      <c r="F21" s="200">
        <v>1.06267806267806</v>
      </c>
      <c r="G21" s="201"/>
    </row>
    <row r="22" ht="26.45" customHeight="1" spans="1:7">
      <c r="A22" s="202" t="s">
        <v>60</v>
      </c>
      <c r="B22" s="111" t="s">
        <v>47</v>
      </c>
      <c r="C22" s="111" t="s">
        <v>47</v>
      </c>
      <c r="D22" s="111" t="s">
        <v>47</v>
      </c>
      <c r="E22" s="111" t="s">
        <v>47</v>
      </c>
      <c r="F22" s="111" t="s">
        <v>47</v>
      </c>
      <c r="G22" s="201"/>
    </row>
    <row r="23" ht="27.95" customHeight="1" spans="1:7">
      <c r="A23" s="202" t="s">
        <v>61</v>
      </c>
      <c r="B23" s="111" t="s">
        <v>47</v>
      </c>
      <c r="C23" s="111" t="s">
        <v>47</v>
      </c>
      <c r="D23" s="111" t="s">
        <v>47</v>
      </c>
      <c r="E23" s="111" t="s">
        <v>47</v>
      </c>
      <c r="F23" s="111" t="s">
        <v>47</v>
      </c>
      <c r="G23" s="201"/>
    </row>
    <row r="24" ht="27.95" customHeight="1" spans="1:7">
      <c r="A24" s="202" t="s">
        <v>62</v>
      </c>
      <c r="B24" s="206">
        <v>500</v>
      </c>
      <c r="C24" s="208">
        <v>29365</v>
      </c>
      <c r="D24" s="111" t="s">
        <v>47</v>
      </c>
      <c r="E24" s="111" t="s">
        <v>47</v>
      </c>
      <c r="F24" s="111" t="s">
        <v>47</v>
      </c>
      <c r="G24" s="201"/>
    </row>
    <row r="25" ht="27.95" customHeight="1" spans="1:7">
      <c r="A25" s="202" t="s">
        <v>63</v>
      </c>
      <c r="B25" s="111" t="s">
        <v>47</v>
      </c>
      <c r="C25" s="111" t="s">
        <v>47</v>
      </c>
      <c r="D25" s="111" t="s">
        <v>47</v>
      </c>
      <c r="E25" s="111" t="s">
        <v>47</v>
      </c>
      <c r="F25" s="111" t="s">
        <v>47</v>
      </c>
      <c r="G25" s="201"/>
    </row>
    <row r="26" ht="27.95" customHeight="1" spans="1:6">
      <c r="A26" s="209" t="s">
        <v>39</v>
      </c>
      <c r="B26" s="208">
        <v>15161</v>
      </c>
      <c r="C26" s="210">
        <v>40482</v>
      </c>
      <c r="D26" s="211">
        <v>41888</v>
      </c>
      <c r="E26" s="200">
        <f>D26/C26</f>
        <v>1.03473148559854</v>
      </c>
      <c r="F26" s="200">
        <v>1.00560316413975</v>
      </c>
    </row>
    <row r="27" ht="27.95" customHeight="1" spans="1:6">
      <c r="A27" s="212" t="s">
        <v>64</v>
      </c>
      <c r="B27" s="208">
        <v>13856</v>
      </c>
      <c r="C27" s="208">
        <v>40482</v>
      </c>
      <c r="D27" s="208">
        <v>11117</v>
      </c>
      <c r="E27" s="200">
        <f>D27/C27</f>
        <v>0.274615878662121</v>
      </c>
      <c r="F27" s="200">
        <v>2.06267806267806</v>
      </c>
    </row>
    <row r="28" ht="27.95" customHeight="1" spans="1:6">
      <c r="A28" s="209" t="s">
        <v>65</v>
      </c>
      <c r="B28" s="208">
        <f>B26-B27</f>
        <v>1305</v>
      </c>
      <c r="C28" s="208">
        <f>C26-C27</f>
        <v>0</v>
      </c>
      <c r="D28" s="208">
        <f>D26-D27</f>
        <v>30771</v>
      </c>
      <c r="E28" s="200">
        <v>0</v>
      </c>
      <c r="F28" s="200">
        <f>D28/25913</f>
        <v>1.18747346891522</v>
      </c>
    </row>
    <row r="29" ht="27.95" customHeight="1" spans="1:6">
      <c r="A29" s="213" t="s">
        <v>66</v>
      </c>
      <c r="B29" s="111"/>
      <c r="C29" s="111"/>
      <c r="D29" s="111"/>
      <c r="E29" s="111"/>
      <c r="F29" s="111"/>
    </row>
    <row r="30" ht="24.6" customHeight="1"/>
    <row r="31" ht="24.6" customHeight="1"/>
    <row r="32" ht="24.6" customHeight="1"/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showGridLines="0" showZeros="0" view="pageBreakPreview" zoomScaleNormal="100" zoomScaleSheetLayoutView="100" topLeftCell="A120" workbookViewId="0">
      <selection activeCell="B132" sqref="B132"/>
    </sheetView>
  </sheetViews>
  <sheetFormatPr defaultColWidth="8.375" defaultRowHeight="24.95" customHeight="1" outlineLevelCol="3"/>
  <cols>
    <col min="1" max="1" width="45.75" style="177" customWidth="1"/>
    <col min="2" max="4" width="19" style="178" customWidth="1"/>
    <col min="5" max="5" width="8.375" style="177" customWidth="1"/>
    <col min="6" max="16384" width="8.375" style="177"/>
  </cols>
  <sheetData>
    <row r="1" s="174" customFormat="1" ht="51.75" customHeight="1" spans="1:4">
      <c r="A1" s="179" t="s">
        <v>67</v>
      </c>
      <c r="B1" s="179"/>
      <c r="C1" s="179"/>
      <c r="D1" s="179"/>
    </row>
    <row r="2" ht="19.5" customHeight="1" spans="1:4">
      <c r="A2" s="180" t="s">
        <v>68</v>
      </c>
      <c r="B2" s="181"/>
      <c r="C2" s="181"/>
      <c r="D2" s="182" t="s">
        <v>3</v>
      </c>
    </row>
    <row r="3" s="175" customFormat="1" ht="36.75" customHeight="1" spans="1:4">
      <c r="A3" s="183" t="s">
        <v>69</v>
      </c>
      <c r="B3" s="184" t="s">
        <v>6</v>
      </c>
      <c r="C3" s="184" t="s">
        <v>70</v>
      </c>
      <c r="D3" s="9" t="s">
        <v>8</v>
      </c>
    </row>
    <row r="4" s="176" customFormat="1" ht="22.5" customHeight="1" spans="1:4">
      <c r="A4" s="185" t="s">
        <v>42</v>
      </c>
      <c r="B4" s="186">
        <f>B5+B34+B41+B46+B50+B82+B93+B97+B106+B117+B120+B127+B130</f>
        <v>40482</v>
      </c>
      <c r="C4" s="186">
        <v>11117</v>
      </c>
      <c r="D4" s="187">
        <f>C4/B4</f>
        <v>0.274615878662121</v>
      </c>
    </row>
    <row r="5" ht="28.5" customHeight="1" spans="1:4">
      <c r="A5" s="188" t="s">
        <v>43</v>
      </c>
      <c r="B5" s="189">
        <v>2201</v>
      </c>
      <c r="C5" s="189">
        <v>2201</v>
      </c>
      <c r="D5" s="187">
        <f t="shared" ref="D5:D36" si="0">C5/B5</f>
        <v>1</v>
      </c>
    </row>
    <row r="6" ht="28.5" customHeight="1" spans="1:4">
      <c r="A6" s="188" t="s">
        <v>71</v>
      </c>
      <c r="B6" s="190">
        <v>13</v>
      </c>
      <c r="C6" s="191">
        <v>13</v>
      </c>
      <c r="D6" s="187">
        <f t="shared" si="0"/>
        <v>1</v>
      </c>
    </row>
    <row r="7" ht="28.5" customHeight="1" spans="1:4">
      <c r="A7" s="188" t="s">
        <v>72</v>
      </c>
      <c r="B7" s="191">
        <v>13</v>
      </c>
      <c r="C7" s="191">
        <v>13</v>
      </c>
      <c r="D7" s="187">
        <f t="shared" si="0"/>
        <v>1</v>
      </c>
    </row>
    <row r="8" ht="28.5" customHeight="1" spans="1:4">
      <c r="A8" s="188" t="s">
        <v>73</v>
      </c>
      <c r="B8" s="191">
        <v>1680</v>
      </c>
      <c r="C8" s="191">
        <v>1680</v>
      </c>
      <c r="D8" s="187">
        <f t="shared" si="0"/>
        <v>1</v>
      </c>
    </row>
    <row r="9" ht="28.5" customHeight="1" spans="1:4">
      <c r="A9" s="188" t="s">
        <v>72</v>
      </c>
      <c r="B9" s="191">
        <v>591</v>
      </c>
      <c r="C9" s="191">
        <v>591</v>
      </c>
      <c r="D9" s="187">
        <f t="shared" si="0"/>
        <v>1</v>
      </c>
    </row>
    <row r="10" ht="28.5" customHeight="1" spans="1:4">
      <c r="A10" s="188" t="s">
        <v>74</v>
      </c>
      <c r="B10" s="191">
        <v>262</v>
      </c>
      <c r="C10" s="191">
        <v>262</v>
      </c>
      <c r="D10" s="187">
        <f t="shared" si="0"/>
        <v>1</v>
      </c>
    </row>
    <row r="11" ht="28.5" customHeight="1" spans="1:4">
      <c r="A11" s="188" t="s">
        <v>75</v>
      </c>
      <c r="B11" s="191">
        <v>827</v>
      </c>
      <c r="C11" s="191">
        <v>827</v>
      </c>
      <c r="D11" s="187">
        <f t="shared" si="0"/>
        <v>1</v>
      </c>
    </row>
    <row r="12" ht="28.5" customHeight="1" spans="1:4">
      <c r="A12" s="188" t="s">
        <v>76</v>
      </c>
      <c r="B12" s="191">
        <v>64</v>
      </c>
      <c r="C12" s="191">
        <v>64</v>
      </c>
      <c r="D12" s="187">
        <f t="shared" si="0"/>
        <v>1</v>
      </c>
    </row>
    <row r="13" ht="28.5" customHeight="1" spans="1:4">
      <c r="A13" s="188" t="s">
        <v>72</v>
      </c>
      <c r="B13" s="191">
        <v>36</v>
      </c>
      <c r="C13" s="191">
        <v>36</v>
      </c>
      <c r="D13" s="187">
        <f t="shared" si="0"/>
        <v>1</v>
      </c>
    </row>
    <row r="14" ht="28.5" customHeight="1" spans="1:4">
      <c r="A14" s="188" t="s">
        <v>77</v>
      </c>
      <c r="B14" s="191">
        <v>28</v>
      </c>
      <c r="C14" s="191">
        <v>28</v>
      </c>
      <c r="D14" s="187">
        <f t="shared" si="0"/>
        <v>1</v>
      </c>
    </row>
    <row r="15" ht="28.5" customHeight="1" spans="1:4">
      <c r="A15" s="188" t="s">
        <v>78</v>
      </c>
      <c r="B15" s="191">
        <v>140</v>
      </c>
      <c r="C15" s="191">
        <v>140</v>
      </c>
      <c r="D15" s="187">
        <f t="shared" si="0"/>
        <v>1</v>
      </c>
    </row>
    <row r="16" ht="28.5" customHeight="1" spans="1:4">
      <c r="A16" s="188" t="s">
        <v>72</v>
      </c>
      <c r="B16" s="191">
        <v>80</v>
      </c>
      <c r="C16" s="191">
        <v>80</v>
      </c>
      <c r="D16" s="187">
        <f t="shared" si="0"/>
        <v>1</v>
      </c>
    </row>
    <row r="17" ht="28.5" customHeight="1" spans="1:4">
      <c r="A17" s="188" t="s">
        <v>74</v>
      </c>
      <c r="B17" s="191">
        <v>34</v>
      </c>
      <c r="C17" s="191">
        <v>34</v>
      </c>
      <c r="D17" s="187">
        <f t="shared" si="0"/>
        <v>1</v>
      </c>
    </row>
    <row r="18" ht="28.5" customHeight="1" spans="1:4">
      <c r="A18" s="188" t="s">
        <v>79</v>
      </c>
      <c r="B18" s="191">
        <v>26</v>
      </c>
      <c r="C18" s="191">
        <v>26</v>
      </c>
      <c r="D18" s="187">
        <f t="shared" si="0"/>
        <v>1</v>
      </c>
    </row>
    <row r="19" ht="28.5" customHeight="1" spans="1:4">
      <c r="A19" s="188" t="s">
        <v>80</v>
      </c>
      <c r="B19" s="191">
        <v>21</v>
      </c>
      <c r="C19" s="191">
        <v>21</v>
      </c>
      <c r="D19" s="187">
        <f t="shared" si="0"/>
        <v>1</v>
      </c>
    </row>
    <row r="20" ht="28.5" customHeight="1" spans="1:4">
      <c r="A20" s="188" t="s">
        <v>72</v>
      </c>
      <c r="B20" s="191">
        <v>21</v>
      </c>
      <c r="C20" s="191">
        <v>21</v>
      </c>
      <c r="D20" s="187">
        <f t="shared" si="0"/>
        <v>1</v>
      </c>
    </row>
    <row r="21" ht="28.5" customHeight="1" spans="1:4">
      <c r="A21" s="188" t="s">
        <v>81</v>
      </c>
      <c r="B21" s="191">
        <v>52</v>
      </c>
      <c r="C21" s="191">
        <v>52</v>
      </c>
      <c r="D21" s="187">
        <f t="shared" si="0"/>
        <v>1</v>
      </c>
    </row>
    <row r="22" ht="28.5" customHeight="1" spans="1:4">
      <c r="A22" s="188" t="s">
        <v>72</v>
      </c>
      <c r="B22" s="191">
        <v>52</v>
      </c>
      <c r="C22" s="191">
        <v>52</v>
      </c>
      <c r="D22" s="187">
        <f t="shared" si="0"/>
        <v>1</v>
      </c>
    </row>
    <row r="23" ht="28.5" customHeight="1" spans="1:4">
      <c r="A23" s="188" t="s">
        <v>82</v>
      </c>
      <c r="B23" s="191">
        <v>45</v>
      </c>
      <c r="C23" s="191">
        <v>45</v>
      </c>
      <c r="D23" s="187">
        <f t="shared" si="0"/>
        <v>1</v>
      </c>
    </row>
    <row r="24" ht="28.5" customHeight="1" spans="1:4">
      <c r="A24" s="188" t="s">
        <v>72</v>
      </c>
      <c r="B24" s="191">
        <v>22</v>
      </c>
      <c r="C24" s="191">
        <v>22</v>
      </c>
      <c r="D24" s="187">
        <f t="shared" si="0"/>
        <v>1</v>
      </c>
    </row>
    <row r="25" ht="28.5" customHeight="1" spans="1:4">
      <c r="A25" s="188" t="s">
        <v>74</v>
      </c>
      <c r="B25" s="191">
        <v>23</v>
      </c>
      <c r="C25" s="191">
        <v>23</v>
      </c>
      <c r="D25" s="187">
        <f t="shared" si="0"/>
        <v>1</v>
      </c>
    </row>
    <row r="26" ht="28.5" customHeight="1" spans="1:4">
      <c r="A26" s="188" t="s">
        <v>83</v>
      </c>
      <c r="B26" s="191">
        <v>34</v>
      </c>
      <c r="C26" s="191">
        <v>34</v>
      </c>
      <c r="D26" s="187">
        <f t="shared" si="0"/>
        <v>1</v>
      </c>
    </row>
    <row r="27" ht="28.5" customHeight="1" spans="1:4">
      <c r="A27" s="188" t="s">
        <v>72</v>
      </c>
      <c r="B27" s="191">
        <v>34</v>
      </c>
      <c r="C27" s="191">
        <v>34</v>
      </c>
      <c r="D27" s="187">
        <f t="shared" si="0"/>
        <v>1</v>
      </c>
    </row>
    <row r="28" ht="28.5" customHeight="1" spans="1:4">
      <c r="A28" s="188" t="s">
        <v>84</v>
      </c>
      <c r="B28" s="191">
        <v>104</v>
      </c>
      <c r="C28" s="191">
        <v>104</v>
      </c>
      <c r="D28" s="187">
        <f t="shared" si="0"/>
        <v>1</v>
      </c>
    </row>
    <row r="29" ht="28.5" customHeight="1" spans="1:4">
      <c r="A29" s="188" t="s">
        <v>72</v>
      </c>
      <c r="B29" s="191">
        <v>104</v>
      </c>
      <c r="C29" s="191">
        <v>104</v>
      </c>
      <c r="D29" s="187">
        <f t="shared" si="0"/>
        <v>1</v>
      </c>
    </row>
    <row r="30" ht="28.5" customHeight="1" spans="1:4">
      <c r="A30" s="188" t="s">
        <v>85</v>
      </c>
      <c r="B30" s="191">
        <v>49</v>
      </c>
      <c r="C30" s="191">
        <v>49</v>
      </c>
      <c r="D30" s="187">
        <f t="shared" si="0"/>
        <v>1</v>
      </c>
    </row>
    <row r="31" ht="28.5" customHeight="1" spans="1:4">
      <c r="A31" s="188" t="s">
        <v>72</v>
      </c>
      <c r="B31" s="191">
        <v>49</v>
      </c>
      <c r="C31" s="191">
        <v>49</v>
      </c>
      <c r="D31" s="187">
        <f t="shared" si="0"/>
        <v>1</v>
      </c>
    </row>
    <row r="32" ht="28.5" customHeight="1" spans="1:4">
      <c r="A32" s="188" t="s">
        <v>74</v>
      </c>
      <c r="B32" s="111" t="s">
        <v>47</v>
      </c>
      <c r="C32" s="111" t="s">
        <v>47</v>
      </c>
      <c r="D32" s="111" t="s">
        <v>47</v>
      </c>
    </row>
    <row r="33" ht="28.5" customHeight="1" spans="1:4">
      <c r="A33" s="188" t="s">
        <v>86</v>
      </c>
      <c r="B33" s="111" t="s">
        <v>47</v>
      </c>
      <c r="C33" s="111" t="s">
        <v>47</v>
      </c>
      <c r="D33" s="111" t="s">
        <v>47</v>
      </c>
    </row>
    <row r="34" ht="28.5" customHeight="1" spans="1:4">
      <c r="A34" s="188" t="s">
        <v>44</v>
      </c>
      <c r="B34" s="191">
        <v>119</v>
      </c>
      <c r="C34" s="186">
        <v>119</v>
      </c>
      <c r="D34" s="187">
        <f t="shared" si="0"/>
        <v>1</v>
      </c>
    </row>
    <row r="35" ht="28.5" customHeight="1" spans="1:4">
      <c r="A35" s="188" t="s">
        <v>87</v>
      </c>
      <c r="B35" s="191">
        <v>95</v>
      </c>
      <c r="C35" s="186">
        <v>95</v>
      </c>
      <c r="D35" s="187">
        <f t="shared" si="0"/>
        <v>1</v>
      </c>
    </row>
    <row r="36" ht="28.5" customHeight="1" spans="1:4">
      <c r="A36" s="188" t="s">
        <v>88</v>
      </c>
      <c r="B36" s="191">
        <v>95</v>
      </c>
      <c r="C36" s="186">
        <v>95</v>
      </c>
      <c r="D36" s="187">
        <f t="shared" si="0"/>
        <v>1</v>
      </c>
    </row>
    <row r="37" ht="28.5" customHeight="1" spans="1:4">
      <c r="A37" s="188" t="s">
        <v>89</v>
      </c>
      <c r="B37" s="191">
        <v>14</v>
      </c>
      <c r="C37" s="186">
        <v>14</v>
      </c>
      <c r="D37" s="187">
        <f t="shared" ref="D37:D68" si="1">C37/B37</f>
        <v>1</v>
      </c>
    </row>
    <row r="38" ht="28.5" customHeight="1" spans="1:4">
      <c r="A38" s="188" t="s">
        <v>90</v>
      </c>
      <c r="B38" s="191">
        <v>14</v>
      </c>
      <c r="C38" s="186">
        <v>14</v>
      </c>
      <c r="D38" s="187">
        <f t="shared" si="1"/>
        <v>1</v>
      </c>
    </row>
    <row r="39" ht="28.5" customHeight="1" spans="1:4">
      <c r="A39" s="188" t="s">
        <v>91</v>
      </c>
      <c r="B39" s="191">
        <v>10</v>
      </c>
      <c r="C39" s="186">
        <v>10</v>
      </c>
      <c r="D39" s="187">
        <f t="shared" si="1"/>
        <v>1</v>
      </c>
    </row>
    <row r="40" ht="28.5" customHeight="1" spans="1:4">
      <c r="A40" s="188" t="s">
        <v>92</v>
      </c>
      <c r="B40" s="191">
        <v>10</v>
      </c>
      <c r="C40" s="186">
        <v>10</v>
      </c>
      <c r="D40" s="187">
        <f t="shared" si="1"/>
        <v>1</v>
      </c>
    </row>
    <row r="41" ht="28.5" customHeight="1" spans="1:4">
      <c r="A41" s="188" t="s">
        <v>45</v>
      </c>
      <c r="B41" s="191">
        <v>1</v>
      </c>
      <c r="C41" s="186">
        <v>1</v>
      </c>
      <c r="D41" s="187">
        <f t="shared" si="1"/>
        <v>1</v>
      </c>
    </row>
    <row r="42" ht="28.5" customHeight="1" spans="1:4">
      <c r="A42" s="188" t="s">
        <v>93</v>
      </c>
      <c r="B42" s="191" t="s">
        <v>47</v>
      </c>
      <c r="C42" s="111" t="s">
        <v>47</v>
      </c>
      <c r="D42" s="111" t="s">
        <v>47</v>
      </c>
    </row>
    <row r="43" ht="28.5" customHeight="1" spans="1:4">
      <c r="A43" s="188" t="s">
        <v>94</v>
      </c>
      <c r="B43" s="191" t="s">
        <v>47</v>
      </c>
      <c r="C43" s="111" t="s">
        <v>47</v>
      </c>
      <c r="D43" s="111" t="s">
        <v>47</v>
      </c>
    </row>
    <row r="44" ht="28.5" customHeight="1" spans="1:4">
      <c r="A44" s="188" t="s">
        <v>95</v>
      </c>
      <c r="B44" s="191">
        <v>1</v>
      </c>
      <c r="C44" s="186">
        <v>1</v>
      </c>
      <c r="D44" s="187">
        <f t="shared" si="1"/>
        <v>1</v>
      </c>
    </row>
    <row r="45" ht="28.5" customHeight="1" spans="1:4">
      <c r="A45" s="188" t="s">
        <v>96</v>
      </c>
      <c r="B45" s="191">
        <v>1</v>
      </c>
      <c r="C45" s="186">
        <v>1</v>
      </c>
      <c r="D45" s="187">
        <f t="shared" si="1"/>
        <v>1</v>
      </c>
    </row>
    <row r="46" ht="28.5" customHeight="1" spans="1:4">
      <c r="A46" s="188" t="s">
        <v>97</v>
      </c>
      <c r="B46" s="191">
        <v>41</v>
      </c>
      <c r="C46" s="186">
        <v>41</v>
      </c>
      <c r="D46" s="187">
        <f t="shared" si="1"/>
        <v>1</v>
      </c>
    </row>
    <row r="47" ht="28.5" customHeight="1" spans="1:4">
      <c r="A47" s="188" t="s">
        <v>98</v>
      </c>
      <c r="B47" s="191">
        <v>41</v>
      </c>
      <c r="C47" s="186">
        <v>41</v>
      </c>
      <c r="D47" s="187">
        <f t="shared" si="1"/>
        <v>1</v>
      </c>
    </row>
    <row r="48" ht="28.5" customHeight="1" spans="1:4">
      <c r="A48" s="188" t="s">
        <v>72</v>
      </c>
      <c r="B48" s="191">
        <v>28</v>
      </c>
      <c r="C48" s="186">
        <v>28</v>
      </c>
      <c r="D48" s="187">
        <f t="shared" si="1"/>
        <v>1</v>
      </c>
    </row>
    <row r="49" ht="28.5" customHeight="1" spans="1:4">
      <c r="A49" s="188" t="s">
        <v>99</v>
      </c>
      <c r="B49" s="191">
        <v>13</v>
      </c>
      <c r="C49" s="186">
        <v>13</v>
      </c>
      <c r="D49" s="187">
        <f t="shared" si="1"/>
        <v>1</v>
      </c>
    </row>
    <row r="50" ht="28.5" customHeight="1" spans="1:4">
      <c r="A50" s="188" t="s">
        <v>49</v>
      </c>
      <c r="B50" s="191">
        <v>1819</v>
      </c>
      <c r="C50" s="186">
        <v>1819</v>
      </c>
      <c r="D50" s="187">
        <f t="shared" si="1"/>
        <v>1</v>
      </c>
    </row>
    <row r="51" ht="28.5" customHeight="1" spans="1:4">
      <c r="A51" s="188" t="s">
        <v>100</v>
      </c>
      <c r="B51" s="191">
        <v>35</v>
      </c>
      <c r="C51" s="186">
        <v>35</v>
      </c>
      <c r="D51" s="187">
        <f t="shared" si="1"/>
        <v>1</v>
      </c>
    </row>
    <row r="52" ht="28.5" customHeight="1" spans="1:4">
      <c r="A52" s="188" t="s">
        <v>101</v>
      </c>
      <c r="B52" s="191">
        <v>20</v>
      </c>
      <c r="C52" s="186">
        <v>20</v>
      </c>
      <c r="D52" s="187">
        <f t="shared" si="1"/>
        <v>1</v>
      </c>
    </row>
    <row r="53" ht="28.5" customHeight="1" spans="1:4">
      <c r="A53" s="188" t="s">
        <v>102</v>
      </c>
      <c r="B53" s="191">
        <v>15</v>
      </c>
      <c r="C53" s="186">
        <v>15</v>
      </c>
      <c r="D53" s="187">
        <f t="shared" si="1"/>
        <v>1</v>
      </c>
    </row>
    <row r="54" ht="28.5" customHeight="1" spans="1:4">
      <c r="A54" s="188" t="s">
        <v>103</v>
      </c>
      <c r="B54" s="191">
        <v>602</v>
      </c>
      <c r="C54" s="186">
        <v>602</v>
      </c>
      <c r="D54" s="187">
        <f t="shared" si="1"/>
        <v>1</v>
      </c>
    </row>
    <row r="55" ht="28.5" customHeight="1" spans="1:4">
      <c r="A55" s="188" t="s">
        <v>104</v>
      </c>
      <c r="B55" s="191">
        <v>530</v>
      </c>
      <c r="C55" s="186">
        <v>530</v>
      </c>
      <c r="D55" s="187">
        <f t="shared" si="1"/>
        <v>1</v>
      </c>
    </row>
    <row r="56" ht="28.5" customHeight="1" spans="1:4">
      <c r="A56" s="188" t="s">
        <v>105</v>
      </c>
      <c r="B56" s="191">
        <v>72</v>
      </c>
      <c r="C56" s="186">
        <v>72</v>
      </c>
      <c r="D56" s="187">
        <f t="shared" si="1"/>
        <v>1</v>
      </c>
    </row>
    <row r="57" ht="28.5" customHeight="1" spans="1:4">
      <c r="A57" s="188" t="s">
        <v>106</v>
      </c>
      <c r="B57" s="191">
        <v>34</v>
      </c>
      <c r="C57" s="186">
        <v>34</v>
      </c>
      <c r="D57" s="187">
        <f t="shared" si="1"/>
        <v>1</v>
      </c>
    </row>
    <row r="58" ht="28.5" customHeight="1" spans="1:4">
      <c r="A58" s="188" t="s">
        <v>107</v>
      </c>
      <c r="B58" s="191">
        <v>34</v>
      </c>
      <c r="C58" s="186">
        <v>34</v>
      </c>
      <c r="D58" s="187">
        <f t="shared" si="1"/>
        <v>1</v>
      </c>
    </row>
    <row r="59" ht="28.5" customHeight="1" spans="1:4">
      <c r="A59" s="188" t="s">
        <v>108</v>
      </c>
      <c r="B59" s="191">
        <v>122</v>
      </c>
      <c r="C59" s="186">
        <v>122</v>
      </c>
      <c r="D59" s="187">
        <f t="shared" si="1"/>
        <v>1</v>
      </c>
    </row>
    <row r="60" ht="28.5" customHeight="1" spans="1:4">
      <c r="A60" s="188" t="s">
        <v>109</v>
      </c>
      <c r="B60" s="191">
        <v>13</v>
      </c>
      <c r="C60" s="186">
        <v>13</v>
      </c>
      <c r="D60" s="187">
        <f t="shared" si="1"/>
        <v>1</v>
      </c>
    </row>
    <row r="61" ht="28.5" customHeight="1" spans="1:4">
      <c r="A61" s="188" t="s">
        <v>110</v>
      </c>
      <c r="B61" s="191">
        <v>23</v>
      </c>
      <c r="C61" s="186">
        <v>23</v>
      </c>
      <c r="D61" s="187">
        <f t="shared" si="1"/>
        <v>1</v>
      </c>
    </row>
    <row r="62" ht="28.5" customHeight="1" spans="1:4">
      <c r="A62" s="188" t="s">
        <v>111</v>
      </c>
      <c r="B62" s="191">
        <v>71</v>
      </c>
      <c r="C62" s="186">
        <v>71</v>
      </c>
      <c r="D62" s="187">
        <f t="shared" si="1"/>
        <v>1</v>
      </c>
    </row>
    <row r="63" ht="28.5" customHeight="1" spans="1:4">
      <c r="A63" s="188" t="s">
        <v>112</v>
      </c>
      <c r="B63" s="191">
        <v>15</v>
      </c>
      <c r="C63" s="186">
        <v>15</v>
      </c>
      <c r="D63" s="187">
        <f t="shared" si="1"/>
        <v>1</v>
      </c>
    </row>
    <row r="64" ht="28.5" customHeight="1" spans="1:4">
      <c r="A64" s="188" t="s">
        <v>113</v>
      </c>
      <c r="B64" s="191">
        <v>19</v>
      </c>
      <c r="C64" s="186">
        <v>19</v>
      </c>
      <c r="D64" s="187">
        <f t="shared" si="1"/>
        <v>1</v>
      </c>
    </row>
    <row r="65" ht="28.5" customHeight="1" spans="1:4">
      <c r="A65" s="188" t="s">
        <v>114</v>
      </c>
      <c r="B65" s="191">
        <v>19</v>
      </c>
      <c r="C65" s="186">
        <v>19</v>
      </c>
      <c r="D65" s="187">
        <f t="shared" si="1"/>
        <v>1</v>
      </c>
    </row>
    <row r="66" ht="28.5" customHeight="1" spans="1:4">
      <c r="A66" s="188" t="s">
        <v>115</v>
      </c>
      <c r="B66" s="191">
        <v>368</v>
      </c>
      <c r="C66" s="186">
        <v>368</v>
      </c>
      <c r="D66" s="187">
        <f t="shared" si="1"/>
        <v>1</v>
      </c>
    </row>
    <row r="67" ht="28.5" customHeight="1" spans="1:4">
      <c r="A67" s="188" t="s">
        <v>116</v>
      </c>
      <c r="B67" s="191">
        <v>23</v>
      </c>
      <c r="C67" s="186">
        <v>23</v>
      </c>
      <c r="D67" s="187">
        <f t="shared" si="1"/>
        <v>1</v>
      </c>
    </row>
    <row r="68" ht="28.5" customHeight="1" spans="1:4">
      <c r="A68" s="188" t="s">
        <v>117</v>
      </c>
      <c r="B68" s="191">
        <v>303</v>
      </c>
      <c r="C68" s="186">
        <v>303</v>
      </c>
      <c r="D68" s="187">
        <f t="shared" si="1"/>
        <v>1</v>
      </c>
    </row>
    <row r="69" ht="28.5" customHeight="1" spans="1:4">
      <c r="A69" s="188" t="s">
        <v>118</v>
      </c>
      <c r="B69" s="191">
        <v>35</v>
      </c>
      <c r="C69" s="186">
        <v>35</v>
      </c>
      <c r="D69" s="187">
        <f t="shared" ref="D69:D100" si="2">C69/B69</f>
        <v>1</v>
      </c>
    </row>
    <row r="70" ht="28.5" customHeight="1" spans="1:4">
      <c r="A70" s="188" t="s">
        <v>119</v>
      </c>
      <c r="B70" s="191">
        <v>7</v>
      </c>
      <c r="C70" s="186">
        <v>7</v>
      </c>
      <c r="D70" s="187">
        <f t="shared" si="2"/>
        <v>1</v>
      </c>
    </row>
    <row r="71" ht="28.5" customHeight="1" spans="1:4">
      <c r="A71" s="188" t="s">
        <v>120</v>
      </c>
      <c r="B71" s="191">
        <v>428</v>
      </c>
      <c r="C71" s="186">
        <v>428</v>
      </c>
      <c r="D71" s="187">
        <f t="shared" si="2"/>
        <v>1</v>
      </c>
    </row>
    <row r="72" ht="28.5" customHeight="1" spans="1:4">
      <c r="A72" s="188" t="s">
        <v>121</v>
      </c>
      <c r="B72" s="191">
        <v>227</v>
      </c>
      <c r="C72" s="186">
        <v>227</v>
      </c>
      <c r="D72" s="187">
        <f t="shared" si="2"/>
        <v>1</v>
      </c>
    </row>
    <row r="73" ht="28.5" customHeight="1" spans="1:4">
      <c r="A73" s="188" t="s">
        <v>122</v>
      </c>
      <c r="B73" s="191">
        <v>201</v>
      </c>
      <c r="C73" s="186">
        <v>201</v>
      </c>
      <c r="D73" s="187">
        <f t="shared" si="2"/>
        <v>1</v>
      </c>
    </row>
    <row r="74" ht="28.5" customHeight="1" spans="1:4">
      <c r="A74" s="188" t="s">
        <v>123</v>
      </c>
      <c r="B74" s="191">
        <v>154</v>
      </c>
      <c r="C74" s="186">
        <v>154</v>
      </c>
      <c r="D74" s="187">
        <f t="shared" si="2"/>
        <v>1</v>
      </c>
    </row>
    <row r="75" ht="28.5" customHeight="1" spans="1:4">
      <c r="A75" s="188" t="s">
        <v>124</v>
      </c>
      <c r="B75" s="191">
        <v>154</v>
      </c>
      <c r="C75" s="186">
        <v>154</v>
      </c>
      <c r="D75" s="187">
        <f t="shared" si="2"/>
        <v>1</v>
      </c>
    </row>
    <row r="76" ht="28.5" customHeight="1" spans="1:4">
      <c r="A76" s="188" t="s">
        <v>125</v>
      </c>
      <c r="B76" s="191">
        <v>58</v>
      </c>
      <c r="C76" s="186">
        <v>58</v>
      </c>
      <c r="D76" s="187">
        <f t="shared" si="2"/>
        <v>1</v>
      </c>
    </row>
    <row r="77" ht="28.5" customHeight="1" spans="1:4">
      <c r="A77" s="188" t="s">
        <v>126</v>
      </c>
      <c r="B77" s="191">
        <v>58</v>
      </c>
      <c r="C77" s="186">
        <v>58</v>
      </c>
      <c r="D77" s="187">
        <f t="shared" si="2"/>
        <v>1</v>
      </c>
    </row>
    <row r="78" ht="28.5" customHeight="1" spans="1:4">
      <c r="A78" s="188" t="s">
        <v>127</v>
      </c>
      <c r="B78" s="111" t="s">
        <v>47</v>
      </c>
      <c r="C78" s="111" t="s">
        <v>47</v>
      </c>
      <c r="D78" s="111" t="s">
        <v>47</v>
      </c>
    </row>
    <row r="79" ht="28.5" customHeight="1" spans="1:4">
      <c r="A79" s="188" t="s">
        <v>128</v>
      </c>
      <c r="B79" s="111" t="s">
        <v>47</v>
      </c>
      <c r="C79" s="111" t="s">
        <v>47</v>
      </c>
      <c r="D79" s="111" t="s">
        <v>47</v>
      </c>
    </row>
    <row r="80" ht="28.5" customHeight="1" spans="1:4">
      <c r="A80" s="188" t="s">
        <v>129</v>
      </c>
      <c r="B80" s="111" t="s">
        <v>47</v>
      </c>
      <c r="C80" s="111" t="s">
        <v>47</v>
      </c>
      <c r="D80" s="111" t="s">
        <v>47</v>
      </c>
    </row>
    <row r="81" ht="28.5" customHeight="1" spans="1:4">
      <c r="A81" s="188" t="s">
        <v>130</v>
      </c>
      <c r="B81" s="111" t="s">
        <v>47</v>
      </c>
      <c r="C81" s="111" t="s">
        <v>47</v>
      </c>
      <c r="D81" s="111" t="s">
        <v>47</v>
      </c>
    </row>
    <row r="82" ht="28.5" customHeight="1" spans="1:4">
      <c r="A82" s="188" t="s">
        <v>50</v>
      </c>
      <c r="B82" s="191">
        <v>517</v>
      </c>
      <c r="C82" s="186">
        <v>517</v>
      </c>
      <c r="D82" s="187">
        <f t="shared" si="2"/>
        <v>1</v>
      </c>
    </row>
    <row r="83" ht="28.5" customHeight="1" spans="1:4">
      <c r="A83" s="188" t="s">
        <v>131</v>
      </c>
      <c r="B83" s="191">
        <v>102</v>
      </c>
      <c r="C83" s="186">
        <v>102</v>
      </c>
      <c r="D83" s="187">
        <f t="shared" si="2"/>
        <v>1</v>
      </c>
    </row>
    <row r="84" ht="28.5" customHeight="1" spans="1:4">
      <c r="A84" s="188" t="s">
        <v>132</v>
      </c>
      <c r="B84" s="191">
        <v>102</v>
      </c>
      <c r="C84" s="186">
        <v>102</v>
      </c>
      <c r="D84" s="187">
        <f t="shared" si="2"/>
        <v>1</v>
      </c>
    </row>
    <row r="85" ht="28.5" customHeight="1" spans="1:4">
      <c r="A85" s="188" t="s">
        <v>133</v>
      </c>
      <c r="B85" s="191">
        <v>309</v>
      </c>
      <c r="C85" s="186">
        <v>309</v>
      </c>
      <c r="D85" s="187">
        <f t="shared" si="2"/>
        <v>1</v>
      </c>
    </row>
    <row r="86" ht="28.5" customHeight="1" spans="1:4">
      <c r="A86" s="188" t="s">
        <v>134</v>
      </c>
      <c r="B86" s="191">
        <v>286</v>
      </c>
      <c r="C86" s="186">
        <v>286</v>
      </c>
      <c r="D86" s="187">
        <f t="shared" si="2"/>
        <v>1</v>
      </c>
    </row>
    <row r="87" ht="28.5" customHeight="1" spans="1:4">
      <c r="A87" s="188" t="s">
        <v>135</v>
      </c>
      <c r="B87" s="111">
        <v>23</v>
      </c>
      <c r="C87" s="186">
        <v>23</v>
      </c>
      <c r="D87" s="111" t="s">
        <v>47</v>
      </c>
    </row>
    <row r="88" ht="28.5" customHeight="1" spans="1:4">
      <c r="A88" s="188" t="s">
        <v>136</v>
      </c>
      <c r="B88" s="191">
        <v>106</v>
      </c>
      <c r="C88" s="186">
        <v>106</v>
      </c>
      <c r="D88" s="187">
        <f t="shared" si="2"/>
        <v>1</v>
      </c>
    </row>
    <row r="89" ht="28.5" customHeight="1" spans="1:4">
      <c r="A89" s="188" t="s">
        <v>137</v>
      </c>
      <c r="B89" s="191">
        <v>48</v>
      </c>
      <c r="C89" s="186">
        <v>48</v>
      </c>
      <c r="D89" s="187">
        <f t="shared" si="2"/>
        <v>1</v>
      </c>
    </row>
    <row r="90" ht="28.5" customHeight="1" spans="1:4">
      <c r="A90" s="188" t="s">
        <v>138</v>
      </c>
      <c r="B90" s="191">
        <v>48</v>
      </c>
      <c r="C90" s="186">
        <v>48</v>
      </c>
      <c r="D90" s="187">
        <f t="shared" si="2"/>
        <v>1</v>
      </c>
    </row>
    <row r="91" ht="28.5" customHeight="1" spans="1:4">
      <c r="A91" s="188" t="s">
        <v>139</v>
      </c>
      <c r="B91" s="191" t="s">
        <v>47</v>
      </c>
      <c r="C91" s="111" t="s">
        <v>47</v>
      </c>
      <c r="D91" s="111" t="s">
        <v>47</v>
      </c>
    </row>
    <row r="92" ht="28.5" customHeight="1" spans="1:4">
      <c r="A92" s="188" t="s">
        <v>140</v>
      </c>
      <c r="B92" s="191">
        <v>10</v>
      </c>
      <c r="C92" s="186">
        <v>10</v>
      </c>
      <c r="D92" s="187">
        <f t="shared" si="2"/>
        <v>1</v>
      </c>
    </row>
    <row r="93" ht="28.5" customHeight="1" spans="1:4">
      <c r="A93" s="188" t="s">
        <v>51</v>
      </c>
      <c r="B93" s="191">
        <v>179</v>
      </c>
      <c r="C93" s="186">
        <v>179</v>
      </c>
      <c r="D93" s="187">
        <f t="shared" si="2"/>
        <v>1</v>
      </c>
    </row>
    <row r="94" ht="28.5" customHeight="1" spans="1:4">
      <c r="A94" s="188" t="s">
        <v>141</v>
      </c>
      <c r="B94" s="191">
        <v>179</v>
      </c>
      <c r="C94" s="186">
        <v>179</v>
      </c>
      <c r="D94" s="187">
        <f t="shared" si="2"/>
        <v>1</v>
      </c>
    </row>
    <row r="95" ht="28.5" customHeight="1" spans="1:4">
      <c r="A95" s="188" t="s">
        <v>142</v>
      </c>
      <c r="B95" s="191">
        <v>179</v>
      </c>
      <c r="C95" s="186">
        <v>179</v>
      </c>
      <c r="D95" s="187">
        <f t="shared" si="2"/>
        <v>1</v>
      </c>
    </row>
    <row r="96" ht="28.5" customHeight="1" spans="1:4">
      <c r="A96" s="188" t="s">
        <v>143</v>
      </c>
      <c r="B96" s="191" t="s">
        <v>47</v>
      </c>
      <c r="C96" s="111" t="s">
        <v>47</v>
      </c>
      <c r="D96" s="111" t="s">
        <v>47</v>
      </c>
    </row>
    <row r="97" ht="28.5" customHeight="1" spans="1:4">
      <c r="A97" s="188" t="s">
        <v>52</v>
      </c>
      <c r="B97" s="191">
        <v>2602</v>
      </c>
      <c r="C97" s="186">
        <v>2602</v>
      </c>
      <c r="D97" s="187">
        <f t="shared" si="2"/>
        <v>1</v>
      </c>
    </row>
    <row r="98" ht="28.5" customHeight="1" spans="1:4">
      <c r="A98" s="188" t="s">
        <v>144</v>
      </c>
      <c r="B98" s="191">
        <v>1114</v>
      </c>
      <c r="C98" s="186">
        <v>1114</v>
      </c>
      <c r="D98" s="187">
        <f t="shared" si="2"/>
        <v>1</v>
      </c>
    </row>
    <row r="99" ht="28.5" customHeight="1" spans="1:4">
      <c r="A99" s="188" t="s">
        <v>72</v>
      </c>
      <c r="B99" s="191">
        <v>120</v>
      </c>
      <c r="C99" s="186">
        <v>120</v>
      </c>
      <c r="D99" s="187">
        <f t="shared" si="2"/>
        <v>1</v>
      </c>
    </row>
    <row r="100" ht="28.5" customHeight="1" spans="1:4">
      <c r="A100" s="188" t="s">
        <v>145</v>
      </c>
      <c r="B100" s="191">
        <v>907</v>
      </c>
      <c r="C100" s="186">
        <v>907</v>
      </c>
      <c r="D100" s="187">
        <f t="shared" si="2"/>
        <v>1</v>
      </c>
    </row>
    <row r="101" ht="28.5" customHeight="1" spans="1:4">
      <c r="A101" s="188" t="s">
        <v>146</v>
      </c>
      <c r="B101" s="191">
        <v>87</v>
      </c>
      <c r="C101" s="186">
        <v>87</v>
      </c>
      <c r="D101" s="187">
        <f t="shared" ref="D101:D132" si="3">C101/B101</f>
        <v>1</v>
      </c>
    </row>
    <row r="102" ht="28.5" customHeight="1" spans="1:4">
      <c r="A102" s="188" t="s">
        <v>147</v>
      </c>
      <c r="B102" s="191">
        <v>26</v>
      </c>
      <c r="C102" s="186">
        <v>26</v>
      </c>
      <c r="D102" s="187">
        <f t="shared" si="3"/>
        <v>1</v>
      </c>
    </row>
    <row r="103" ht="28.5" customHeight="1" spans="1:4">
      <c r="A103" s="188" t="s">
        <v>148</v>
      </c>
      <c r="B103" s="191">
        <v>26</v>
      </c>
      <c r="C103" s="186">
        <v>26</v>
      </c>
      <c r="D103" s="187">
        <f t="shared" si="3"/>
        <v>1</v>
      </c>
    </row>
    <row r="104" ht="28.5" customHeight="1" spans="1:4">
      <c r="A104" s="188" t="s">
        <v>149</v>
      </c>
      <c r="B104" s="191">
        <v>1462</v>
      </c>
      <c r="C104" s="186">
        <v>1462</v>
      </c>
      <c r="D104" s="187">
        <f t="shared" si="3"/>
        <v>1</v>
      </c>
    </row>
    <row r="105" ht="28.5" customHeight="1" spans="1:4">
      <c r="A105" s="188" t="s">
        <v>150</v>
      </c>
      <c r="B105" s="191">
        <v>1462</v>
      </c>
      <c r="C105" s="186">
        <v>1462</v>
      </c>
      <c r="D105" s="187">
        <f t="shared" si="3"/>
        <v>1</v>
      </c>
    </row>
    <row r="106" ht="28.5" customHeight="1" spans="1:4">
      <c r="A106" s="188" t="s">
        <v>53</v>
      </c>
      <c r="B106" s="191">
        <v>1830</v>
      </c>
      <c r="C106" s="186">
        <v>1830</v>
      </c>
      <c r="D106" s="187">
        <f t="shared" si="3"/>
        <v>1</v>
      </c>
    </row>
    <row r="107" ht="28.5" customHeight="1" spans="1:4">
      <c r="A107" s="188" t="s">
        <v>151</v>
      </c>
      <c r="B107" s="191">
        <v>34</v>
      </c>
      <c r="C107" s="186">
        <v>34</v>
      </c>
      <c r="D107" s="187">
        <f t="shared" si="3"/>
        <v>1</v>
      </c>
    </row>
    <row r="108" ht="28.5" customHeight="1" spans="1:4">
      <c r="A108" s="188" t="s">
        <v>72</v>
      </c>
      <c r="B108" s="191">
        <v>34</v>
      </c>
      <c r="C108" s="186">
        <v>34</v>
      </c>
      <c r="D108" s="187">
        <f t="shared" si="3"/>
        <v>1</v>
      </c>
    </row>
    <row r="109" ht="28.5" customHeight="1" spans="1:4">
      <c r="A109" s="188" t="s">
        <v>152</v>
      </c>
      <c r="B109" s="191">
        <v>5</v>
      </c>
      <c r="C109" s="186">
        <v>5</v>
      </c>
      <c r="D109" s="187">
        <f t="shared" si="3"/>
        <v>1</v>
      </c>
    </row>
    <row r="110" ht="28.5" customHeight="1" spans="1:4">
      <c r="A110" s="188" t="s">
        <v>153</v>
      </c>
      <c r="B110" s="191">
        <v>5</v>
      </c>
      <c r="C110" s="186">
        <v>5</v>
      </c>
      <c r="D110" s="187">
        <f t="shared" si="3"/>
        <v>1</v>
      </c>
    </row>
    <row r="111" ht="28.5" customHeight="1" spans="1:4">
      <c r="A111" s="188" t="s">
        <v>154</v>
      </c>
      <c r="B111" s="191">
        <v>239</v>
      </c>
      <c r="C111" s="186">
        <v>239</v>
      </c>
      <c r="D111" s="187">
        <f t="shared" si="3"/>
        <v>1</v>
      </c>
    </row>
    <row r="112" ht="28.5" customHeight="1" spans="1:4">
      <c r="A112" s="188" t="s">
        <v>155</v>
      </c>
      <c r="B112" s="111" t="s">
        <v>47</v>
      </c>
      <c r="C112" s="111" t="s">
        <v>47</v>
      </c>
      <c r="D112" s="111" t="s">
        <v>47</v>
      </c>
    </row>
    <row r="113" ht="28.5" customHeight="1" spans="1:4">
      <c r="A113" s="188" t="s">
        <v>156</v>
      </c>
      <c r="B113" s="191">
        <v>239</v>
      </c>
      <c r="C113" s="186">
        <v>239</v>
      </c>
      <c r="D113" s="187">
        <f t="shared" si="3"/>
        <v>1</v>
      </c>
    </row>
    <row r="114" ht="28.5" customHeight="1" spans="1:4">
      <c r="A114" s="188" t="s">
        <v>157</v>
      </c>
      <c r="B114" s="191">
        <v>1552</v>
      </c>
      <c r="C114" s="186">
        <v>1552</v>
      </c>
      <c r="D114" s="187">
        <f t="shared" si="3"/>
        <v>1</v>
      </c>
    </row>
    <row r="115" ht="28.5" customHeight="1" spans="1:4">
      <c r="A115" s="188" t="s">
        <v>158</v>
      </c>
      <c r="B115" s="191">
        <v>270</v>
      </c>
      <c r="C115" s="186">
        <v>270</v>
      </c>
      <c r="D115" s="187">
        <f t="shared" si="3"/>
        <v>1</v>
      </c>
    </row>
    <row r="116" ht="28.5" customHeight="1" spans="1:4">
      <c r="A116" s="188" t="s">
        <v>159</v>
      </c>
      <c r="B116" s="191">
        <v>1282</v>
      </c>
      <c r="C116" s="186">
        <v>1282</v>
      </c>
      <c r="D116" s="187">
        <f t="shared" si="3"/>
        <v>1</v>
      </c>
    </row>
    <row r="117" ht="28.5" customHeight="1" spans="1:4">
      <c r="A117" s="188" t="s">
        <v>54</v>
      </c>
      <c r="B117" s="191">
        <v>25</v>
      </c>
      <c r="C117" s="186">
        <v>25</v>
      </c>
      <c r="D117" s="187">
        <f t="shared" si="3"/>
        <v>1</v>
      </c>
    </row>
    <row r="118" ht="28.5" customHeight="1" spans="1:4">
      <c r="A118" s="188" t="s">
        <v>160</v>
      </c>
      <c r="B118" s="191">
        <v>25</v>
      </c>
      <c r="C118" s="186">
        <v>25</v>
      </c>
      <c r="D118" s="187">
        <f t="shared" si="3"/>
        <v>1</v>
      </c>
    </row>
    <row r="119" ht="28.5" customHeight="1" spans="1:4">
      <c r="A119" s="188" t="s">
        <v>161</v>
      </c>
      <c r="B119" s="191">
        <v>25</v>
      </c>
      <c r="C119" s="186">
        <v>25</v>
      </c>
      <c r="D119" s="187">
        <f t="shared" si="3"/>
        <v>1</v>
      </c>
    </row>
    <row r="120" ht="28.5" customHeight="1" spans="1:4">
      <c r="A120" s="188" t="s">
        <v>55</v>
      </c>
      <c r="B120" s="191">
        <v>1410</v>
      </c>
      <c r="C120" s="186">
        <v>1410</v>
      </c>
      <c r="D120" s="187">
        <f t="shared" si="3"/>
        <v>1</v>
      </c>
    </row>
    <row r="121" ht="28.5" customHeight="1" spans="1:4">
      <c r="A121" s="188" t="s">
        <v>162</v>
      </c>
      <c r="B121" s="191">
        <v>256</v>
      </c>
      <c r="C121" s="186">
        <v>256</v>
      </c>
      <c r="D121" s="187">
        <f t="shared" si="3"/>
        <v>1</v>
      </c>
    </row>
    <row r="122" ht="28.5" customHeight="1" spans="1:4">
      <c r="A122" s="188" t="s">
        <v>163</v>
      </c>
      <c r="B122" s="191">
        <v>256</v>
      </c>
      <c r="C122" s="186">
        <v>256</v>
      </c>
      <c r="D122" s="187">
        <f t="shared" si="3"/>
        <v>1</v>
      </c>
    </row>
    <row r="123" ht="28.5" customHeight="1" spans="1:4">
      <c r="A123" s="188" t="s">
        <v>164</v>
      </c>
      <c r="B123" s="191">
        <v>1154</v>
      </c>
      <c r="C123" s="186">
        <v>1154</v>
      </c>
      <c r="D123" s="187">
        <f t="shared" si="3"/>
        <v>1</v>
      </c>
    </row>
    <row r="124" ht="28.5" customHeight="1" spans="1:4">
      <c r="A124" s="188" t="s">
        <v>72</v>
      </c>
      <c r="B124" s="191">
        <v>68</v>
      </c>
      <c r="C124" s="186">
        <v>68</v>
      </c>
      <c r="D124" s="187">
        <f t="shared" si="3"/>
        <v>1</v>
      </c>
    </row>
    <row r="125" ht="28.5" customHeight="1" spans="1:4">
      <c r="A125" s="188" t="s">
        <v>165</v>
      </c>
      <c r="B125" s="191">
        <v>880</v>
      </c>
      <c r="C125" s="186">
        <v>880</v>
      </c>
      <c r="D125" s="187">
        <f t="shared" si="3"/>
        <v>1</v>
      </c>
    </row>
    <row r="126" ht="28.5" customHeight="1" spans="1:4">
      <c r="A126" s="188" t="s">
        <v>166</v>
      </c>
      <c r="B126" s="191">
        <v>206</v>
      </c>
      <c r="C126" s="186">
        <v>206</v>
      </c>
      <c r="D126" s="187">
        <f t="shared" si="3"/>
        <v>1</v>
      </c>
    </row>
    <row r="127" ht="28.5" customHeight="1" spans="1:4">
      <c r="A127" s="188" t="s">
        <v>167</v>
      </c>
      <c r="B127" s="191">
        <v>373</v>
      </c>
      <c r="C127" s="186">
        <v>373</v>
      </c>
      <c r="D127" s="187">
        <f t="shared" si="3"/>
        <v>1</v>
      </c>
    </row>
    <row r="128" ht="28.5" customHeight="1" spans="1:4">
      <c r="A128" s="188" t="s">
        <v>168</v>
      </c>
      <c r="B128" s="191">
        <v>373</v>
      </c>
      <c r="C128" s="186">
        <v>373</v>
      </c>
      <c r="D128" s="187">
        <f t="shared" si="3"/>
        <v>1</v>
      </c>
    </row>
    <row r="129" ht="28.5" customHeight="1" spans="1:4">
      <c r="A129" s="188" t="s">
        <v>169</v>
      </c>
      <c r="B129" s="191">
        <v>373</v>
      </c>
      <c r="C129" s="186">
        <v>373</v>
      </c>
      <c r="D129" s="187">
        <f t="shared" si="3"/>
        <v>1</v>
      </c>
    </row>
    <row r="130" ht="28.5" customHeight="1" spans="1:4">
      <c r="A130" s="188" t="s">
        <v>62</v>
      </c>
      <c r="B130" s="191">
        <v>29365</v>
      </c>
      <c r="C130" s="111" t="s">
        <v>47</v>
      </c>
      <c r="D130" s="111" t="s">
        <v>47</v>
      </c>
    </row>
    <row r="131" ht="28.5" customHeight="1" spans="1:4">
      <c r="A131" s="188" t="s">
        <v>62</v>
      </c>
      <c r="B131" s="191">
        <v>29365</v>
      </c>
      <c r="C131" s="111" t="s">
        <v>47</v>
      </c>
      <c r="D131" s="111" t="s">
        <v>47</v>
      </c>
    </row>
    <row r="132" ht="28.5" customHeight="1" spans="1:4">
      <c r="A132" s="188" t="s">
        <v>170</v>
      </c>
      <c r="B132" s="191">
        <v>29365</v>
      </c>
      <c r="C132" s="111" t="s">
        <v>47</v>
      </c>
      <c r="D132" s="111" t="s">
        <v>47</v>
      </c>
    </row>
    <row r="133" customHeight="1" spans="3:3">
      <c r="C133" s="192"/>
    </row>
  </sheetData>
  <mergeCells count="1">
    <mergeCell ref="A1:D1"/>
  </mergeCells>
  <printOptions horizontalCentered="1"/>
  <pageMargins left="0.588888888888889" right="0.588888888888889" top="0.979166666666667" bottom="0.588888888888889" header="0.588888888888889" footer="0.238888888888889"/>
  <pageSetup paperSize="9" scale="9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showGridLines="0" showZeros="0" view="pageBreakPreview" zoomScaleNormal="100" zoomScaleSheetLayoutView="100" workbookViewId="0">
      <selection activeCell="C7" sqref="C7"/>
    </sheetView>
  </sheetViews>
  <sheetFormatPr defaultColWidth="9" defaultRowHeight="15"/>
  <cols>
    <col min="1" max="1" width="41.75" style="145" customWidth="1"/>
    <col min="2" max="2" width="19.125" style="146" customWidth="1"/>
    <col min="3" max="3" width="18.25" style="147" customWidth="1"/>
    <col min="4" max="4" width="19.125" style="146" customWidth="1"/>
    <col min="5" max="5" width="17.125" style="147" customWidth="1"/>
    <col min="6" max="8" width="14.25" style="147" customWidth="1"/>
    <col min="9" max="9" width="9" style="148"/>
    <col min="10" max="16384" width="9" style="145"/>
  </cols>
  <sheetData>
    <row r="1" s="141" customFormat="1" ht="54.75" customHeight="1" spans="1:9">
      <c r="A1" s="149" t="s">
        <v>171</v>
      </c>
      <c r="B1" s="149"/>
      <c r="C1" s="149"/>
      <c r="D1" s="149"/>
      <c r="E1" s="149"/>
      <c r="F1" s="149"/>
      <c r="G1" s="149"/>
      <c r="H1" s="149"/>
      <c r="I1" s="149"/>
    </row>
    <row r="2" s="142" customFormat="1" ht="14.25" spans="1:9">
      <c r="A2" s="142" t="s">
        <v>172</v>
      </c>
      <c r="C2" s="150"/>
      <c r="E2" s="150" t="s">
        <v>3</v>
      </c>
      <c r="F2" s="150"/>
      <c r="G2" s="150"/>
      <c r="H2" s="150"/>
      <c r="I2" s="164"/>
    </row>
    <row r="3" s="143" customFormat="1" ht="32.25" customHeight="1" spans="1:9">
      <c r="A3" s="151" t="s">
        <v>173</v>
      </c>
      <c r="B3" s="152" t="s">
        <v>174</v>
      </c>
      <c r="C3" s="152" t="s">
        <v>6</v>
      </c>
      <c r="D3" s="152" t="s">
        <v>70</v>
      </c>
      <c r="E3" s="153" t="s">
        <v>8</v>
      </c>
      <c r="F3" s="154"/>
      <c r="G3" s="154"/>
      <c r="H3" s="154"/>
      <c r="I3" s="165"/>
    </row>
    <row r="4" ht="26.25" customHeight="1" spans="1:8">
      <c r="A4" s="168" t="s">
        <v>175</v>
      </c>
      <c r="B4" s="160">
        <v>13856</v>
      </c>
      <c r="C4" s="160">
        <f>C5+C93</f>
        <v>40482</v>
      </c>
      <c r="D4" s="160">
        <f>D5+D93</f>
        <v>11117</v>
      </c>
      <c r="E4" s="161">
        <f>D4/C4</f>
        <v>0.274615878662121</v>
      </c>
      <c r="F4" s="158"/>
      <c r="G4" s="158"/>
      <c r="H4" s="158"/>
    </row>
    <row r="5" ht="26.25" customHeight="1" spans="1:8">
      <c r="A5" s="169" t="s">
        <v>176</v>
      </c>
      <c r="B5" s="160">
        <v>2627</v>
      </c>
      <c r="C5" s="160">
        <v>2606</v>
      </c>
      <c r="D5" s="170">
        <f>D6+D20+D32</f>
        <v>2606</v>
      </c>
      <c r="E5" s="161">
        <f t="shared" ref="E5:E36" si="0">D5/C5</f>
        <v>1</v>
      </c>
      <c r="F5" s="158"/>
      <c r="G5" s="158"/>
      <c r="H5" s="158"/>
    </row>
    <row r="6" ht="26.25" customHeight="1" spans="1:8">
      <c r="A6" s="159" t="s">
        <v>177</v>
      </c>
      <c r="B6" s="160">
        <v>2043</v>
      </c>
      <c r="C6" s="160">
        <v>2270</v>
      </c>
      <c r="D6" s="160">
        <v>2270</v>
      </c>
      <c r="E6" s="161">
        <f t="shared" si="0"/>
        <v>1</v>
      </c>
      <c r="F6" s="158"/>
      <c r="G6" s="158"/>
      <c r="H6" s="158"/>
    </row>
    <row r="7" s="144" customFormat="1" ht="26.25" customHeight="1" spans="1:9">
      <c r="A7" s="162" t="s">
        <v>178</v>
      </c>
      <c r="B7" s="160">
        <v>345</v>
      </c>
      <c r="C7" s="160">
        <v>351</v>
      </c>
      <c r="D7" s="160">
        <v>351</v>
      </c>
      <c r="E7" s="161">
        <f t="shared" si="0"/>
        <v>1</v>
      </c>
      <c r="F7" s="158"/>
      <c r="G7" s="163"/>
      <c r="H7" s="158"/>
      <c r="I7" s="166"/>
    </row>
    <row r="8" s="144" customFormat="1" ht="26.25" customHeight="1" spans="1:9">
      <c r="A8" s="162" t="s">
        <v>179</v>
      </c>
      <c r="B8" s="160">
        <v>319</v>
      </c>
      <c r="C8" s="160">
        <v>401</v>
      </c>
      <c r="D8" s="160">
        <v>401</v>
      </c>
      <c r="E8" s="161">
        <f t="shared" si="0"/>
        <v>1</v>
      </c>
      <c r="F8" s="158"/>
      <c r="G8" s="158"/>
      <c r="H8" s="158"/>
      <c r="I8" s="166"/>
    </row>
    <row r="9" s="144" customFormat="1" ht="26.25" customHeight="1" spans="1:9">
      <c r="A9" s="162" t="s">
        <v>180</v>
      </c>
      <c r="B9" s="160">
        <v>104</v>
      </c>
      <c r="C9" s="160">
        <v>193</v>
      </c>
      <c r="D9" s="160">
        <v>193</v>
      </c>
      <c r="E9" s="161">
        <f t="shared" si="0"/>
        <v>1</v>
      </c>
      <c r="F9" s="158"/>
      <c r="G9" s="158"/>
      <c r="H9" s="158"/>
      <c r="I9" s="166"/>
    </row>
    <row r="10" s="144" customFormat="1" ht="26.25" customHeight="1" spans="1:9">
      <c r="A10" s="162" t="s">
        <v>181</v>
      </c>
      <c r="B10" s="111" t="s">
        <v>47</v>
      </c>
      <c r="C10" s="111" t="s">
        <v>47</v>
      </c>
      <c r="D10" s="111" t="s">
        <v>47</v>
      </c>
      <c r="E10" s="111" t="s">
        <v>47</v>
      </c>
      <c r="F10" s="158"/>
      <c r="G10" s="158"/>
      <c r="H10" s="158"/>
      <c r="I10" s="166"/>
    </row>
    <row r="11" s="144" customFormat="1" ht="26.25" customHeight="1" spans="1:9">
      <c r="A11" s="162" t="s">
        <v>182</v>
      </c>
      <c r="B11" s="160">
        <v>186</v>
      </c>
      <c r="C11" s="160">
        <v>261</v>
      </c>
      <c r="D11" s="160">
        <v>261</v>
      </c>
      <c r="E11" s="161">
        <f t="shared" si="0"/>
        <v>1</v>
      </c>
      <c r="F11" s="158"/>
      <c r="G11" s="158"/>
      <c r="H11" s="158"/>
      <c r="I11" s="166"/>
    </row>
    <row r="12" s="144" customFormat="1" ht="26.25" customHeight="1" spans="1:9">
      <c r="A12" s="162" t="s">
        <v>183</v>
      </c>
      <c r="B12" s="160">
        <v>177</v>
      </c>
      <c r="C12" s="160">
        <v>189</v>
      </c>
      <c r="D12" s="160">
        <v>189</v>
      </c>
      <c r="E12" s="161">
        <f t="shared" si="0"/>
        <v>1</v>
      </c>
      <c r="F12" s="158"/>
      <c r="G12" s="158"/>
      <c r="H12" s="158"/>
      <c r="I12" s="166"/>
    </row>
    <row r="13" s="144" customFormat="1" ht="26.25" customHeight="1" spans="1:9">
      <c r="A13" s="162" t="s">
        <v>184</v>
      </c>
      <c r="B13" s="160">
        <v>72</v>
      </c>
      <c r="C13" s="160">
        <v>38</v>
      </c>
      <c r="D13" s="160">
        <v>38</v>
      </c>
      <c r="E13" s="161">
        <f t="shared" si="0"/>
        <v>1</v>
      </c>
      <c r="F13" s="158"/>
      <c r="G13" s="158"/>
      <c r="H13" s="158"/>
      <c r="I13" s="166"/>
    </row>
    <row r="14" s="144" customFormat="1" ht="26.25" customHeight="1" spans="1:9">
      <c r="A14" s="162" t="s">
        <v>185</v>
      </c>
      <c r="B14" s="160">
        <v>98</v>
      </c>
      <c r="C14" s="160">
        <v>96</v>
      </c>
      <c r="D14" s="160">
        <v>96</v>
      </c>
      <c r="E14" s="161">
        <f t="shared" si="0"/>
        <v>1</v>
      </c>
      <c r="F14" s="158"/>
      <c r="G14" s="158"/>
      <c r="H14" s="158"/>
      <c r="I14" s="166"/>
    </row>
    <row r="15" s="144" customFormat="1" ht="26.25" customHeight="1" spans="1:9">
      <c r="A15" s="162" t="s">
        <v>186</v>
      </c>
      <c r="B15" s="160">
        <v>28</v>
      </c>
      <c r="C15" s="111" t="s">
        <v>47</v>
      </c>
      <c r="D15" s="111" t="s">
        <v>47</v>
      </c>
      <c r="E15" s="111" t="s">
        <v>47</v>
      </c>
      <c r="F15" s="158"/>
      <c r="G15" s="158"/>
      <c r="H15" s="158"/>
      <c r="I15" s="166"/>
    </row>
    <row r="16" s="144" customFormat="1" ht="26.25" customHeight="1" spans="1:9">
      <c r="A16" s="162" t="s">
        <v>187</v>
      </c>
      <c r="B16" s="160">
        <v>7</v>
      </c>
      <c r="C16" s="160">
        <v>22</v>
      </c>
      <c r="D16" s="160">
        <v>22</v>
      </c>
      <c r="E16" s="161">
        <f t="shared" si="0"/>
        <v>1</v>
      </c>
      <c r="F16" s="158"/>
      <c r="G16" s="158"/>
      <c r="H16" s="158"/>
      <c r="I16" s="166"/>
    </row>
    <row r="17" s="144" customFormat="1" ht="26.25" customHeight="1" spans="1:9">
      <c r="A17" s="162" t="s">
        <v>188</v>
      </c>
      <c r="B17" s="160">
        <v>521</v>
      </c>
      <c r="C17" s="160">
        <v>540</v>
      </c>
      <c r="D17" s="160">
        <v>540</v>
      </c>
      <c r="E17" s="161">
        <f t="shared" si="0"/>
        <v>1</v>
      </c>
      <c r="F17" s="158"/>
      <c r="G17" s="158"/>
      <c r="H17" s="158"/>
      <c r="I17" s="166"/>
    </row>
    <row r="18" s="144" customFormat="1" ht="26.25" customHeight="1" spans="1:9">
      <c r="A18" s="162" t="s">
        <v>189</v>
      </c>
      <c r="B18" s="111" t="s">
        <v>47</v>
      </c>
      <c r="C18" s="111" t="s">
        <v>47</v>
      </c>
      <c r="D18" s="111" t="s">
        <v>47</v>
      </c>
      <c r="E18" s="111" t="s">
        <v>47</v>
      </c>
      <c r="F18" s="158"/>
      <c r="G18" s="158"/>
      <c r="H18" s="158"/>
      <c r="I18" s="166"/>
    </row>
    <row r="19" s="144" customFormat="1" ht="26.25" customHeight="1" spans="1:9">
      <c r="A19" s="162" t="s">
        <v>190</v>
      </c>
      <c r="B19" s="160">
        <v>186</v>
      </c>
      <c r="C19" s="160">
        <v>180</v>
      </c>
      <c r="D19" s="160">
        <v>180</v>
      </c>
      <c r="E19" s="161">
        <f t="shared" si="0"/>
        <v>1</v>
      </c>
      <c r="F19" s="158"/>
      <c r="G19" s="158"/>
      <c r="H19" s="158"/>
      <c r="I19" s="166"/>
    </row>
    <row r="20" s="144" customFormat="1" ht="26.25" customHeight="1" spans="1:9">
      <c r="A20" s="162" t="s">
        <v>191</v>
      </c>
      <c r="B20" s="160">
        <v>22</v>
      </c>
      <c r="C20" s="160">
        <v>31</v>
      </c>
      <c r="D20" s="160">
        <v>31</v>
      </c>
      <c r="E20" s="161">
        <f t="shared" si="0"/>
        <v>1</v>
      </c>
      <c r="F20" s="158"/>
      <c r="G20" s="158"/>
      <c r="H20" s="158"/>
      <c r="I20" s="166"/>
    </row>
    <row r="21" s="144" customFormat="1" ht="26.25" customHeight="1" spans="1:9">
      <c r="A21" s="162" t="s">
        <v>192</v>
      </c>
      <c r="B21" s="111" t="s">
        <v>47</v>
      </c>
      <c r="C21" s="111" t="s">
        <v>47</v>
      </c>
      <c r="D21" s="111" t="s">
        <v>47</v>
      </c>
      <c r="E21" s="111" t="s">
        <v>47</v>
      </c>
      <c r="F21" s="158"/>
      <c r="G21" s="158"/>
      <c r="H21" s="158"/>
      <c r="I21" s="166"/>
    </row>
    <row r="22" s="144" customFormat="1" ht="26.25" customHeight="1" spans="1:9">
      <c r="A22" s="162" t="s">
        <v>193</v>
      </c>
      <c r="B22" s="160">
        <v>17</v>
      </c>
      <c r="C22" s="160">
        <v>18</v>
      </c>
      <c r="D22" s="160">
        <v>18</v>
      </c>
      <c r="E22" s="161">
        <f t="shared" si="0"/>
        <v>1</v>
      </c>
      <c r="F22" s="158"/>
      <c r="G22" s="158"/>
      <c r="H22" s="158"/>
      <c r="I22" s="166"/>
    </row>
    <row r="23" s="144" customFormat="1" ht="26.25" customHeight="1" spans="1:9">
      <c r="A23" s="162" t="s">
        <v>194</v>
      </c>
      <c r="B23" s="111" t="s">
        <v>47</v>
      </c>
      <c r="C23" s="111" t="s">
        <v>47</v>
      </c>
      <c r="D23" s="111" t="s">
        <v>47</v>
      </c>
      <c r="E23" s="111" t="s">
        <v>47</v>
      </c>
      <c r="F23" s="158"/>
      <c r="G23" s="158"/>
      <c r="H23" s="158"/>
      <c r="I23" s="166"/>
    </row>
    <row r="24" s="144" customFormat="1" ht="26.25" customHeight="1" spans="1:9">
      <c r="A24" s="162" t="s">
        <v>195</v>
      </c>
      <c r="B24" s="111" t="s">
        <v>47</v>
      </c>
      <c r="C24" s="111" t="s">
        <v>47</v>
      </c>
      <c r="D24" s="111" t="s">
        <v>47</v>
      </c>
      <c r="E24" s="111" t="s">
        <v>47</v>
      </c>
      <c r="F24" s="158"/>
      <c r="G24" s="158"/>
      <c r="H24" s="158"/>
      <c r="I24" s="166"/>
    </row>
    <row r="25" s="144" customFormat="1" ht="26.25" customHeight="1" spans="1:9">
      <c r="A25" s="162" t="s">
        <v>196</v>
      </c>
      <c r="B25" s="111" t="s">
        <v>47</v>
      </c>
      <c r="C25" s="111" t="s">
        <v>47</v>
      </c>
      <c r="D25" s="111" t="s">
        <v>47</v>
      </c>
      <c r="E25" s="111" t="s">
        <v>47</v>
      </c>
      <c r="F25" s="158"/>
      <c r="G25" s="158"/>
      <c r="H25" s="158"/>
      <c r="I25" s="166"/>
    </row>
    <row r="26" s="144" customFormat="1" ht="26.25" customHeight="1" spans="1:9">
      <c r="A26" s="162" t="s">
        <v>197</v>
      </c>
      <c r="B26" s="111" t="s">
        <v>47</v>
      </c>
      <c r="C26" s="111" t="s">
        <v>47</v>
      </c>
      <c r="D26" s="111" t="s">
        <v>47</v>
      </c>
      <c r="E26" s="111" t="s">
        <v>47</v>
      </c>
      <c r="F26" s="158"/>
      <c r="G26" s="158"/>
      <c r="H26" s="158"/>
      <c r="I26" s="166"/>
    </row>
    <row r="27" s="144" customFormat="1" ht="26.25" customHeight="1" spans="1:9">
      <c r="A27" s="162" t="s">
        <v>198</v>
      </c>
      <c r="B27" s="160">
        <v>5</v>
      </c>
      <c r="C27" s="160">
        <v>10</v>
      </c>
      <c r="D27" s="160">
        <v>10</v>
      </c>
      <c r="E27" s="161">
        <f t="shared" si="0"/>
        <v>1</v>
      </c>
      <c r="F27" s="158"/>
      <c r="G27" s="158"/>
      <c r="H27" s="158"/>
      <c r="I27" s="166"/>
    </row>
    <row r="28" s="144" customFormat="1" ht="26.25" customHeight="1" spans="1:9">
      <c r="A28" s="162" t="s">
        <v>199</v>
      </c>
      <c r="B28" s="111" t="s">
        <v>47</v>
      </c>
      <c r="C28" s="111" t="s">
        <v>47</v>
      </c>
      <c r="D28" s="111" t="s">
        <v>47</v>
      </c>
      <c r="E28" s="111" t="s">
        <v>47</v>
      </c>
      <c r="F28" s="158"/>
      <c r="G28" s="158"/>
      <c r="H28" s="158"/>
      <c r="I28" s="166"/>
    </row>
    <row r="29" s="144" customFormat="1" ht="26.25" customHeight="1" spans="1:9">
      <c r="A29" s="162" t="s">
        <v>200</v>
      </c>
      <c r="B29" s="111" t="s">
        <v>47</v>
      </c>
      <c r="C29" s="160">
        <v>3</v>
      </c>
      <c r="D29" s="160">
        <v>3</v>
      </c>
      <c r="E29" s="161">
        <f t="shared" si="0"/>
        <v>1</v>
      </c>
      <c r="F29" s="158"/>
      <c r="G29" s="158"/>
      <c r="H29" s="158"/>
      <c r="I29" s="166"/>
    </row>
    <row r="30" s="144" customFormat="1" ht="26.25" customHeight="1" spans="1:9">
      <c r="A30" s="162" t="s">
        <v>201</v>
      </c>
      <c r="B30" s="111" t="s">
        <v>47</v>
      </c>
      <c r="C30" s="111" t="s">
        <v>47</v>
      </c>
      <c r="D30" s="111" t="s">
        <v>47</v>
      </c>
      <c r="E30" s="111" t="s">
        <v>47</v>
      </c>
      <c r="F30" s="158"/>
      <c r="G30" s="158"/>
      <c r="H30" s="158"/>
      <c r="I30" s="166"/>
    </row>
    <row r="31" s="144" customFormat="1" ht="26.25" customHeight="1" spans="1:9">
      <c r="A31" s="162" t="s">
        <v>202</v>
      </c>
      <c r="B31" s="111" t="s">
        <v>47</v>
      </c>
      <c r="C31" s="111" t="s">
        <v>47</v>
      </c>
      <c r="D31" s="111" t="s">
        <v>47</v>
      </c>
      <c r="E31" s="111" t="s">
        <v>47</v>
      </c>
      <c r="F31" s="158"/>
      <c r="G31" s="158"/>
      <c r="H31" s="158"/>
      <c r="I31" s="166"/>
    </row>
    <row r="32" s="144" customFormat="1" ht="26.25" customHeight="1" spans="1:9">
      <c r="A32" s="162" t="s">
        <v>203</v>
      </c>
      <c r="B32" s="160">
        <f>SUM(B33:B92)</f>
        <v>562</v>
      </c>
      <c r="C32" s="160">
        <v>305</v>
      </c>
      <c r="D32" s="160">
        <v>305</v>
      </c>
      <c r="E32" s="161">
        <f t="shared" si="0"/>
        <v>1</v>
      </c>
      <c r="F32" s="158"/>
      <c r="G32" s="158"/>
      <c r="H32" s="158"/>
      <c r="I32" s="166"/>
    </row>
    <row r="33" s="144" customFormat="1" ht="26.25" customHeight="1" spans="1:9">
      <c r="A33" s="162" t="s">
        <v>204</v>
      </c>
      <c r="B33" s="160">
        <v>186</v>
      </c>
      <c r="C33" s="160">
        <v>66</v>
      </c>
      <c r="D33" s="160">
        <v>66</v>
      </c>
      <c r="E33" s="161">
        <f t="shared" si="0"/>
        <v>1</v>
      </c>
      <c r="F33" s="158"/>
      <c r="G33" s="158"/>
      <c r="H33" s="158"/>
      <c r="I33" s="166"/>
    </row>
    <row r="34" s="144" customFormat="1" ht="26.25" customHeight="1" spans="1:9">
      <c r="A34" s="162" t="s">
        <v>205</v>
      </c>
      <c r="B34" s="111" t="s">
        <v>47</v>
      </c>
      <c r="C34" s="111" t="s">
        <v>47</v>
      </c>
      <c r="D34" s="111" t="s">
        <v>47</v>
      </c>
      <c r="E34" s="111" t="s">
        <v>47</v>
      </c>
      <c r="F34" s="158"/>
      <c r="G34" s="158"/>
      <c r="H34" s="158"/>
      <c r="I34" s="166"/>
    </row>
    <row r="35" s="144" customFormat="1" ht="26.25" customHeight="1" spans="1:9">
      <c r="A35" s="162" t="s">
        <v>206</v>
      </c>
      <c r="B35" s="111" t="s">
        <v>47</v>
      </c>
      <c r="C35" s="111" t="s">
        <v>47</v>
      </c>
      <c r="D35" s="111" t="s">
        <v>47</v>
      </c>
      <c r="E35" s="111" t="s">
        <v>47</v>
      </c>
      <c r="F35" s="158"/>
      <c r="G35" s="158"/>
      <c r="H35" s="158"/>
      <c r="I35" s="166"/>
    </row>
    <row r="36" s="144" customFormat="1" ht="26.25" customHeight="1" spans="1:9">
      <c r="A36" s="162" t="s">
        <v>207</v>
      </c>
      <c r="B36" s="111" t="s">
        <v>47</v>
      </c>
      <c r="C36" s="111" t="s">
        <v>47</v>
      </c>
      <c r="D36" s="111" t="s">
        <v>47</v>
      </c>
      <c r="E36" s="111" t="s">
        <v>47</v>
      </c>
      <c r="F36" s="158"/>
      <c r="G36" s="158"/>
      <c r="H36" s="158"/>
      <c r="I36" s="166"/>
    </row>
    <row r="37" s="144" customFormat="1" ht="26.25" customHeight="1" spans="1:9">
      <c r="A37" s="162" t="s">
        <v>208</v>
      </c>
      <c r="B37" s="111" t="s">
        <v>47</v>
      </c>
      <c r="C37" s="160">
        <v>4</v>
      </c>
      <c r="D37" s="160">
        <v>4</v>
      </c>
      <c r="E37" s="161">
        <f>D37/C37</f>
        <v>1</v>
      </c>
      <c r="F37" s="158"/>
      <c r="G37" s="158"/>
      <c r="H37" s="158"/>
      <c r="I37" s="166"/>
    </row>
    <row r="38" s="144" customFormat="1" ht="26.25" customHeight="1" spans="1:9">
      <c r="A38" s="162" t="s">
        <v>209</v>
      </c>
      <c r="B38" s="160">
        <v>0</v>
      </c>
      <c r="C38" s="160">
        <v>24</v>
      </c>
      <c r="D38" s="160">
        <v>24</v>
      </c>
      <c r="E38" s="161">
        <f>D38/C38</f>
        <v>1</v>
      </c>
      <c r="F38" s="158"/>
      <c r="G38" s="158"/>
      <c r="H38" s="158"/>
      <c r="I38" s="166"/>
    </row>
    <row r="39" s="144" customFormat="1" ht="26.25" customHeight="1" spans="1:9">
      <c r="A39" s="162" t="s">
        <v>210</v>
      </c>
      <c r="B39" s="160">
        <v>26</v>
      </c>
      <c r="C39" s="160">
        <v>9</v>
      </c>
      <c r="D39" s="160">
        <v>9</v>
      </c>
      <c r="E39" s="161">
        <f>D39/C39</f>
        <v>1</v>
      </c>
      <c r="F39" s="158"/>
      <c r="G39" s="158"/>
      <c r="H39" s="158"/>
      <c r="I39" s="166"/>
    </row>
    <row r="40" s="144" customFormat="1" ht="26.25" customHeight="1" spans="1:9">
      <c r="A40" s="162" t="s">
        <v>211</v>
      </c>
      <c r="B40" s="160">
        <v>23</v>
      </c>
      <c r="C40" s="160">
        <v>46</v>
      </c>
      <c r="D40" s="160">
        <v>46</v>
      </c>
      <c r="E40" s="161">
        <f>D40/C40</f>
        <v>1</v>
      </c>
      <c r="F40" s="158"/>
      <c r="G40" s="158"/>
      <c r="H40" s="158"/>
      <c r="I40" s="166"/>
    </row>
    <row r="41" s="144" customFormat="1" ht="26.25" customHeight="1" spans="1:9">
      <c r="A41" s="162" t="s">
        <v>212</v>
      </c>
      <c r="B41" s="111" t="s">
        <v>47</v>
      </c>
      <c r="C41" s="111" t="s">
        <v>47</v>
      </c>
      <c r="D41" s="111" t="s">
        <v>47</v>
      </c>
      <c r="E41" s="111" t="s">
        <v>47</v>
      </c>
      <c r="F41" s="158"/>
      <c r="G41" s="158"/>
      <c r="H41" s="158"/>
      <c r="I41" s="166"/>
    </row>
    <row r="42" s="144" customFormat="1" ht="26.25" customHeight="1" spans="1:9">
      <c r="A42" s="162" t="s">
        <v>213</v>
      </c>
      <c r="B42" s="160">
        <v>124</v>
      </c>
      <c r="C42" s="160">
        <v>60</v>
      </c>
      <c r="D42" s="160">
        <v>60</v>
      </c>
      <c r="E42" s="161">
        <f>D42/C42</f>
        <v>1</v>
      </c>
      <c r="F42" s="158"/>
      <c r="G42" s="158"/>
      <c r="H42" s="158"/>
      <c r="I42" s="166"/>
    </row>
    <row r="43" s="144" customFormat="1" ht="26.25" customHeight="1" spans="1:9">
      <c r="A43" s="162" t="s">
        <v>214</v>
      </c>
      <c r="B43" s="160">
        <v>10</v>
      </c>
      <c r="C43" s="160">
        <v>2</v>
      </c>
      <c r="D43" s="160">
        <v>2</v>
      </c>
      <c r="E43" s="161">
        <f>D43/C43</f>
        <v>1</v>
      </c>
      <c r="F43" s="158"/>
      <c r="G43" s="158"/>
      <c r="H43" s="158"/>
      <c r="I43" s="166"/>
    </row>
    <row r="44" s="144" customFormat="1" ht="26.25" customHeight="1" spans="1:9">
      <c r="A44" s="162" t="s">
        <v>215</v>
      </c>
      <c r="B44" s="111" t="s">
        <v>47</v>
      </c>
      <c r="C44" s="111" t="s">
        <v>47</v>
      </c>
      <c r="D44" s="111" t="s">
        <v>47</v>
      </c>
      <c r="E44" s="111" t="s">
        <v>47</v>
      </c>
      <c r="F44" s="158"/>
      <c r="G44" s="158"/>
      <c r="H44" s="158"/>
      <c r="I44" s="166"/>
    </row>
    <row r="45" s="144" customFormat="1" ht="26.25" customHeight="1" spans="1:9">
      <c r="A45" s="162" t="s">
        <v>216</v>
      </c>
      <c r="B45" s="111" t="s">
        <v>47</v>
      </c>
      <c r="C45" s="111" t="s">
        <v>47</v>
      </c>
      <c r="D45" s="111" t="s">
        <v>47</v>
      </c>
      <c r="E45" s="111" t="s">
        <v>47</v>
      </c>
      <c r="F45" s="158"/>
      <c r="G45" s="158"/>
      <c r="H45" s="158"/>
      <c r="I45" s="166"/>
    </row>
    <row r="46" s="144" customFormat="1" ht="26.25" customHeight="1" spans="1:9">
      <c r="A46" s="162" t="s">
        <v>217</v>
      </c>
      <c r="B46" s="111" t="s">
        <v>47</v>
      </c>
      <c r="C46" s="111" t="s">
        <v>47</v>
      </c>
      <c r="D46" s="111" t="s">
        <v>47</v>
      </c>
      <c r="E46" s="111" t="s">
        <v>47</v>
      </c>
      <c r="F46" s="158"/>
      <c r="G46" s="158"/>
      <c r="H46" s="158"/>
      <c r="I46" s="166"/>
    </row>
    <row r="47" s="144" customFormat="1" ht="26.25" customHeight="1" spans="1:9">
      <c r="A47" s="162" t="s">
        <v>218</v>
      </c>
      <c r="B47" s="160">
        <v>5</v>
      </c>
      <c r="C47" s="111" t="s">
        <v>47</v>
      </c>
      <c r="D47" s="111" t="s">
        <v>47</v>
      </c>
      <c r="E47" s="111" t="s">
        <v>47</v>
      </c>
      <c r="F47" s="158"/>
      <c r="G47" s="158"/>
      <c r="H47" s="158"/>
      <c r="I47" s="166"/>
    </row>
    <row r="48" s="144" customFormat="1" ht="26.25" customHeight="1" spans="1:9">
      <c r="A48" s="162" t="s">
        <v>219</v>
      </c>
      <c r="B48" s="111" t="s">
        <v>47</v>
      </c>
      <c r="C48" s="111" t="s">
        <v>47</v>
      </c>
      <c r="D48" s="111" t="s">
        <v>47</v>
      </c>
      <c r="E48" s="111" t="s">
        <v>47</v>
      </c>
      <c r="F48" s="158"/>
      <c r="G48" s="158"/>
      <c r="H48" s="158"/>
      <c r="I48" s="166"/>
    </row>
    <row r="49" s="144" customFormat="1" ht="26.25" customHeight="1" spans="1:9">
      <c r="A49" s="162" t="s">
        <v>220</v>
      </c>
      <c r="B49" s="111" t="s">
        <v>47</v>
      </c>
      <c r="C49" s="111" t="s">
        <v>47</v>
      </c>
      <c r="D49" s="111" t="s">
        <v>47</v>
      </c>
      <c r="E49" s="111" t="s">
        <v>47</v>
      </c>
      <c r="F49" s="158"/>
      <c r="G49" s="158"/>
      <c r="H49" s="158"/>
      <c r="I49" s="166"/>
    </row>
    <row r="50" s="144" customFormat="1" ht="26.25" customHeight="1" spans="1:9">
      <c r="A50" s="162" t="s">
        <v>221</v>
      </c>
      <c r="B50" s="111" t="s">
        <v>47</v>
      </c>
      <c r="C50" s="111" t="s">
        <v>47</v>
      </c>
      <c r="D50" s="111" t="s">
        <v>47</v>
      </c>
      <c r="E50" s="111" t="s">
        <v>47</v>
      </c>
      <c r="F50" s="158"/>
      <c r="G50" s="158"/>
      <c r="H50" s="158"/>
      <c r="I50" s="166"/>
    </row>
    <row r="51" s="144" customFormat="1" ht="26.25" customHeight="1" spans="1:9">
      <c r="A51" s="162" t="s">
        <v>222</v>
      </c>
      <c r="B51" s="111" t="s">
        <v>47</v>
      </c>
      <c r="C51" s="111" t="s">
        <v>47</v>
      </c>
      <c r="D51" s="111" t="s">
        <v>47</v>
      </c>
      <c r="E51" s="111" t="s">
        <v>47</v>
      </c>
      <c r="F51" s="158"/>
      <c r="G51" s="158"/>
      <c r="H51" s="158"/>
      <c r="I51" s="166"/>
    </row>
    <row r="52" s="144" customFormat="1" ht="26.25" customHeight="1" spans="1:9">
      <c r="A52" s="162" t="s">
        <v>223</v>
      </c>
      <c r="B52" s="111" t="s">
        <v>47</v>
      </c>
      <c r="C52" s="111" t="s">
        <v>47</v>
      </c>
      <c r="D52" s="111" t="s">
        <v>47</v>
      </c>
      <c r="E52" s="111" t="s">
        <v>47</v>
      </c>
      <c r="F52" s="158"/>
      <c r="G52" s="158"/>
      <c r="H52" s="158"/>
      <c r="I52" s="166"/>
    </row>
    <row r="53" s="144" customFormat="1" ht="26.25" customHeight="1" spans="1:9">
      <c r="A53" s="162" t="s">
        <v>224</v>
      </c>
      <c r="B53" s="111" t="s">
        <v>47</v>
      </c>
      <c r="C53" s="111" t="s">
        <v>47</v>
      </c>
      <c r="D53" s="111" t="s">
        <v>47</v>
      </c>
      <c r="E53" s="111" t="s">
        <v>47</v>
      </c>
      <c r="F53" s="158"/>
      <c r="G53" s="158"/>
      <c r="H53" s="158"/>
      <c r="I53" s="166"/>
    </row>
    <row r="54" s="144" customFormat="1" ht="26.25" customHeight="1" spans="1:9">
      <c r="A54" s="162" t="s">
        <v>225</v>
      </c>
      <c r="B54" s="160">
        <v>30</v>
      </c>
      <c r="C54" s="160">
        <v>28</v>
      </c>
      <c r="D54" s="160">
        <v>28</v>
      </c>
      <c r="E54" s="161">
        <f>D54/C54</f>
        <v>1</v>
      </c>
      <c r="F54" s="158"/>
      <c r="G54" s="158"/>
      <c r="H54" s="158"/>
      <c r="I54" s="166"/>
    </row>
    <row r="55" s="144" customFormat="1" ht="26.25" customHeight="1" spans="1:9">
      <c r="A55" s="162" t="s">
        <v>226</v>
      </c>
      <c r="B55" s="160">
        <v>13</v>
      </c>
      <c r="C55" s="160">
        <v>10</v>
      </c>
      <c r="D55" s="160">
        <v>10</v>
      </c>
      <c r="E55" s="161">
        <f>D55/C55</f>
        <v>1</v>
      </c>
      <c r="F55" s="158"/>
      <c r="G55" s="158"/>
      <c r="H55" s="158"/>
      <c r="I55" s="166"/>
    </row>
    <row r="56" s="144" customFormat="1" ht="26.25" customHeight="1" spans="1:9">
      <c r="A56" s="162" t="s">
        <v>227</v>
      </c>
      <c r="B56" s="160">
        <v>32</v>
      </c>
      <c r="C56" s="160">
        <v>12</v>
      </c>
      <c r="D56" s="160">
        <v>12</v>
      </c>
      <c r="E56" s="161">
        <f>D56/C56</f>
        <v>1</v>
      </c>
      <c r="F56" s="158"/>
      <c r="G56" s="158"/>
      <c r="H56" s="158"/>
      <c r="I56" s="166"/>
    </row>
    <row r="57" s="144" customFormat="1" ht="26.25" customHeight="1" spans="1:9">
      <c r="A57" s="162" t="s">
        <v>228</v>
      </c>
      <c r="B57" s="160">
        <v>107</v>
      </c>
      <c r="C57" s="160">
        <v>44</v>
      </c>
      <c r="D57" s="160">
        <v>44</v>
      </c>
      <c r="E57" s="161">
        <f>D57/C57</f>
        <v>1</v>
      </c>
      <c r="F57" s="158"/>
      <c r="G57" s="158"/>
      <c r="H57" s="158"/>
      <c r="I57" s="166"/>
    </row>
    <row r="58" s="144" customFormat="1" ht="26.25" customHeight="1" spans="1:9">
      <c r="A58" s="162" t="s">
        <v>229</v>
      </c>
      <c r="B58" s="111" t="s">
        <v>47</v>
      </c>
      <c r="C58" s="111" t="s">
        <v>47</v>
      </c>
      <c r="D58" s="111" t="s">
        <v>47</v>
      </c>
      <c r="E58" s="111" t="s">
        <v>47</v>
      </c>
      <c r="F58" s="158"/>
      <c r="G58" s="158"/>
      <c r="H58" s="158"/>
      <c r="I58" s="166"/>
    </row>
    <row r="59" s="144" customFormat="1" ht="26.25" customHeight="1" spans="1:9">
      <c r="A59" s="162" t="s">
        <v>230</v>
      </c>
      <c r="B59" s="160">
        <v>6</v>
      </c>
      <c r="C59" s="111" t="s">
        <v>47</v>
      </c>
      <c r="D59" s="111" t="s">
        <v>47</v>
      </c>
      <c r="E59" s="111" t="s">
        <v>47</v>
      </c>
      <c r="F59" s="158"/>
      <c r="G59" s="158"/>
      <c r="H59" s="158"/>
      <c r="I59" s="166"/>
    </row>
    <row r="60" s="144" customFormat="1" ht="26.25" customHeight="1" spans="1:9">
      <c r="A60" s="162" t="s">
        <v>231</v>
      </c>
      <c r="B60" s="111" t="s">
        <v>47</v>
      </c>
      <c r="C60" s="111" t="s">
        <v>47</v>
      </c>
      <c r="D60" s="111" t="s">
        <v>47</v>
      </c>
      <c r="E60" s="111" t="s">
        <v>47</v>
      </c>
      <c r="F60" s="158"/>
      <c r="G60" s="158"/>
      <c r="H60" s="158"/>
      <c r="I60" s="166"/>
    </row>
    <row r="61" s="144" customFormat="1" ht="26.25" customHeight="1" spans="1:9">
      <c r="A61" s="162" t="s">
        <v>232</v>
      </c>
      <c r="B61" s="111" t="s">
        <v>47</v>
      </c>
      <c r="C61" s="111" t="s">
        <v>47</v>
      </c>
      <c r="D61" s="111" t="s">
        <v>47</v>
      </c>
      <c r="E61" s="111" t="s">
        <v>47</v>
      </c>
      <c r="F61" s="158"/>
      <c r="G61" s="158"/>
      <c r="H61" s="158"/>
      <c r="I61" s="166"/>
    </row>
    <row r="62" s="144" customFormat="1" ht="26.25" customHeight="1" spans="1:9">
      <c r="A62" s="162" t="s">
        <v>233</v>
      </c>
      <c r="B62" s="111" t="s">
        <v>47</v>
      </c>
      <c r="C62" s="111" t="s">
        <v>47</v>
      </c>
      <c r="D62" s="111" t="s">
        <v>47</v>
      </c>
      <c r="E62" s="111" t="s">
        <v>47</v>
      </c>
      <c r="F62" s="158"/>
      <c r="G62" s="158"/>
      <c r="H62" s="158"/>
      <c r="I62" s="166"/>
    </row>
    <row r="63" s="144" customFormat="1" ht="26.25" customHeight="1" spans="1:9">
      <c r="A63" s="162" t="s">
        <v>234</v>
      </c>
      <c r="B63" s="111" t="s">
        <v>47</v>
      </c>
      <c r="C63" s="111" t="s">
        <v>47</v>
      </c>
      <c r="D63" s="111" t="s">
        <v>47</v>
      </c>
      <c r="E63" s="111" t="s">
        <v>47</v>
      </c>
      <c r="F63" s="158"/>
      <c r="G63" s="158"/>
      <c r="H63" s="158"/>
      <c r="I63" s="166"/>
    </row>
    <row r="64" s="144" customFormat="1" ht="26.25" customHeight="1" spans="1:9">
      <c r="A64" s="162" t="s">
        <v>235</v>
      </c>
      <c r="B64" s="111" t="s">
        <v>47</v>
      </c>
      <c r="C64" s="111" t="s">
        <v>47</v>
      </c>
      <c r="D64" s="111" t="s">
        <v>47</v>
      </c>
      <c r="E64" s="111" t="s">
        <v>47</v>
      </c>
      <c r="F64" s="158"/>
      <c r="G64" s="158"/>
      <c r="H64" s="158"/>
      <c r="I64" s="166"/>
    </row>
    <row r="65" s="144" customFormat="1" ht="26.25" customHeight="1" spans="1:9">
      <c r="A65" s="162" t="s">
        <v>236</v>
      </c>
      <c r="B65" s="111" t="s">
        <v>47</v>
      </c>
      <c r="C65" s="111" t="s">
        <v>47</v>
      </c>
      <c r="D65" s="111" t="s">
        <v>47</v>
      </c>
      <c r="E65" s="111" t="s">
        <v>47</v>
      </c>
      <c r="F65" s="158"/>
      <c r="G65" s="158"/>
      <c r="H65" s="158"/>
      <c r="I65" s="166"/>
    </row>
    <row r="66" s="144" customFormat="1" ht="26.25" customHeight="1" spans="1:9">
      <c r="A66" s="162" t="s">
        <v>237</v>
      </c>
      <c r="B66" s="111" t="s">
        <v>47</v>
      </c>
      <c r="C66" s="111" t="s">
        <v>47</v>
      </c>
      <c r="D66" s="111" t="s">
        <v>47</v>
      </c>
      <c r="E66" s="111" t="s">
        <v>47</v>
      </c>
      <c r="F66" s="158"/>
      <c r="G66" s="158"/>
      <c r="H66" s="158"/>
      <c r="I66" s="166"/>
    </row>
    <row r="67" s="144" customFormat="1" ht="26.25" customHeight="1" spans="1:9">
      <c r="A67" s="162" t="s">
        <v>238</v>
      </c>
      <c r="B67" s="111" t="s">
        <v>47</v>
      </c>
      <c r="C67" s="111" t="s">
        <v>47</v>
      </c>
      <c r="D67" s="111" t="s">
        <v>47</v>
      </c>
      <c r="E67" s="111" t="s">
        <v>47</v>
      </c>
      <c r="F67" s="158"/>
      <c r="G67" s="158"/>
      <c r="H67" s="158"/>
      <c r="I67" s="166"/>
    </row>
    <row r="68" s="144" customFormat="1" ht="26.25" customHeight="1" spans="1:9">
      <c r="A68" s="162" t="s">
        <v>239</v>
      </c>
      <c r="B68" s="111" t="s">
        <v>47</v>
      </c>
      <c r="C68" s="111" t="s">
        <v>47</v>
      </c>
      <c r="D68" s="111" t="s">
        <v>47</v>
      </c>
      <c r="E68" s="111" t="s">
        <v>47</v>
      </c>
      <c r="F68" s="158"/>
      <c r="G68" s="158"/>
      <c r="H68" s="158"/>
      <c r="I68" s="166"/>
    </row>
    <row r="69" s="144" customFormat="1" ht="26.25" customHeight="1" spans="1:9">
      <c r="A69" s="162" t="s">
        <v>240</v>
      </c>
      <c r="B69" s="111" t="s">
        <v>47</v>
      </c>
      <c r="C69" s="111" t="s">
        <v>47</v>
      </c>
      <c r="D69" s="111" t="s">
        <v>47</v>
      </c>
      <c r="E69" s="111" t="s">
        <v>47</v>
      </c>
      <c r="F69" s="158"/>
      <c r="G69" s="158"/>
      <c r="H69" s="158"/>
      <c r="I69" s="166"/>
    </row>
    <row r="70" s="144" customFormat="1" ht="26.25" customHeight="1" spans="1:9">
      <c r="A70" s="162" t="s">
        <v>241</v>
      </c>
      <c r="B70" s="111" t="s">
        <v>47</v>
      </c>
      <c r="C70" s="111" t="s">
        <v>47</v>
      </c>
      <c r="D70" s="111" t="s">
        <v>47</v>
      </c>
      <c r="E70" s="111" t="s">
        <v>47</v>
      </c>
      <c r="F70" s="158"/>
      <c r="G70" s="158"/>
      <c r="H70" s="158"/>
      <c r="I70" s="166"/>
    </row>
    <row r="71" s="144" customFormat="1" ht="26.25" customHeight="1" spans="1:9">
      <c r="A71" s="162" t="s">
        <v>242</v>
      </c>
      <c r="B71" s="111" t="s">
        <v>47</v>
      </c>
      <c r="C71" s="111" t="s">
        <v>47</v>
      </c>
      <c r="D71" s="111" t="s">
        <v>47</v>
      </c>
      <c r="E71" s="111" t="s">
        <v>47</v>
      </c>
      <c r="F71" s="158"/>
      <c r="G71" s="158"/>
      <c r="H71" s="158"/>
      <c r="I71" s="166"/>
    </row>
    <row r="72" s="144" customFormat="1" ht="26.25" customHeight="1" spans="1:9">
      <c r="A72" s="162" t="s">
        <v>243</v>
      </c>
      <c r="B72" s="111" t="s">
        <v>47</v>
      </c>
      <c r="C72" s="111" t="s">
        <v>47</v>
      </c>
      <c r="D72" s="111" t="s">
        <v>47</v>
      </c>
      <c r="E72" s="111" t="s">
        <v>47</v>
      </c>
      <c r="F72" s="158"/>
      <c r="G72" s="158"/>
      <c r="H72" s="158"/>
      <c r="I72" s="166"/>
    </row>
    <row r="73" s="144" customFormat="1" ht="26.25" customHeight="1" spans="1:9">
      <c r="A73" s="162" t="s">
        <v>244</v>
      </c>
      <c r="B73" s="111" t="s">
        <v>47</v>
      </c>
      <c r="C73" s="111" t="s">
        <v>47</v>
      </c>
      <c r="D73" s="111" t="s">
        <v>47</v>
      </c>
      <c r="E73" s="111" t="s">
        <v>47</v>
      </c>
      <c r="F73" s="158"/>
      <c r="G73" s="158"/>
      <c r="H73" s="158"/>
      <c r="I73" s="166"/>
    </row>
    <row r="74" s="144" customFormat="1" ht="26.25" customHeight="1" spans="1:9">
      <c r="A74" s="162" t="s">
        <v>245</v>
      </c>
      <c r="B74" s="111" t="s">
        <v>47</v>
      </c>
      <c r="C74" s="111" t="s">
        <v>47</v>
      </c>
      <c r="D74" s="111" t="s">
        <v>47</v>
      </c>
      <c r="E74" s="111" t="s">
        <v>47</v>
      </c>
      <c r="F74" s="158"/>
      <c r="G74" s="158"/>
      <c r="H74" s="158"/>
      <c r="I74" s="166"/>
    </row>
    <row r="75" s="144" customFormat="1" ht="26.25" customHeight="1" spans="1:9">
      <c r="A75" s="162" t="s">
        <v>246</v>
      </c>
      <c r="B75" s="111" t="s">
        <v>47</v>
      </c>
      <c r="C75" s="111" t="s">
        <v>47</v>
      </c>
      <c r="D75" s="111" t="s">
        <v>47</v>
      </c>
      <c r="E75" s="111" t="s">
        <v>47</v>
      </c>
      <c r="F75" s="158"/>
      <c r="G75" s="158"/>
      <c r="H75" s="158"/>
      <c r="I75" s="166"/>
    </row>
    <row r="76" s="144" customFormat="1" ht="26.25" customHeight="1" spans="1:9">
      <c r="A76" s="162" t="s">
        <v>247</v>
      </c>
      <c r="B76" s="111" t="s">
        <v>47</v>
      </c>
      <c r="C76" s="111" t="s">
        <v>47</v>
      </c>
      <c r="D76" s="111" t="s">
        <v>47</v>
      </c>
      <c r="E76" s="111" t="s">
        <v>47</v>
      </c>
      <c r="F76" s="158"/>
      <c r="G76" s="158"/>
      <c r="H76" s="158"/>
      <c r="I76" s="166"/>
    </row>
    <row r="77" s="144" customFormat="1" ht="26.25" customHeight="1" spans="1:9">
      <c r="A77" s="162" t="s">
        <v>248</v>
      </c>
      <c r="B77" s="111" t="s">
        <v>47</v>
      </c>
      <c r="C77" s="111" t="s">
        <v>47</v>
      </c>
      <c r="D77" s="111" t="s">
        <v>47</v>
      </c>
      <c r="E77" s="111" t="s">
        <v>47</v>
      </c>
      <c r="F77" s="158"/>
      <c r="G77" s="158"/>
      <c r="H77" s="158"/>
      <c r="I77" s="166"/>
    </row>
    <row r="78" s="144" customFormat="1" ht="26.25" customHeight="1" spans="1:9">
      <c r="A78" s="162" t="s">
        <v>249</v>
      </c>
      <c r="B78" s="111" t="s">
        <v>47</v>
      </c>
      <c r="C78" s="111" t="s">
        <v>47</v>
      </c>
      <c r="D78" s="111" t="s">
        <v>47</v>
      </c>
      <c r="E78" s="111" t="s">
        <v>47</v>
      </c>
      <c r="F78" s="158"/>
      <c r="G78" s="158"/>
      <c r="H78" s="158"/>
      <c r="I78" s="166"/>
    </row>
    <row r="79" s="144" customFormat="1" ht="26.25" customHeight="1" spans="1:9">
      <c r="A79" s="162" t="s">
        <v>250</v>
      </c>
      <c r="B79" s="111" t="s">
        <v>47</v>
      </c>
      <c r="C79" s="111" t="s">
        <v>47</v>
      </c>
      <c r="D79" s="111" t="s">
        <v>47</v>
      </c>
      <c r="E79" s="111" t="s">
        <v>47</v>
      </c>
      <c r="F79" s="158"/>
      <c r="G79" s="158"/>
      <c r="H79" s="158"/>
      <c r="I79" s="166"/>
    </row>
    <row r="80" s="144" customFormat="1" ht="26.25" customHeight="1" spans="1:9">
      <c r="A80" s="162" t="s">
        <v>251</v>
      </c>
      <c r="B80" s="111" t="s">
        <v>47</v>
      </c>
      <c r="C80" s="111" t="s">
        <v>47</v>
      </c>
      <c r="D80" s="111" t="s">
        <v>47</v>
      </c>
      <c r="E80" s="111" t="s">
        <v>47</v>
      </c>
      <c r="F80" s="158"/>
      <c r="G80" s="158"/>
      <c r="H80" s="158"/>
      <c r="I80" s="166"/>
    </row>
    <row r="81" s="144" customFormat="1" ht="26.25" customHeight="1" spans="1:9">
      <c r="A81" s="162" t="s">
        <v>252</v>
      </c>
      <c r="B81" s="111" t="s">
        <v>47</v>
      </c>
      <c r="C81" s="111" t="s">
        <v>47</v>
      </c>
      <c r="D81" s="111" t="s">
        <v>47</v>
      </c>
      <c r="E81" s="111" t="s">
        <v>47</v>
      </c>
      <c r="F81" s="158"/>
      <c r="G81" s="158"/>
      <c r="H81" s="158"/>
      <c r="I81" s="166"/>
    </row>
    <row r="82" s="144" customFormat="1" ht="26.25" customHeight="1" spans="1:9">
      <c r="A82" s="162" t="s">
        <v>253</v>
      </c>
      <c r="B82" s="111" t="s">
        <v>47</v>
      </c>
      <c r="C82" s="111" t="s">
        <v>47</v>
      </c>
      <c r="D82" s="111" t="s">
        <v>47</v>
      </c>
      <c r="E82" s="111" t="s">
        <v>47</v>
      </c>
      <c r="F82" s="158"/>
      <c r="G82" s="158"/>
      <c r="H82" s="158"/>
      <c r="I82" s="166"/>
    </row>
    <row r="83" s="144" customFormat="1" ht="26.25" customHeight="1" spans="1:9">
      <c r="A83" s="162" t="s">
        <v>254</v>
      </c>
      <c r="B83" s="111" t="s">
        <v>47</v>
      </c>
      <c r="C83" s="111" t="s">
        <v>47</v>
      </c>
      <c r="D83" s="111" t="s">
        <v>47</v>
      </c>
      <c r="E83" s="111" t="s">
        <v>47</v>
      </c>
      <c r="F83" s="158"/>
      <c r="G83" s="158"/>
      <c r="H83" s="158"/>
      <c r="I83" s="166"/>
    </row>
    <row r="84" s="144" customFormat="1" ht="26.25" customHeight="1" spans="1:9">
      <c r="A84" s="162" t="s">
        <v>255</v>
      </c>
      <c r="B84" s="111" t="s">
        <v>47</v>
      </c>
      <c r="C84" s="111" t="s">
        <v>47</v>
      </c>
      <c r="D84" s="111" t="s">
        <v>47</v>
      </c>
      <c r="E84" s="111" t="s">
        <v>47</v>
      </c>
      <c r="F84" s="158"/>
      <c r="G84" s="158"/>
      <c r="H84" s="158"/>
      <c r="I84" s="166"/>
    </row>
    <row r="85" s="144" customFormat="1" ht="26.25" customHeight="1" spans="1:9">
      <c r="A85" s="162" t="s">
        <v>256</v>
      </c>
      <c r="B85" s="111" t="s">
        <v>47</v>
      </c>
      <c r="C85" s="111" t="s">
        <v>47</v>
      </c>
      <c r="D85" s="111" t="s">
        <v>47</v>
      </c>
      <c r="E85" s="111" t="s">
        <v>47</v>
      </c>
      <c r="F85" s="158"/>
      <c r="G85" s="158"/>
      <c r="H85" s="158"/>
      <c r="I85" s="166"/>
    </row>
    <row r="86" s="144" customFormat="1" ht="26.25" customHeight="1" spans="1:9">
      <c r="A86" s="162" t="s">
        <v>257</v>
      </c>
      <c r="B86" s="111" t="s">
        <v>47</v>
      </c>
      <c r="C86" s="111" t="s">
        <v>47</v>
      </c>
      <c r="D86" s="111" t="s">
        <v>47</v>
      </c>
      <c r="E86" s="111" t="s">
        <v>47</v>
      </c>
      <c r="F86" s="158"/>
      <c r="G86" s="158"/>
      <c r="H86" s="158"/>
      <c r="I86" s="166"/>
    </row>
    <row r="87" s="144" customFormat="1" ht="26.25" customHeight="1" spans="1:9">
      <c r="A87" s="162" t="s">
        <v>258</v>
      </c>
      <c r="B87" s="111" t="s">
        <v>47</v>
      </c>
      <c r="C87" s="111" t="s">
        <v>47</v>
      </c>
      <c r="D87" s="111" t="s">
        <v>47</v>
      </c>
      <c r="E87" s="111" t="s">
        <v>47</v>
      </c>
      <c r="F87" s="158"/>
      <c r="G87" s="158"/>
      <c r="H87" s="158"/>
      <c r="I87" s="166"/>
    </row>
    <row r="88" s="144" customFormat="1" ht="26.25" customHeight="1" spans="1:9">
      <c r="A88" s="162" t="s">
        <v>62</v>
      </c>
      <c r="B88" s="111" t="s">
        <v>47</v>
      </c>
      <c r="C88" s="111" t="s">
        <v>47</v>
      </c>
      <c r="D88" s="111" t="s">
        <v>47</v>
      </c>
      <c r="E88" s="111" t="s">
        <v>47</v>
      </c>
      <c r="F88" s="158"/>
      <c r="G88" s="158"/>
      <c r="H88" s="158"/>
      <c r="I88" s="166"/>
    </row>
    <row r="89" s="144" customFormat="1" ht="26.25" customHeight="1" spans="1:9">
      <c r="A89" s="162" t="s">
        <v>259</v>
      </c>
      <c r="B89" s="111" t="s">
        <v>47</v>
      </c>
      <c r="C89" s="111" t="s">
        <v>47</v>
      </c>
      <c r="D89" s="111" t="s">
        <v>47</v>
      </c>
      <c r="E89" s="111" t="s">
        <v>47</v>
      </c>
      <c r="F89" s="158"/>
      <c r="G89" s="158"/>
      <c r="H89" s="158"/>
      <c r="I89" s="166"/>
    </row>
    <row r="90" s="144" customFormat="1" ht="26.25" customHeight="1" spans="1:9">
      <c r="A90" s="167" t="s">
        <v>260</v>
      </c>
      <c r="B90" s="111" t="s">
        <v>47</v>
      </c>
      <c r="C90" s="111" t="s">
        <v>47</v>
      </c>
      <c r="D90" s="111" t="s">
        <v>47</v>
      </c>
      <c r="E90" s="111" t="s">
        <v>47</v>
      </c>
      <c r="F90" s="158"/>
      <c r="G90" s="158"/>
      <c r="H90" s="158"/>
      <c r="I90" s="166"/>
    </row>
    <row r="91" s="144" customFormat="1" ht="26.25" customHeight="1" spans="1:9">
      <c r="A91" s="162" t="s">
        <v>261</v>
      </c>
      <c r="B91" s="111" t="s">
        <v>47</v>
      </c>
      <c r="C91" s="111" t="s">
        <v>47</v>
      </c>
      <c r="D91" s="111" t="s">
        <v>47</v>
      </c>
      <c r="E91" s="111" t="s">
        <v>47</v>
      </c>
      <c r="F91" s="158"/>
      <c r="G91" s="158"/>
      <c r="H91" s="158"/>
      <c r="I91" s="166"/>
    </row>
    <row r="92" ht="26.25" customHeight="1" spans="1:8">
      <c r="A92" s="162" t="s">
        <v>170</v>
      </c>
      <c r="B92" s="111" t="s">
        <v>47</v>
      </c>
      <c r="C92" s="111" t="s">
        <v>47</v>
      </c>
      <c r="D92" s="111" t="s">
        <v>47</v>
      </c>
      <c r="E92" s="111" t="s">
        <v>47</v>
      </c>
      <c r="F92" s="158"/>
      <c r="G92" s="158"/>
      <c r="H92" s="158"/>
    </row>
    <row r="93" ht="26.25" customHeight="1" spans="1:5">
      <c r="A93" s="169" t="s">
        <v>262</v>
      </c>
      <c r="B93" s="160">
        <f>SUM(B94:B101)</f>
        <v>11229</v>
      </c>
      <c r="C93" s="160">
        <f>SUM(C94:C101)</f>
        <v>37876</v>
      </c>
      <c r="D93" s="170">
        <v>8511</v>
      </c>
      <c r="E93" s="161">
        <f>D93/C93</f>
        <v>0.224706938430668</v>
      </c>
    </row>
    <row r="94" ht="26.25" customHeight="1" spans="1:5">
      <c r="A94" s="171" t="s">
        <v>263</v>
      </c>
      <c r="B94" s="172">
        <v>90</v>
      </c>
      <c r="C94" s="111" t="s">
        <v>47</v>
      </c>
      <c r="D94" s="111" t="s">
        <v>47</v>
      </c>
      <c r="E94" s="111" t="s">
        <v>47</v>
      </c>
    </row>
    <row r="95" ht="26.25" customHeight="1" spans="1:5">
      <c r="A95" s="171" t="s">
        <v>203</v>
      </c>
      <c r="B95" s="172">
        <v>3036</v>
      </c>
      <c r="C95" s="160">
        <v>5775</v>
      </c>
      <c r="D95" s="170">
        <v>5775</v>
      </c>
      <c r="E95" s="161">
        <f>D95/C95</f>
        <v>1</v>
      </c>
    </row>
    <row r="96" ht="26.25" customHeight="1" spans="1:5">
      <c r="A96" s="171" t="s">
        <v>191</v>
      </c>
      <c r="B96" s="172">
        <v>5746</v>
      </c>
      <c r="C96" s="160">
        <v>1756</v>
      </c>
      <c r="D96" s="170">
        <v>1756</v>
      </c>
      <c r="E96" s="161">
        <f>D96/C96</f>
        <v>1</v>
      </c>
    </row>
    <row r="97" ht="26.25" customHeight="1" spans="1:5">
      <c r="A97" s="171" t="s">
        <v>264</v>
      </c>
      <c r="B97" s="172">
        <v>503</v>
      </c>
      <c r="C97" s="160">
        <v>880</v>
      </c>
      <c r="D97" s="170">
        <v>880</v>
      </c>
      <c r="E97" s="161">
        <f>D97/C97</f>
        <v>1</v>
      </c>
    </row>
    <row r="98" ht="26.25" customHeight="1" spans="1:5">
      <c r="A98" s="171" t="s">
        <v>265</v>
      </c>
      <c r="B98" s="111" t="s">
        <v>47</v>
      </c>
      <c r="C98" s="111" t="s">
        <v>47</v>
      </c>
      <c r="D98" s="111" t="s">
        <v>47</v>
      </c>
      <c r="E98" s="111" t="s">
        <v>47</v>
      </c>
    </row>
    <row r="99" ht="26.25" customHeight="1" spans="1:5">
      <c r="A99" s="171" t="s">
        <v>266</v>
      </c>
      <c r="B99" s="111" t="s">
        <v>47</v>
      </c>
      <c r="C99" s="111" t="s">
        <v>47</v>
      </c>
      <c r="D99" s="111" t="s">
        <v>47</v>
      </c>
      <c r="E99" s="111" t="s">
        <v>47</v>
      </c>
    </row>
    <row r="100" ht="26.25" customHeight="1" spans="1:5">
      <c r="A100" s="173" t="s">
        <v>267</v>
      </c>
      <c r="B100" s="172">
        <v>1350</v>
      </c>
      <c r="C100" s="160">
        <v>100</v>
      </c>
      <c r="D100" s="170">
        <v>100</v>
      </c>
      <c r="E100" s="161">
        <f>D100/C100</f>
        <v>1</v>
      </c>
    </row>
    <row r="101" ht="26.25" customHeight="1" spans="1:5">
      <c r="A101" s="173" t="s">
        <v>62</v>
      </c>
      <c r="B101" s="172">
        <v>504</v>
      </c>
      <c r="C101" s="111">
        <v>29365</v>
      </c>
      <c r="D101" s="111" t="s">
        <v>47</v>
      </c>
      <c r="E101" s="111" t="s">
        <v>47</v>
      </c>
    </row>
    <row r="102" ht="33.75" customHeight="1"/>
    <row r="103" spans="3:4">
      <c r="C103" s="147">
        <f>SUM(C94:C101)</f>
        <v>37876</v>
      </c>
      <c r="D103" s="146">
        <f>SUM(D95:D101)</f>
        <v>8511</v>
      </c>
    </row>
  </sheetData>
  <mergeCells count="1">
    <mergeCell ref="A1:D1"/>
  </mergeCells>
  <printOptions horizontalCentered="1"/>
  <pageMargins left="0.588888888888889" right="0.588888888888889" top="0.979166666666667" bottom="0.588888888888889" header="0.588888888888889" footer="0.238888888888889"/>
  <pageSetup paperSize="9" scale="9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showGridLines="0" showZeros="0" view="pageBreakPreview" zoomScaleNormal="100" zoomScaleSheetLayoutView="100" topLeftCell="A32" workbookViewId="0">
      <selection activeCell="D7" sqref="D7"/>
    </sheetView>
  </sheetViews>
  <sheetFormatPr defaultColWidth="9" defaultRowHeight="15"/>
  <cols>
    <col min="1" max="1" width="41.75" style="145" customWidth="1"/>
    <col min="2" max="2" width="19.125" style="146" customWidth="1"/>
    <col min="3" max="3" width="18.25" style="147" customWidth="1"/>
    <col min="4" max="4" width="19.125" style="146" customWidth="1"/>
    <col min="5" max="5" width="17.125" style="147" customWidth="1"/>
    <col min="6" max="8" width="14.25" style="147" customWidth="1"/>
    <col min="9" max="9" width="9" style="148"/>
    <col min="10" max="16384" width="9" style="145"/>
  </cols>
  <sheetData>
    <row r="1" s="141" customFormat="1" ht="54.75" customHeight="1" spans="1:9">
      <c r="A1" s="149" t="s">
        <v>268</v>
      </c>
      <c r="B1" s="149"/>
      <c r="C1" s="149"/>
      <c r="D1" s="149"/>
      <c r="E1" s="149"/>
      <c r="F1" s="149"/>
      <c r="G1" s="149"/>
      <c r="H1" s="149"/>
      <c r="I1" s="149"/>
    </row>
    <row r="2" s="142" customFormat="1" ht="14.25" spans="1:9">
      <c r="A2" s="142" t="s">
        <v>172</v>
      </c>
      <c r="C2" s="150"/>
      <c r="E2" s="150" t="s">
        <v>3</v>
      </c>
      <c r="F2" s="150"/>
      <c r="G2" s="150"/>
      <c r="H2" s="150"/>
      <c r="I2" s="164"/>
    </row>
    <row r="3" s="143" customFormat="1" ht="32.25" customHeight="1" spans="1:9">
      <c r="A3" s="151" t="s">
        <v>173</v>
      </c>
      <c r="B3" s="152" t="s">
        <v>174</v>
      </c>
      <c r="C3" s="152" t="s">
        <v>6</v>
      </c>
      <c r="D3" s="152" t="s">
        <v>70</v>
      </c>
      <c r="E3" s="153" t="s">
        <v>8</v>
      </c>
      <c r="F3" s="154"/>
      <c r="G3" s="154"/>
      <c r="H3" s="154"/>
      <c r="I3" s="165"/>
    </row>
    <row r="4" ht="26.25" customHeight="1" spans="1:8">
      <c r="A4" s="155" t="s">
        <v>269</v>
      </c>
      <c r="B4" s="156">
        <v>2627</v>
      </c>
      <c r="C4" s="156">
        <v>2606</v>
      </c>
      <c r="D4" s="156">
        <f>D5+D19+D31</f>
        <v>2606</v>
      </c>
      <c r="E4" s="157">
        <f>D4/C4</f>
        <v>1</v>
      </c>
      <c r="F4" s="158"/>
      <c r="G4" s="158"/>
      <c r="H4" s="158"/>
    </row>
    <row r="5" ht="26.25" customHeight="1" spans="1:8">
      <c r="A5" s="159" t="s">
        <v>177</v>
      </c>
      <c r="B5" s="160">
        <v>2043</v>
      </c>
      <c r="C5" s="160">
        <v>2270</v>
      </c>
      <c r="D5" s="160">
        <v>2270</v>
      </c>
      <c r="E5" s="161">
        <f>D5/C5</f>
        <v>1</v>
      </c>
      <c r="F5" s="158"/>
      <c r="G5" s="158"/>
      <c r="H5" s="158"/>
    </row>
    <row r="6" s="144" customFormat="1" ht="26.25" customHeight="1" spans="1:9">
      <c r="A6" s="162" t="s">
        <v>178</v>
      </c>
      <c r="B6" s="160">
        <v>345</v>
      </c>
      <c r="C6" s="160">
        <v>351</v>
      </c>
      <c r="D6" s="160">
        <v>351</v>
      </c>
      <c r="E6" s="161">
        <f>D6/C6</f>
        <v>1</v>
      </c>
      <c r="F6" s="158"/>
      <c r="G6" s="163"/>
      <c r="H6" s="158"/>
      <c r="I6" s="166"/>
    </row>
    <row r="7" s="144" customFormat="1" ht="26.25" customHeight="1" spans="1:9">
      <c r="A7" s="162" t="s">
        <v>179</v>
      </c>
      <c r="B7" s="160">
        <v>319</v>
      </c>
      <c r="C7" s="160">
        <v>401</v>
      </c>
      <c r="D7" s="160">
        <v>401</v>
      </c>
      <c r="E7" s="161">
        <f>D7/C7</f>
        <v>1</v>
      </c>
      <c r="F7" s="158"/>
      <c r="G7" s="158"/>
      <c r="H7" s="158"/>
      <c r="I7" s="166"/>
    </row>
    <row r="8" s="144" customFormat="1" ht="26.25" customHeight="1" spans="1:9">
      <c r="A8" s="162" t="s">
        <v>180</v>
      </c>
      <c r="B8" s="160">
        <v>104</v>
      </c>
      <c r="C8" s="160">
        <v>193</v>
      </c>
      <c r="D8" s="160">
        <v>193</v>
      </c>
      <c r="E8" s="161">
        <f>D8/C8</f>
        <v>1</v>
      </c>
      <c r="F8" s="158"/>
      <c r="G8" s="158"/>
      <c r="H8" s="158"/>
      <c r="I8" s="166"/>
    </row>
    <row r="9" s="144" customFormat="1" ht="26.25" customHeight="1" spans="1:9">
      <c r="A9" s="162" t="s">
        <v>181</v>
      </c>
      <c r="B9" s="111" t="s">
        <v>47</v>
      </c>
      <c r="C9" s="111" t="s">
        <v>47</v>
      </c>
      <c r="D9" s="111" t="s">
        <v>47</v>
      </c>
      <c r="E9" s="111" t="s">
        <v>47</v>
      </c>
      <c r="F9" s="158"/>
      <c r="G9" s="158"/>
      <c r="H9" s="158"/>
      <c r="I9" s="166"/>
    </row>
    <row r="10" s="144" customFormat="1" ht="26.25" customHeight="1" spans="1:9">
      <c r="A10" s="162" t="s">
        <v>182</v>
      </c>
      <c r="B10" s="160">
        <v>186</v>
      </c>
      <c r="C10" s="160">
        <v>261</v>
      </c>
      <c r="D10" s="160">
        <v>261</v>
      </c>
      <c r="E10" s="161">
        <f t="shared" ref="E10:E13" si="0">D10/C10</f>
        <v>1</v>
      </c>
      <c r="F10" s="158"/>
      <c r="G10" s="158"/>
      <c r="H10" s="158"/>
      <c r="I10" s="166"/>
    </row>
    <row r="11" s="144" customFormat="1" ht="26.25" customHeight="1" spans="1:9">
      <c r="A11" s="162" t="s">
        <v>183</v>
      </c>
      <c r="B11" s="160">
        <v>177</v>
      </c>
      <c r="C11" s="160">
        <v>189</v>
      </c>
      <c r="D11" s="160">
        <v>189</v>
      </c>
      <c r="E11" s="161">
        <f t="shared" si="0"/>
        <v>1</v>
      </c>
      <c r="F11" s="158"/>
      <c r="G11" s="158"/>
      <c r="H11" s="158"/>
      <c r="I11" s="166"/>
    </row>
    <row r="12" s="144" customFormat="1" ht="26.25" customHeight="1" spans="1:9">
      <c r="A12" s="162" t="s">
        <v>184</v>
      </c>
      <c r="B12" s="160">
        <v>72</v>
      </c>
      <c r="C12" s="160">
        <v>38</v>
      </c>
      <c r="D12" s="160">
        <v>38</v>
      </c>
      <c r="E12" s="161">
        <f t="shared" si="0"/>
        <v>1</v>
      </c>
      <c r="F12" s="158"/>
      <c r="G12" s="158"/>
      <c r="H12" s="158"/>
      <c r="I12" s="166"/>
    </row>
    <row r="13" s="144" customFormat="1" ht="26.25" customHeight="1" spans="1:9">
      <c r="A13" s="162" t="s">
        <v>185</v>
      </c>
      <c r="B13" s="160">
        <v>98</v>
      </c>
      <c r="C13" s="160">
        <v>96</v>
      </c>
      <c r="D13" s="160">
        <v>96</v>
      </c>
      <c r="E13" s="161">
        <f t="shared" si="0"/>
        <v>1</v>
      </c>
      <c r="F13" s="158"/>
      <c r="G13" s="158"/>
      <c r="H13" s="158"/>
      <c r="I13" s="166"/>
    </row>
    <row r="14" s="144" customFormat="1" ht="26.25" customHeight="1" spans="1:9">
      <c r="A14" s="162" t="s">
        <v>186</v>
      </c>
      <c r="B14" s="160">
        <v>28</v>
      </c>
      <c r="C14" s="111" t="s">
        <v>47</v>
      </c>
      <c r="D14" s="111" t="s">
        <v>47</v>
      </c>
      <c r="E14" s="111" t="s">
        <v>47</v>
      </c>
      <c r="F14" s="158"/>
      <c r="G14" s="158"/>
      <c r="H14" s="158"/>
      <c r="I14" s="166"/>
    </row>
    <row r="15" s="144" customFormat="1" ht="26.25" customHeight="1" spans="1:9">
      <c r="A15" s="162" t="s">
        <v>187</v>
      </c>
      <c r="B15" s="160">
        <v>7</v>
      </c>
      <c r="C15" s="160">
        <v>22</v>
      </c>
      <c r="D15" s="160">
        <v>22</v>
      </c>
      <c r="E15" s="161">
        <f t="shared" ref="E15:E19" si="1">D15/C15</f>
        <v>1</v>
      </c>
      <c r="F15" s="158"/>
      <c r="G15" s="158"/>
      <c r="H15" s="158"/>
      <c r="I15" s="166"/>
    </row>
    <row r="16" s="144" customFormat="1" ht="26.25" customHeight="1" spans="1:9">
      <c r="A16" s="162" t="s">
        <v>188</v>
      </c>
      <c r="B16" s="160">
        <v>521</v>
      </c>
      <c r="C16" s="160">
        <v>540</v>
      </c>
      <c r="D16" s="160">
        <v>540</v>
      </c>
      <c r="E16" s="161">
        <f t="shared" si="1"/>
        <v>1</v>
      </c>
      <c r="F16" s="158"/>
      <c r="G16" s="158"/>
      <c r="H16" s="158"/>
      <c r="I16" s="166"/>
    </row>
    <row r="17" s="144" customFormat="1" ht="26.25" customHeight="1" spans="1:9">
      <c r="A17" s="162" t="s">
        <v>189</v>
      </c>
      <c r="B17" s="111" t="s">
        <v>47</v>
      </c>
      <c r="C17" s="111" t="s">
        <v>47</v>
      </c>
      <c r="D17" s="111" t="s">
        <v>47</v>
      </c>
      <c r="E17" s="111" t="s">
        <v>47</v>
      </c>
      <c r="F17" s="158"/>
      <c r="G17" s="158"/>
      <c r="H17" s="158"/>
      <c r="I17" s="166"/>
    </row>
    <row r="18" s="144" customFormat="1" ht="26.25" customHeight="1" spans="1:9">
      <c r="A18" s="162" t="s">
        <v>190</v>
      </c>
      <c r="B18" s="160">
        <v>186</v>
      </c>
      <c r="C18" s="160">
        <v>180</v>
      </c>
      <c r="D18" s="160">
        <v>180</v>
      </c>
      <c r="E18" s="161">
        <f t="shared" si="1"/>
        <v>1</v>
      </c>
      <c r="F18" s="158"/>
      <c r="G18" s="158"/>
      <c r="H18" s="158"/>
      <c r="I18" s="166"/>
    </row>
    <row r="19" s="144" customFormat="1" ht="26.25" customHeight="1" spans="1:9">
      <c r="A19" s="162" t="s">
        <v>191</v>
      </c>
      <c r="B19" s="160">
        <v>22</v>
      </c>
      <c r="C19" s="160">
        <v>31</v>
      </c>
      <c r="D19" s="160">
        <v>31</v>
      </c>
      <c r="E19" s="161">
        <f t="shared" si="1"/>
        <v>1</v>
      </c>
      <c r="F19" s="158"/>
      <c r="G19" s="158"/>
      <c r="H19" s="158"/>
      <c r="I19" s="166"/>
    </row>
    <row r="20" s="144" customFormat="1" ht="26.25" customHeight="1" spans="1:9">
      <c r="A20" s="162" t="s">
        <v>192</v>
      </c>
      <c r="B20" s="111" t="s">
        <v>47</v>
      </c>
      <c r="C20" s="111" t="s">
        <v>47</v>
      </c>
      <c r="D20" s="111" t="s">
        <v>47</v>
      </c>
      <c r="E20" s="111" t="s">
        <v>47</v>
      </c>
      <c r="F20" s="158"/>
      <c r="G20" s="158"/>
      <c r="H20" s="158"/>
      <c r="I20" s="166"/>
    </row>
    <row r="21" s="144" customFormat="1" ht="26.25" customHeight="1" spans="1:9">
      <c r="A21" s="162" t="s">
        <v>193</v>
      </c>
      <c r="B21" s="160">
        <v>17</v>
      </c>
      <c r="C21" s="160">
        <v>18</v>
      </c>
      <c r="D21" s="160">
        <v>18</v>
      </c>
      <c r="E21" s="161">
        <f>D21/C21</f>
        <v>1</v>
      </c>
      <c r="F21" s="158"/>
      <c r="G21" s="158"/>
      <c r="H21" s="158"/>
      <c r="I21" s="166"/>
    </row>
    <row r="22" s="144" customFormat="1" ht="26.25" customHeight="1" spans="1:9">
      <c r="A22" s="162" t="s">
        <v>194</v>
      </c>
      <c r="B22" s="111" t="s">
        <v>47</v>
      </c>
      <c r="C22" s="111" t="s">
        <v>47</v>
      </c>
      <c r="D22" s="111" t="s">
        <v>47</v>
      </c>
      <c r="E22" s="111" t="s">
        <v>47</v>
      </c>
      <c r="F22" s="158"/>
      <c r="G22" s="158"/>
      <c r="H22" s="158"/>
      <c r="I22" s="166"/>
    </row>
    <row r="23" s="144" customFormat="1" ht="26.25" customHeight="1" spans="1:9">
      <c r="A23" s="162" t="s">
        <v>195</v>
      </c>
      <c r="B23" s="111" t="s">
        <v>47</v>
      </c>
      <c r="C23" s="111" t="s">
        <v>47</v>
      </c>
      <c r="D23" s="111" t="s">
        <v>47</v>
      </c>
      <c r="E23" s="111" t="s">
        <v>47</v>
      </c>
      <c r="F23" s="158"/>
      <c r="G23" s="158"/>
      <c r="H23" s="158"/>
      <c r="I23" s="166"/>
    </row>
    <row r="24" s="144" customFormat="1" ht="26.25" customHeight="1" spans="1:9">
      <c r="A24" s="162" t="s">
        <v>196</v>
      </c>
      <c r="B24" s="111" t="s">
        <v>47</v>
      </c>
      <c r="C24" s="111" t="s">
        <v>47</v>
      </c>
      <c r="D24" s="111" t="s">
        <v>47</v>
      </c>
      <c r="E24" s="111" t="s">
        <v>47</v>
      </c>
      <c r="F24" s="158"/>
      <c r="G24" s="158"/>
      <c r="H24" s="158"/>
      <c r="I24" s="166"/>
    </row>
    <row r="25" s="144" customFormat="1" ht="26.25" customHeight="1" spans="1:9">
      <c r="A25" s="162" t="s">
        <v>197</v>
      </c>
      <c r="B25" s="111" t="s">
        <v>47</v>
      </c>
      <c r="C25" s="111" t="s">
        <v>47</v>
      </c>
      <c r="D25" s="111" t="s">
        <v>47</v>
      </c>
      <c r="E25" s="111" t="s">
        <v>47</v>
      </c>
      <c r="F25" s="158"/>
      <c r="G25" s="158"/>
      <c r="H25" s="158"/>
      <c r="I25" s="166"/>
    </row>
    <row r="26" s="144" customFormat="1" ht="26.25" customHeight="1" spans="1:9">
      <c r="A26" s="162" t="s">
        <v>198</v>
      </c>
      <c r="B26" s="160">
        <v>5</v>
      </c>
      <c r="C26" s="160">
        <v>10</v>
      </c>
      <c r="D26" s="160">
        <v>10</v>
      </c>
      <c r="E26" s="161">
        <f t="shared" ref="E26:E32" si="2">D26/C26</f>
        <v>1</v>
      </c>
      <c r="F26" s="158"/>
      <c r="G26" s="158"/>
      <c r="H26" s="158"/>
      <c r="I26" s="166"/>
    </row>
    <row r="27" s="144" customFormat="1" ht="26.25" customHeight="1" spans="1:9">
      <c r="A27" s="162" t="s">
        <v>199</v>
      </c>
      <c r="B27" s="111" t="s">
        <v>47</v>
      </c>
      <c r="C27" s="111" t="s">
        <v>47</v>
      </c>
      <c r="D27" s="111" t="s">
        <v>47</v>
      </c>
      <c r="E27" s="111" t="s">
        <v>47</v>
      </c>
      <c r="F27" s="158"/>
      <c r="G27" s="158"/>
      <c r="H27" s="158"/>
      <c r="I27" s="166"/>
    </row>
    <row r="28" s="144" customFormat="1" ht="26.25" customHeight="1" spans="1:9">
      <c r="A28" s="162" t="s">
        <v>200</v>
      </c>
      <c r="B28" s="111" t="s">
        <v>47</v>
      </c>
      <c r="C28" s="160">
        <v>3</v>
      </c>
      <c r="D28" s="160">
        <v>3</v>
      </c>
      <c r="E28" s="161">
        <f t="shared" si="2"/>
        <v>1</v>
      </c>
      <c r="F28" s="158"/>
      <c r="G28" s="158"/>
      <c r="H28" s="158"/>
      <c r="I28" s="166"/>
    </row>
    <row r="29" s="144" customFormat="1" ht="26.25" customHeight="1" spans="1:9">
      <c r="A29" s="162" t="s">
        <v>201</v>
      </c>
      <c r="B29" s="111" t="s">
        <v>47</v>
      </c>
      <c r="C29" s="111" t="s">
        <v>47</v>
      </c>
      <c r="D29" s="111" t="s">
        <v>47</v>
      </c>
      <c r="E29" s="111" t="s">
        <v>47</v>
      </c>
      <c r="F29" s="158"/>
      <c r="G29" s="158"/>
      <c r="H29" s="158"/>
      <c r="I29" s="166"/>
    </row>
    <row r="30" s="144" customFormat="1" ht="26.25" customHeight="1" spans="1:9">
      <c r="A30" s="162" t="s">
        <v>202</v>
      </c>
      <c r="B30" s="111" t="s">
        <v>47</v>
      </c>
      <c r="C30" s="111" t="s">
        <v>47</v>
      </c>
      <c r="D30" s="111" t="s">
        <v>47</v>
      </c>
      <c r="E30" s="111" t="s">
        <v>47</v>
      </c>
      <c r="F30" s="158"/>
      <c r="G30" s="158"/>
      <c r="H30" s="158"/>
      <c r="I30" s="166"/>
    </row>
    <row r="31" s="144" customFormat="1" ht="26.25" customHeight="1" spans="1:9">
      <c r="A31" s="162" t="s">
        <v>203</v>
      </c>
      <c r="B31" s="160">
        <f>SUM(B32:B91)</f>
        <v>562</v>
      </c>
      <c r="C31" s="160">
        <v>305</v>
      </c>
      <c r="D31" s="160">
        <v>305</v>
      </c>
      <c r="E31" s="161">
        <f t="shared" si="2"/>
        <v>1</v>
      </c>
      <c r="F31" s="158"/>
      <c r="G31" s="158"/>
      <c r="H31" s="158"/>
      <c r="I31" s="166"/>
    </row>
    <row r="32" s="144" customFormat="1" ht="26.25" customHeight="1" spans="1:9">
      <c r="A32" s="162" t="s">
        <v>204</v>
      </c>
      <c r="B32" s="160">
        <v>186</v>
      </c>
      <c r="C32" s="160">
        <v>66</v>
      </c>
      <c r="D32" s="160">
        <v>66</v>
      </c>
      <c r="E32" s="161">
        <f t="shared" si="2"/>
        <v>1</v>
      </c>
      <c r="F32" s="158"/>
      <c r="G32" s="158"/>
      <c r="H32" s="158"/>
      <c r="I32" s="166"/>
    </row>
    <row r="33" s="144" customFormat="1" ht="26.25" customHeight="1" spans="1:9">
      <c r="A33" s="162" t="s">
        <v>205</v>
      </c>
      <c r="B33" s="111" t="s">
        <v>47</v>
      </c>
      <c r="C33" s="111" t="s">
        <v>47</v>
      </c>
      <c r="D33" s="111" t="s">
        <v>47</v>
      </c>
      <c r="E33" s="111" t="s">
        <v>47</v>
      </c>
      <c r="F33" s="158"/>
      <c r="G33" s="158"/>
      <c r="H33" s="158"/>
      <c r="I33" s="166"/>
    </row>
    <row r="34" s="144" customFormat="1" ht="26.25" customHeight="1" spans="1:9">
      <c r="A34" s="162" t="s">
        <v>206</v>
      </c>
      <c r="B34" s="111" t="s">
        <v>47</v>
      </c>
      <c r="C34" s="111" t="s">
        <v>47</v>
      </c>
      <c r="D34" s="111" t="s">
        <v>47</v>
      </c>
      <c r="E34" s="111" t="s">
        <v>47</v>
      </c>
      <c r="F34" s="158"/>
      <c r="G34" s="158"/>
      <c r="H34" s="158"/>
      <c r="I34" s="166"/>
    </row>
    <row r="35" s="144" customFormat="1" ht="26.25" customHeight="1" spans="1:9">
      <c r="A35" s="162" t="s">
        <v>207</v>
      </c>
      <c r="B35" s="111" t="s">
        <v>47</v>
      </c>
      <c r="C35" s="111" t="s">
        <v>47</v>
      </c>
      <c r="D35" s="111" t="s">
        <v>47</v>
      </c>
      <c r="E35" s="111" t="s">
        <v>47</v>
      </c>
      <c r="F35" s="158"/>
      <c r="G35" s="158"/>
      <c r="H35" s="158"/>
      <c r="I35" s="166"/>
    </row>
    <row r="36" s="144" customFormat="1" ht="26.25" customHeight="1" spans="1:9">
      <c r="A36" s="162" t="s">
        <v>208</v>
      </c>
      <c r="B36" s="111" t="s">
        <v>47</v>
      </c>
      <c r="C36" s="160">
        <v>4</v>
      </c>
      <c r="D36" s="160">
        <v>4</v>
      </c>
      <c r="E36" s="161">
        <f t="shared" ref="E36:E39" si="3">D36/C36</f>
        <v>1</v>
      </c>
      <c r="F36" s="158"/>
      <c r="G36" s="158"/>
      <c r="H36" s="158"/>
      <c r="I36" s="166"/>
    </row>
    <row r="37" s="144" customFormat="1" ht="26.25" customHeight="1" spans="1:9">
      <c r="A37" s="162" t="s">
        <v>209</v>
      </c>
      <c r="B37" s="160">
        <v>0</v>
      </c>
      <c r="C37" s="160">
        <v>24</v>
      </c>
      <c r="D37" s="160">
        <v>24</v>
      </c>
      <c r="E37" s="161">
        <f t="shared" si="3"/>
        <v>1</v>
      </c>
      <c r="F37" s="158"/>
      <c r="G37" s="158"/>
      <c r="H37" s="158"/>
      <c r="I37" s="166"/>
    </row>
    <row r="38" s="144" customFormat="1" ht="26.25" customHeight="1" spans="1:9">
      <c r="A38" s="162" t="s">
        <v>210</v>
      </c>
      <c r="B38" s="160">
        <v>26</v>
      </c>
      <c r="C38" s="160">
        <v>9</v>
      </c>
      <c r="D38" s="160">
        <v>9</v>
      </c>
      <c r="E38" s="161">
        <f t="shared" si="3"/>
        <v>1</v>
      </c>
      <c r="F38" s="158"/>
      <c r="G38" s="158"/>
      <c r="H38" s="158"/>
      <c r="I38" s="166"/>
    </row>
    <row r="39" s="144" customFormat="1" ht="26.25" customHeight="1" spans="1:9">
      <c r="A39" s="162" t="s">
        <v>211</v>
      </c>
      <c r="B39" s="160">
        <v>23</v>
      </c>
      <c r="C39" s="160">
        <v>46</v>
      </c>
      <c r="D39" s="160">
        <v>46</v>
      </c>
      <c r="E39" s="161">
        <f t="shared" si="3"/>
        <v>1</v>
      </c>
      <c r="F39" s="158"/>
      <c r="G39" s="158"/>
      <c r="H39" s="158"/>
      <c r="I39" s="166"/>
    </row>
    <row r="40" s="144" customFormat="1" ht="26.25" customHeight="1" spans="1:9">
      <c r="A40" s="162" t="s">
        <v>212</v>
      </c>
      <c r="B40" s="111" t="s">
        <v>47</v>
      </c>
      <c r="C40" s="111" t="s">
        <v>47</v>
      </c>
      <c r="D40" s="111" t="s">
        <v>47</v>
      </c>
      <c r="E40" s="111" t="s">
        <v>47</v>
      </c>
      <c r="F40" s="158"/>
      <c r="G40" s="158"/>
      <c r="H40" s="158"/>
      <c r="I40" s="166"/>
    </row>
    <row r="41" s="144" customFormat="1" ht="26.25" customHeight="1" spans="1:9">
      <c r="A41" s="162" t="s">
        <v>213</v>
      </c>
      <c r="B41" s="160">
        <v>124</v>
      </c>
      <c r="C41" s="160">
        <v>60</v>
      </c>
      <c r="D41" s="160">
        <v>60</v>
      </c>
      <c r="E41" s="161">
        <f>D41/C41</f>
        <v>1</v>
      </c>
      <c r="F41" s="158"/>
      <c r="G41" s="158"/>
      <c r="H41" s="158"/>
      <c r="I41" s="166"/>
    </row>
    <row r="42" s="144" customFormat="1" ht="26.25" customHeight="1" spans="1:9">
      <c r="A42" s="162" t="s">
        <v>214</v>
      </c>
      <c r="B42" s="160">
        <v>10</v>
      </c>
      <c r="C42" s="160">
        <v>2</v>
      </c>
      <c r="D42" s="160">
        <v>2</v>
      </c>
      <c r="E42" s="161">
        <f>D42/C42</f>
        <v>1</v>
      </c>
      <c r="F42" s="158"/>
      <c r="G42" s="158"/>
      <c r="H42" s="158"/>
      <c r="I42" s="166"/>
    </row>
    <row r="43" s="144" customFormat="1" ht="26.25" customHeight="1" spans="1:9">
      <c r="A43" s="162" t="s">
        <v>215</v>
      </c>
      <c r="B43" s="111" t="s">
        <v>47</v>
      </c>
      <c r="C43" s="111" t="s">
        <v>47</v>
      </c>
      <c r="D43" s="111" t="s">
        <v>47</v>
      </c>
      <c r="E43" s="111" t="s">
        <v>47</v>
      </c>
      <c r="F43" s="158"/>
      <c r="G43" s="158"/>
      <c r="H43" s="158"/>
      <c r="I43" s="166"/>
    </row>
    <row r="44" s="144" customFormat="1" ht="26.25" customHeight="1" spans="1:9">
      <c r="A44" s="162" t="s">
        <v>216</v>
      </c>
      <c r="B44" s="111" t="s">
        <v>47</v>
      </c>
      <c r="C44" s="111" t="s">
        <v>47</v>
      </c>
      <c r="D44" s="111" t="s">
        <v>47</v>
      </c>
      <c r="E44" s="111" t="s">
        <v>47</v>
      </c>
      <c r="F44" s="158"/>
      <c r="G44" s="158"/>
      <c r="H44" s="158"/>
      <c r="I44" s="166"/>
    </row>
    <row r="45" s="144" customFormat="1" ht="26.25" customHeight="1" spans="1:9">
      <c r="A45" s="162" t="s">
        <v>217</v>
      </c>
      <c r="B45" s="111" t="s">
        <v>47</v>
      </c>
      <c r="C45" s="111" t="s">
        <v>47</v>
      </c>
      <c r="D45" s="111" t="s">
        <v>47</v>
      </c>
      <c r="E45" s="111" t="s">
        <v>47</v>
      </c>
      <c r="F45" s="158"/>
      <c r="G45" s="158"/>
      <c r="H45" s="158"/>
      <c r="I45" s="166"/>
    </row>
    <row r="46" s="144" customFormat="1" ht="26.25" customHeight="1" spans="1:9">
      <c r="A46" s="162" t="s">
        <v>218</v>
      </c>
      <c r="B46" s="160">
        <v>5</v>
      </c>
      <c r="C46" s="111" t="s">
        <v>47</v>
      </c>
      <c r="D46" s="111" t="s">
        <v>47</v>
      </c>
      <c r="E46" s="111" t="s">
        <v>47</v>
      </c>
      <c r="F46" s="158"/>
      <c r="G46" s="158"/>
      <c r="H46" s="158"/>
      <c r="I46" s="166"/>
    </row>
    <row r="47" s="144" customFormat="1" ht="26.25" customHeight="1" spans="1:9">
      <c r="A47" s="162" t="s">
        <v>219</v>
      </c>
      <c r="B47" s="111" t="s">
        <v>47</v>
      </c>
      <c r="C47" s="111" t="s">
        <v>47</v>
      </c>
      <c r="D47" s="111" t="s">
        <v>47</v>
      </c>
      <c r="E47" s="111" t="s">
        <v>47</v>
      </c>
      <c r="F47" s="158"/>
      <c r="G47" s="158"/>
      <c r="H47" s="158"/>
      <c r="I47" s="166"/>
    </row>
    <row r="48" s="144" customFormat="1" ht="26.25" customHeight="1" spans="1:9">
      <c r="A48" s="162" t="s">
        <v>220</v>
      </c>
      <c r="B48" s="111" t="s">
        <v>47</v>
      </c>
      <c r="C48" s="111" t="s">
        <v>47</v>
      </c>
      <c r="D48" s="111" t="s">
        <v>47</v>
      </c>
      <c r="E48" s="111" t="s">
        <v>47</v>
      </c>
      <c r="F48" s="158"/>
      <c r="G48" s="158"/>
      <c r="H48" s="158"/>
      <c r="I48" s="166"/>
    </row>
    <row r="49" s="144" customFormat="1" ht="26.25" customHeight="1" spans="1:9">
      <c r="A49" s="162" t="s">
        <v>221</v>
      </c>
      <c r="B49" s="111" t="s">
        <v>47</v>
      </c>
      <c r="C49" s="111" t="s">
        <v>47</v>
      </c>
      <c r="D49" s="111" t="s">
        <v>47</v>
      </c>
      <c r="E49" s="111" t="s">
        <v>47</v>
      </c>
      <c r="F49" s="158"/>
      <c r="G49" s="158"/>
      <c r="H49" s="158"/>
      <c r="I49" s="166"/>
    </row>
    <row r="50" s="144" customFormat="1" ht="26.25" customHeight="1" spans="1:9">
      <c r="A50" s="162" t="s">
        <v>222</v>
      </c>
      <c r="B50" s="111" t="s">
        <v>47</v>
      </c>
      <c r="C50" s="111" t="s">
        <v>47</v>
      </c>
      <c r="D50" s="111" t="s">
        <v>47</v>
      </c>
      <c r="E50" s="111" t="s">
        <v>47</v>
      </c>
      <c r="F50" s="158"/>
      <c r="G50" s="158"/>
      <c r="H50" s="158"/>
      <c r="I50" s="166"/>
    </row>
    <row r="51" s="144" customFormat="1" ht="26.25" customHeight="1" spans="1:9">
      <c r="A51" s="162" t="s">
        <v>223</v>
      </c>
      <c r="B51" s="111" t="s">
        <v>47</v>
      </c>
      <c r="C51" s="111" t="s">
        <v>47</v>
      </c>
      <c r="D51" s="111" t="s">
        <v>47</v>
      </c>
      <c r="E51" s="111" t="s">
        <v>47</v>
      </c>
      <c r="F51" s="158"/>
      <c r="G51" s="158"/>
      <c r="H51" s="158"/>
      <c r="I51" s="166"/>
    </row>
    <row r="52" s="144" customFormat="1" ht="26.25" customHeight="1" spans="1:9">
      <c r="A52" s="162" t="s">
        <v>224</v>
      </c>
      <c r="B52" s="111" t="s">
        <v>47</v>
      </c>
      <c r="C52" s="111" t="s">
        <v>47</v>
      </c>
      <c r="D52" s="111" t="s">
        <v>47</v>
      </c>
      <c r="E52" s="111" t="s">
        <v>47</v>
      </c>
      <c r="F52" s="158"/>
      <c r="G52" s="158"/>
      <c r="H52" s="158"/>
      <c r="I52" s="166"/>
    </row>
    <row r="53" s="144" customFormat="1" ht="26.25" customHeight="1" spans="1:9">
      <c r="A53" s="162" t="s">
        <v>225</v>
      </c>
      <c r="B53" s="160">
        <v>30</v>
      </c>
      <c r="C53" s="160">
        <v>28</v>
      </c>
      <c r="D53" s="160">
        <v>28</v>
      </c>
      <c r="E53" s="161">
        <f t="shared" ref="E53:E56" si="4">D53/C53</f>
        <v>1</v>
      </c>
      <c r="F53" s="158"/>
      <c r="G53" s="158"/>
      <c r="H53" s="158"/>
      <c r="I53" s="166"/>
    </row>
    <row r="54" s="144" customFormat="1" ht="26.25" customHeight="1" spans="1:9">
      <c r="A54" s="162" t="s">
        <v>226</v>
      </c>
      <c r="B54" s="160">
        <v>13</v>
      </c>
      <c r="C54" s="160">
        <v>10</v>
      </c>
      <c r="D54" s="160">
        <v>10</v>
      </c>
      <c r="E54" s="161">
        <f t="shared" si="4"/>
        <v>1</v>
      </c>
      <c r="F54" s="158"/>
      <c r="G54" s="158"/>
      <c r="H54" s="158"/>
      <c r="I54" s="166"/>
    </row>
    <row r="55" s="144" customFormat="1" ht="26.25" customHeight="1" spans="1:9">
      <c r="A55" s="162" t="s">
        <v>227</v>
      </c>
      <c r="B55" s="160">
        <v>32</v>
      </c>
      <c r="C55" s="160">
        <v>12</v>
      </c>
      <c r="D55" s="160">
        <v>12</v>
      </c>
      <c r="E55" s="161">
        <f t="shared" si="4"/>
        <v>1</v>
      </c>
      <c r="F55" s="158"/>
      <c r="G55" s="158"/>
      <c r="H55" s="158"/>
      <c r="I55" s="166"/>
    </row>
    <row r="56" s="144" customFormat="1" ht="26.25" customHeight="1" spans="1:9">
      <c r="A56" s="162" t="s">
        <v>228</v>
      </c>
      <c r="B56" s="160">
        <v>107</v>
      </c>
      <c r="C56" s="160">
        <v>44</v>
      </c>
      <c r="D56" s="160">
        <v>44</v>
      </c>
      <c r="E56" s="161">
        <f t="shared" si="4"/>
        <v>1</v>
      </c>
      <c r="F56" s="158"/>
      <c r="G56" s="158"/>
      <c r="H56" s="158"/>
      <c r="I56" s="166"/>
    </row>
    <row r="57" s="144" customFormat="1" ht="26.25" customHeight="1" spans="1:9">
      <c r="A57" s="162" t="s">
        <v>229</v>
      </c>
      <c r="B57" s="111" t="s">
        <v>47</v>
      </c>
      <c r="C57" s="111" t="s">
        <v>47</v>
      </c>
      <c r="D57" s="111" t="s">
        <v>47</v>
      </c>
      <c r="E57" s="111" t="s">
        <v>47</v>
      </c>
      <c r="F57" s="158"/>
      <c r="G57" s="158"/>
      <c r="H57" s="158"/>
      <c r="I57" s="166"/>
    </row>
    <row r="58" s="144" customFormat="1" ht="26.25" customHeight="1" spans="1:9">
      <c r="A58" s="162" t="s">
        <v>230</v>
      </c>
      <c r="B58" s="160">
        <v>6</v>
      </c>
      <c r="C58" s="111" t="s">
        <v>47</v>
      </c>
      <c r="D58" s="111" t="s">
        <v>47</v>
      </c>
      <c r="E58" s="111" t="s">
        <v>47</v>
      </c>
      <c r="F58" s="158"/>
      <c r="G58" s="158"/>
      <c r="H58" s="158"/>
      <c r="I58" s="166"/>
    </row>
    <row r="59" s="144" customFormat="1" ht="26.25" customHeight="1" spans="1:9">
      <c r="A59" s="162" t="s">
        <v>231</v>
      </c>
      <c r="B59" s="111" t="s">
        <v>47</v>
      </c>
      <c r="C59" s="111" t="s">
        <v>47</v>
      </c>
      <c r="D59" s="111" t="s">
        <v>47</v>
      </c>
      <c r="E59" s="111" t="s">
        <v>47</v>
      </c>
      <c r="F59" s="158"/>
      <c r="G59" s="158"/>
      <c r="H59" s="158"/>
      <c r="I59" s="166"/>
    </row>
    <row r="60" s="144" customFormat="1" ht="26.25" customHeight="1" spans="1:9">
      <c r="A60" s="162" t="s">
        <v>232</v>
      </c>
      <c r="B60" s="111" t="s">
        <v>47</v>
      </c>
      <c r="C60" s="111" t="s">
        <v>47</v>
      </c>
      <c r="D60" s="111" t="s">
        <v>47</v>
      </c>
      <c r="E60" s="111" t="s">
        <v>47</v>
      </c>
      <c r="F60" s="158"/>
      <c r="G60" s="158"/>
      <c r="H60" s="158"/>
      <c r="I60" s="166"/>
    </row>
    <row r="61" s="144" customFormat="1" ht="26.25" customHeight="1" spans="1:9">
      <c r="A61" s="162" t="s">
        <v>233</v>
      </c>
      <c r="B61" s="111" t="s">
        <v>47</v>
      </c>
      <c r="C61" s="111" t="s">
        <v>47</v>
      </c>
      <c r="D61" s="111" t="s">
        <v>47</v>
      </c>
      <c r="E61" s="111" t="s">
        <v>47</v>
      </c>
      <c r="F61" s="158"/>
      <c r="G61" s="158"/>
      <c r="H61" s="158"/>
      <c r="I61" s="166"/>
    </row>
    <row r="62" s="144" customFormat="1" ht="26.25" customHeight="1" spans="1:9">
      <c r="A62" s="162" t="s">
        <v>234</v>
      </c>
      <c r="B62" s="111" t="s">
        <v>47</v>
      </c>
      <c r="C62" s="111" t="s">
        <v>47</v>
      </c>
      <c r="D62" s="111" t="s">
        <v>47</v>
      </c>
      <c r="E62" s="111" t="s">
        <v>47</v>
      </c>
      <c r="F62" s="158"/>
      <c r="G62" s="158"/>
      <c r="H62" s="158"/>
      <c r="I62" s="166"/>
    </row>
    <row r="63" s="144" customFormat="1" ht="26.25" customHeight="1" spans="1:9">
      <c r="A63" s="162" t="s">
        <v>235</v>
      </c>
      <c r="B63" s="111" t="s">
        <v>47</v>
      </c>
      <c r="C63" s="111" t="s">
        <v>47</v>
      </c>
      <c r="D63" s="111" t="s">
        <v>47</v>
      </c>
      <c r="E63" s="111" t="s">
        <v>47</v>
      </c>
      <c r="F63" s="158"/>
      <c r="G63" s="158"/>
      <c r="H63" s="158"/>
      <c r="I63" s="166"/>
    </row>
    <row r="64" s="144" customFormat="1" ht="26.25" customHeight="1" spans="1:9">
      <c r="A64" s="162" t="s">
        <v>236</v>
      </c>
      <c r="B64" s="111" t="s">
        <v>47</v>
      </c>
      <c r="C64" s="111" t="s">
        <v>47</v>
      </c>
      <c r="D64" s="111" t="s">
        <v>47</v>
      </c>
      <c r="E64" s="111" t="s">
        <v>47</v>
      </c>
      <c r="F64" s="158"/>
      <c r="G64" s="158"/>
      <c r="H64" s="158"/>
      <c r="I64" s="166"/>
    </row>
    <row r="65" s="144" customFormat="1" ht="26.25" customHeight="1" spans="1:9">
      <c r="A65" s="162" t="s">
        <v>237</v>
      </c>
      <c r="B65" s="111" t="s">
        <v>47</v>
      </c>
      <c r="C65" s="111" t="s">
        <v>47</v>
      </c>
      <c r="D65" s="111" t="s">
        <v>47</v>
      </c>
      <c r="E65" s="111" t="s">
        <v>47</v>
      </c>
      <c r="F65" s="158"/>
      <c r="G65" s="158"/>
      <c r="H65" s="158"/>
      <c r="I65" s="166"/>
    </row>
    <row r="66" s="144" customFormat="1" ht="26.25" customHeight="1" spans="1:9">
      <c r="A66" s="162" t="s">
        <v>238</v>
      </c>
      <c r="B66" s="111" t="s">
        <v>47</v>
      </c>
      <c r="C66" s="111" t="s">
        <v>47</v>
      </c>
      <c r="D66" s="111" t="s">
        <v>47</v>
      </c>
      <c r="E66" s="111" t="s">
        <v>47</v>
      </c>
      <c r="F66" s="158"/>
      <c r="G66" s="158"/>
      <c r="H66" s="158"/>
      <c r="I66" s="166"/>
    </row>
    <row r="67" s="144" customFormat="1" ht="26.25" customHeight="1" spans="1:9">
      <c r="A67" s="162" t="s">
        <v>239</v>
      </c>
      <c r="B67" s="111" t="s">
        <v>47</v>
      </c>
      <c r="C67" s="111" t="s">
        <v>47</v>
      </c>
      <c r="D67" s="111" t="s">
        <v>47</v>
      </c>
      <c r="E67" s="111" t="s">
        <v>47</v>
      </c>
      <c r="F67" s="158"/>
      <c r="G67" s="158"/>
      <c r="H67" s="158"/>
      <c r="I67" s="166"/>
    </row>
    <row r="68" s="144" customFormat="1" ht="26.25" customHeight="1" spans="1:9">
      <c r="A68" s="162" t="s">
        <v>240</v>
      </c>
      <c r="B68" s="111" t="s">
        <v>47</v>
      </c>
      <c r="C68" s="111" t="s">
        <v>47</v>
      </c>
      <c r="D68" s="111" t="s">
        <v>47</v>
      </c>
      <c r="E68" s="111" t="s">
        <v>47</v>
      </c>
      <c r="F68" s="158"/>
      <c r="G68" s="158"/>
      <c r="H68" s="158"/>
      <c r="I68" s="166"/>
    </row>
    <row r="69" s="144" customFormat="1" ht="26.25" customHeight="1" spans="1:9">
      <c r="A69" s="162" t="s">
        <v>241</v>
      </c>
      <c r="B69" s="111" t="s">
        <v>47</v>
      </c>
      <c r="C69" s="111" t="s">
        <v>47</v>
      </c>
      <c r="D69" s="111" t="s">
        <v>47</v>
      </c>
      <c r="E69" s="111" t="s">
        <v>47</v>
      </c>
      <c r="F69" s="158"/>
      <c r="G69" s="158"/>
      <c r="H69" s="158"/>
      <c r="I69" s="166"/>
    </row>
    <row r="70" s="144" customFormat="1" ht="26.25" customHeight="1" spans="1:9">
      <c r="A70" s="162" t="s">
        <v>242</v>
      </c>
      <c r="B70" s="111" t="s">
        <v>47</v>
      </c>
      <c r="C70" s="111" t="s">
        <v>47</v>
      </c>
      <c r="D70" s="111" t="s">
        <v>47</v>
      </c>
      <c r="E70" s="111" t="s">
        <v>47</v>
      </c>
      <c r="F70" s="158"/>
      <c r="G70" s="158"/>
      <c r="H70" s="158"/>
      <c r="I70" s="166"/>
    </row>
    <row r="71" s="144" customFormat="1" ht="26.25" customHeight="1" spans="1:9">
      <c r="A71" s="162" t="s">
        <v>243</v>
      </c>
      <c r="B71" s="111" t="s">
        <v>47</v>
      </c>
      <c r="C71" s="111" t="s">
        <v>47</v>
      </c>
      <c r="D71" s="111" t="s">
        <v>47</v>
      </c>
      <c r="E71" s="111" t="s">
        <v>47</v>
      </c>
      <c r="F71" s="158"/>
      <c r="G71" s="158"/>
      <c r="H71" s="158"/>
      <c r="I71" s="166"/>
    </row>
    <row r="72" s="144" customFormat="1" ht="26.25" customHeight="1" spans="1:9">
      <c r="A72" s="162" t="s">
        <v>244</v>
      </c>
      <c r="B72" s="111" t="s">
        <v>47</v>
      </c>
      <c r="C72" s="111" t="s">
        <v>47</v>
      </c>
      <c r="D72" s="111" t="s">
        <v>47</v>
      </c>
      <c r="E72" s="111" t="s">
        <v>47</v>
      </c>
      <c r="F72" s="158"/>
      <c r="G72" s="158"/>
      <c r="H72" s="158"/>
      <c r="I72" s="166"/>
    </row>
    <row r="73" s="144" customFormat="1" ht="26.25" customHeight="1" spans="1:9">
      <c r="A73" s="162" t="s">
        <v>245</v>
      </c>
      <c r="B73" s="111" t="s">
        <v>47</v>
      </c>
      <c r="C73" s="111" t="s">
        <v>47</v>
      </c>
      <c r="D73" s="111" t="s">
        <v>47</v>
      </c>
      <c r="E73" s="111" t="s">
        <v>47</v>
      </c>
      <c r="F73" s="158"/>
      <c r="G73" s="158"/>
      <c r="H73" s="158"/>
      <c r="I73" s="166"/>
    </row>
    <row r="74" s="144" customFormat="1" ht="26.25" customHeight="1" spans="1:9">
      <c r="A74" s="162" t="s">
        <v>246</v>
      </c>
      <c r="B74" s="111" t="s">
        <v>47</v>
      </c>
      <c r="C74" s="111" t="s">
        <v>47</v>
      </c>
      <c r="D74" s="111" t="s">
        <v>47</v>
      </c>
      <c r="E74" s="111" t="s">
        <v>47</v>
      </c>
      <c r="F74" s="158"/>
      <c r="G74" s="158"/>
      <c r="H74" s="158"/>
      <c r="I74" s="166"/>
    </row>
    <row r="75" s="144" customFormat="1" ht="26.25" customHeight="1" spans="1:9">
      <c r="A75" s="162" t="s">
        <v>247</v>
      </c>
      <c r="B75" s="111" t="s">
        <v>47</v>
      </c>
      <c r="C75" s="111" t="s">
        <v>47</v>
      </c>
      <c r="D75" s="111" t="s">
        <v>47</v>
      </c>
      <c r="E75" s="111" t="s">
        <v>47</v>
      </c>
      <c r="F75" s="158"/>
      <c r="G75" s="158"/>
      <c r="H75" s="158"/>
      <c r="I75" s="166"/>
    </row>
    <row r="76" s="144" customFormat="1" ht="26.25" customHeight="1" spans="1:9">
      <c r="A76" s="162" t="s">
        <v>248</v>
      </c>
      <c r="B76" s="111" t="s">
        <v>47</v>
      </c>
      <c r="C76" s="111" t="s">
        <v>47</v>
      </c>
      <c r="D76" s="111" t="s">
        <v>47</v>
      </c>
      <c r="E76" s="111" t="s">
        <v>47</v>
      </c>
      <c r="F76" s="158"/>
      <c r="G76" s="158"/>
      <c r="H76" s="158"/>
      <c r="I76" s="166"/>
    </row>
    <row r="77" s="144" customFormat="1" ht="26.25" customHeight="1" spans="1:9">
      <c r="A77" s="162" t="s">
        <v>249</v>
      </c>
      <c r="B77" s="111" t="s">
        <v>47</v>
      </c>
      <c r="C77" s="111" t="s">
        <v>47</v>
      </c>
      <c r="D77" s="111" t="s">
        <v>47</v>
      </c>
      <c r="E77" s="111" t="s">
        <v>47</v>
      </c>
      <c r="F77" s="158"/>
      <c r="G77" s="158"/>
      <c r="H77" s="158"/>
      <c r="I77" s="166"/>
    </row>
    <row r="78" s="144" customFormat="1" ht="26.25" customHeight="1" spans="1:9">
      <c r="A78" s="162" t="s">
        <v>250</v>
      </c>
      <c r="B78" s="111" t="s">
        <v>47</v>
      </c>
      <c r="C78" s="111" t="s">
        <v>47</v>
      </c>
      <c r="D78" s="111" t="s">
        <v>47</v>
      </c>
      <c r="E78" s="111" t="s">
        <v>47</v>
      </c>
      <c r="F78" s="158"/>
      <c r="G78" s="158"/>
      <c r="H78" s="158"/>
      <c r="I78" s="166"/>
    </row>
    <row r="79" s="144" customFormat="1" ht="26.25" customHeight="1" spans="1:9">
      <c r="A79" s="162" t="s">
        <v>251</v>
      </c>
      <c r="B79" s="111" t="s">
        <v>47</v>
      </c>
      <c r="C79" s="111" t="s">
        <v>47</v>
      </c>
      <c r="D79" s="111" t="s">
        <v>47</v>
      </c>
      <c r="E79" s="111" t="s">
        <v>47</v>
      </c>
      <c r="F79" s="158"/>
      <c r="G79" s="158"/>
      <c r="H79" s="158"/>
      <c r="I79" s="166"/>
    </row>
    <row r="80" s="144" customFormat="1" ht="26.25" customHeight="1" spans="1:9">
      <c r="A80" s="162" t="s">
        <v>252</v>
      </c>
      <c r="B80" s="111" t="s">
        <v>47</v>
      </c>
      <c r="C80" s="111" t="s">
        <v>47</v>
      </c>
      <c r="D80" s="111" t="s">
        <v>47</v>
      </c>
      <c r="E80" s="111" t="s">
        <v>47</v>
      </c>
      <c r="F80" s="158"/>
      <c r="G80" s="158"/>
      <c r="H80" s="158"/>
      <c r="I80" s="166"/>
    </row>
    <row r="81" s="144" customFormat="1" ht="26.25" customHeight="1" spans="1:9">
      <c r="A81" s="162" t="s">
        <v>253</v>
      </c>
      <c r="B81" s="111" t="s">
        <v>47</v>
      </c>
      <c r="C81" s="111" t="s">
        <v>47</v>
      </c>
      <c r="D81" s="111" t="s">
        <v>47</v>
      </c>
      <c r="E81" s="111" t="s">
        <v>47</v>
      </c>
      <c r="F81" s="158"/>
      <c r="G81" s="158"/>
      <c r="H81" s="158"/>
      <c r="I81" s="166"/>
    </row>
    <row r="82" s="144" customFormat="1" ht="26.25" customHeight="1" spans="1:9">
      <c r="A82" s="162" t="s">
        <v>254</v>
      </c>
      <c r="B82" s="111" t="s">
        <v>47</v>
      </c>
      <c r="C82" s="111" t="s">
        <v>47</v>
      </c>
      <c r="D82" s="111" t="s">
        <v>47</v>
      </c>
      <c r="E82" s="111" t="s">
        <v>47</v>
      </c>
      <c r="F82" s="158"/>
      <c r="G82" s="158"/>
      <c r="H82" s="158"/>
      <c r="I82" s="166"/>
    </row>
    <row r="83" s="144" customFormat="1" ht="26.25" customHeight="1" spans="1:9">
      <c r="A83" s="162" t="s">
        <v>255</v>
      </c>
      <c r="B83" s="111" t="s">
        <v>47</v>
      </c>
      <c r="C83" s="111" t="s">
        <v>47</v>
      </c>
      <c r="D83" s="111" t="s">
        <v>47</v>
      </c>
      <c r="E83" s="111" t="s">
        <v>47</v>
      </c>
      <c r="F83" s="158"/>
      <c r="G83" s="158"/>
      <c r="H83" s="158"/>
      <c r="I83" s="166"/>
    </row>
    <row r="84" s="144" customFormat="1" ht="26.25" customHeight="1" spans="1:9">
      <c r="A84" s="162" t="s">
        <v>256</v>
      </c>
      <c r="B84" s="111" t="s">
        <v>47</v>
      </c>
      <c r="C84" s="111" t="s">
        <v>47</v>
      </c>
      <c r="D84" s="111" t="s">
        <v>47</v>
      </c>
      <c r="E84" s="111" t="s">
        <v>47</v>
      </c>
      <c r="F84" s="158"/>
      <c r="G84" s="158"/>
      <c r="H84" s="158"/>
      <c r="I84" s="166"/>
    </row>
    <row r="85" s="144" customFormat="1" ht="26.25" customHeight="1" spans="1:9">
      <c r="A85" s="162" t="s">
        <v>257</v>
      </c>
      <c r="B85" s="111" t="s">
        <v>47</v>
      </c>
      <c r="C85" s="111" t="s">
        <v>47</v>
      </c>
      <c r="D85" s="111" t="s">
        <v>47</v>
      </c>
      <c r="E85" s="111" t="s">
        <v>47</v>
      </c>
      <c r="F85" s="158"/>
      <c r="G85" s="158"/>
      <c r="H85" s="158"/>
      <c r="I85" s="166"/>
    </row>
    <row r="86" s="144" customFormat="1" ht="26.25" customHeight="1" spans="1:9">
      <c r="A86" s="162" t="s">
        <v>258</v>
      </c>
      <c r="B86" s="111" t="s">
        <v>47</v>
      </c>
      <c r="C86" s="111" t="s">
        <v>47</v>
      </c>
      <c r="D86" s="111" t="s">
        <v>47</v>
      </c>
      <c r="E86" s="111" t="s">
        <v>47</v>
      </c>
      <c r="F86" s="158"/>
      <c r="G86" s="158"/>
      <c r="H86" s="158"/>
      <c r="I86" s="166"/>
    </row>
    <row r="87" s="144" customFormat="1" ht="26.25" customHeight="1" spans="1:9">
      <c r="A87" s="162" t="s">
        <v>62</v>
      </c>
      <c r="B87" s="111" t="s">
        <v>47</v>
      </c>
      <c r="C87" s="111" t="s">
        <v>47</v>
      </c>
      <c r="D87" s="111" t="s">
        <v>47</v>
      </c>
      <c r="E87" s="111" t="s">
        <v>47</v>
      </c>
      <c r="F87" s="158"/>
      <c r="G87" s="158"/>
      <c r="H87" s="158"/>
      <c r="I87" s="166"/>
    </row>
    <row r="88" s="144" customFormat="1" ht="26.25" customHeight="1" spans="1:9">
      <c r="A88" s="162" t="s">
        <v>259</v>
      </c>
      <c r="B88" s="111" t="s">
        <v>47</v>
      </c>
      <c r="C88" s="111" t="s">
        <v>47</v>
      </c>
      <c r="D88" s="111" t="s">
        <v>47</v>
      </c>
      <c r="E88" s="111" t="s">
        <v>47</v>
      </c>
      <c r="F88" s="158"/>
      <c r="G88" s="158"/>
      <c r="H88" s="158"/>
      <c r="I88" s="166"/>
    </row>
    <row r="89" s="144" customFormat="1" ht="26.25" customHeight="1" spans="1:9">
      <c r="A89" s="167" t="s">
        <v>260</v>
      </c>
      <c r="B89" s="111" t="s">
        <v>47</v>
      </c>
      <c r="C89" s="111" t="s">
        <v>47</v>
      </c>
      <c r="D89" s="111" t="s">
        <v>47</v>
      </c>
      <c r="E89" s="111" t="s">
        <v>47</v>
      </c>
      <c r="F89" s="158"/>
      <c r="G89" s="158"/>
      <c r="H89" s="158"/>
      <c r="I89" s="166"/>
    </row>
    <row r="90" s="144" customFormat="1" ht="26.25" customHeight="1" spans="1:9">
      <c r="A90" s="162" t="s">
        <v>261</v>
      </c>
      <c r="B90" s="111" t="s">
        <v>47</v>
      </c>
      <c r="C90" s="111" t="s">
        <v>47</v>
      </c>
      <c r="D90" s="111" t="s">
        <v>47</v>
      </c>
      <c r="E90" s="111" t="s">
        <v>47</v>
      </c>
      <c r="F90" s="158"/>
      <c r="G90" s="158"/>
      <c r="H90" s="158"/>
      <c r="I90" s="166"/>
    </row>
    <row r="91" ht="26.25" customHeight="1" spans="1:8">
      <c r="A91" s="162" t="s">
        <v>170</v>
      </c>
      <c r="B91" s="111" t="s">
        <v>47</v>
      </c>
      <c r="C91" s="111" t="s">
        <v>47</v>
      </c>
      <c r="D91" s="111" t="s">
        <v>47</v>
      </c>
      <c r="E91" s="111" t="s">
        <v>47</v>
      </c>
      <c r="F91" s="158"/>
      <c r="G91" s="158"/>
      <c r="H91" s="158"/>
    </row>
    <row r="92" ht="33.75" customHeight="1"/>
  </sheetData>
  <mergeCells count="1">
    <mergeCell ref="A1:D1"/>
  </mergeCells>
  <printOptions horizontalCentered="1"/>
  <pageMargins left="0.588888888888889" right="0.588888888888889" top="0.979166666666667" bottom="0.588888888888889" header="0.588888888888889" footer="0.238888888888889"/>
  <pageSetup paperSize="9" scale="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3"/>
  <sheetViews>
    <sheetView showGridLines="0" view="pageBreakPreview" zoomScaleNormal="100" zoomScaleSheetLayoutView="100" workbookViewId="0">
      <pane xSplit="1" ySplit="3" topLeftCell="B32" activePane="bottomRight" state="frozen"/>
      <selection/>
      <selection pane="topRight"/>
      <selection pane="bottomLeft"/>
      <selection pane="bottomRight" activeCell="C31" sqref="C31"/>
    </sheetView>
  </sheetViews>
  <sheetFormatPr defaultColWidth="9" defaultRowHeight="15" outlineLevelCol="6"/>
  <cols>
    <col min="1" max="1" width="53.625" style="55" customWidth="1"/>
    <col min="2" max="6" width="14.125" style="119" customWidth="1"/>
    <col min="7" max="7" width="9" style="120"/>
    <col min="8" max="8" width="14.125" style="56"/>
    <col min="9" max="16384" width="9" style="56"/>
  </cols>
  <sheetData>
    <row r="1" s="52" customFormat="1" ht="32.25" customHeight="1" spans="1:7">
      <c r="A1" s="121" t="s">
        <v>270</v>
      </c>
      <c r="B1" s="121"/>
      <c r="C1" s="121"/>
      <c r="D1" s="121"/>
      <c r="E1" s="121"/>
      <c r="F1" s="121"/>
      <c r="G1" s="59"/>
    </row>
    <row r="2" s="53" customFormat="1" ht="14.25" spans="1:7">
      <c r="A2" s="122" t="s">
        <v>271</v>
      </c>
      <c r="B2" s="123"/>
      <c r="C2" s="123"/>
      <c r="D2" s="84"/>
      <c r="F2" s="124" t="s">
        <v>3</v>
      </c>
      <c r="G2" s="125"/>
    </row>
    <row r="3" s="54" customFormat="1" ht="30" customHeight="1" spans="1:7">
      <c r="A3" s="9" t="s">
        <v>272</v>
      </c>
      <c r="B3" s="126" t="s">
        <v>273</v>
      </c>
      <c r="C3" s="9" t="s">
        <v>6</v>
      </c>
      <c r="D3" s="9" t="s">
        <v>7</v>
      </c>
      <c r="E3" s="9" t="s">
        <v>8</v>
      </c>
      <c r="F3" s="9" t="s">
        <v>9</v>
      </c>
      <c r="G3" s="127"/>
    </row>
    <row r="4" ht="25.5" customHeight="1" spans="1:6">
      <c r="A4" s="18" t="s">
        <v>274</v>
      </c>
      <c r="B4" s="128">
        <v>600</v>
      </c>
      <c r="C4" s="129">
        <v>483</v>
      </c>
      <c r="D4" s="130">
        <v>483</v>
      </c>
      <c r="E4" s="131">
        <v>1</v>
      </c>
      <c r="F4" s="132">
        <v>1.004158004158</v>
      </c>
    </row>
    <row r="5" ht="25.5" customHeight="1" spans="1:6">
      <c r="A5" s="18" t="s">
        <v>275</v>
      </c>
      <c r="B5" s="128">
        <v>600</v>
      </c>
      <c r="C5" s="129">
        <v>483</v>
      </c>
      <c r="D5" s="130">
        <v>483</v>
      </c>
      <c r="E5" s="131">
        <v>1</v>
      </c>
      <c r="F5" s="132">
        <v>1.004158004158</v>
      </c>
    </row>
    <row r="6" ht="25.5" customHeight="1" spans="1:6">
      <c r="A6" s="133" t="s">
        <v>276</v>
      </c>
      <c r="B6" s="128">
        <v>0</v>
      </c>
      <c r="C6" s="128">
        <v>0</v>
      </c>
      <c r="D6" s="128">
        <v>0</v>
      </c>
      <c r="E6" s="128">
        <v>0</v>
      </c>
      <c r="F6" s="128">
        <v>0</v>
      </c>
    </row>
    <row r="7" s="118" customFormat="1" ht="25.5" customHeight="1" spans="1:7">
      <c r="A7" s="134" t="s">
        <v>277</v>
      </c>
      <c r="B7" s="128">
        <v>0</v>
      </c>
      <c r="C7" s="128">
        <v>0</v>
      </c>
      <c r="D7" s="128">
        <v>0</v>
      </c>
      <c r="E7" s="128">
        <v>0</v>
      </c>
      <c r="F7" s="128">
        <v>0</v>
      </c>
      <c r="G7" s="135"/>
    </row>
    <row r="8" s="118" customFormat="1" ht="25.5" customHeight="1" spans="1:7">
      <c r="A8" s="134" t="s">
        <v>278</v>
      </c>
      <c r="B8" s="128">
        <v>0</v>
      </c>
      <c r="C8" s="128">
        <v>0</v>
      </c>
      <c r="D8" s="128">
        <v>0</v>
      </c>
      <c r="E8" s="128">
        <v>0</v>
      </c>
      <c r="F8" s="128">
        <v>0</v>
      </c>
      <c r="G8" s="135"/>
    </row>
    <row r="9" s="118" customFormat="1" ht="25.5" customHeight="1" spans="1:7">
      <c r="A9" s="134" t="s">
        <v>279</v>
      </c>
      <c r="B9" s="128">
        <v>0</v>
      </c>
      <c r="C9" s="128">
        <v>0</v>
      </c>
      <c r="D9" s="128">
        <v>0</v>
      </c>
      <c r="E9" s="128">
        <v>0</v>
      </c>
      <c r="F9" s="128">
        <v>0</v>
      </c>
      <c r="G9" s="135"/>
    </row>
    <row r="10" s="118" customFormat="1" ht="25.5" customHeight="1" spans="1:7">
      <c r="A10" s="134" t="s">
        <v>280</v>
      </c>
      <c r="B10" s="128">
        <v>0</v>
      </c>
      <c r="C10" s="128">
        <v>0</v>
      </c>
      <c r="D10" s="128">
        <v>0</v>
      </c>
      <c r="E10" s="128">
        <v>0</v>
      </c>
      <c r="F10" s="128">
        <v>0</v>
      </c>
      <c r="G10" s="135"/>
    </row>
    <row r="11" s="118" customFormat="1" ht="25.5" customHeight="1" spans="1:7">
      <c r="A11" s="134" t="s">
        <v>281</v>
      </c>
      <c r="B11" s="128">
        <v>0</v>
      </c>
      <c r="C11" s="128">
        <v>0</v>
      </c>
      <c r="D11" s="128">
        <v>0</v>
      </c>
      <c r="E11" s="128">
        <v>0</v>
      </c>
      <c r="F11" s="128">
        <v>0</v>
      </c>
      <c r="G11" s="135"/>
    </row>
    <row r="12" s="118" customFormat="1" ht="25.5" customHeight="1" spans="1:7">
      <c r="A12" s="134" t="s">
        <v>282</v>
      </c>
      <c r="B12" s="128">
        <v>0</v>
      </c>
      <c r="C12" s="128">
        <v>0</v>
      </c>
      <c r="D12" s="128">
        <v>0</v>
      </c>
      <c r="E12" s="128">
        <v>0</v>
      </c>
      <c r="F12" s="128">
        <v>0</v>
      </c>
      <c r="G12" s="135"/>
    </row>
    <row r="13" s="118" customFormat="1" ht="25.5" customHeight="1" spans="1:7">
      <c r="A13" s="134" t="s">
        <v>283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35"/>
    </row>
    <row r="14" s="118" customFormat="1" ht="25.5" customHeight="1" spans="1:7">
      <c r="A14" s="134" t="s">
        <v>284</v>
      </c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35"/>
    </row>
    <row r="15" s="118" customFormat="1" ht="25.5" customHeight="1" spans="1:7">
      <c r="A15" s="134" t="s">
        <v>285</v>
      </c>
      <c r="B15" s="128">
        <v>0</v>
      </c>
      <c r="C15" s="128">
        <v>0</v>
      </c>
      <c r="D15" s="128">
        <v>0</v>
      </c>
      <c r="E15" s="128">
        <v>0</v>
      </c>
      <c r="F15" s="128">
        <v>0</v>
      </c>
      <c r="G15" s="135"/>
    </row>
    <row r="16" s="118" customFormat="1" ht="25.5" customHeight="1" spans="1:7">
      <c r="A16" s="134" t="s">
        <v>286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35"/>
    </row>
    <row r="17" s="118" customFormat="1" ht="25.5" customHeight="1" spans="1:7">
      <c r="A17" s="133" t="s">
        <v>287</v>
      </c>
      <c r="B17" s="128">
        <f>SUM(B18:B34)</f>
        <v>600</v>
      </c>
      <c r="C17" s="128">
        <f>SUM(C18:C34)</f>
        <v>483</v>
      </c>
      <c r="D17" s="128">
        <f>SUM(D18:D34)</f>
        <v>379</v>
      </c>
      <c r="E17" s="136">
        <v>1</v>
      </c>
      <c r="F17" s="137">
        <v>1.04</v>
      </c>
      <c r="G17" s="135"/>
    </row>
    <row r="18" s="118" customFormat="1" ht="25.5" customHeight="1" spans="1:7">
      <c r="A18" s="134" t="s">
        <v>288</v>
      </c>
      <c r="B18" s="128">
        <v>0</v>
      </c>
      <c r="C18" s="128">
        <v>0</v>
      </c>
      <c r="D18" s="128">
        <v>0</v>
      </c>
      <c r="E18" s="128">
        <v>0</v>
      </c>
      <c r="F18" s="128">
        <v>0</v>
      </c>
      <c r="G18" s="135"/>
    </row>
    <row r="19" s="118" customFormat="1" ht="25.5" customHeight="1" spans="1:7">
      <c r="A19" s="134" t="s">
        <v>289</v>
      </c>
      <c r="B19" s="128">
        <v>0</v>
      </c>
      <c r="C19" s="128">
        <v>0</v>
      </c>
      <c r="D19" s="128">
        <v>0</v>
      </c>
      <c r="E19" s="128">
        <v>0</v>
      </c>
      <c r="F19" s="128">
        <v>0</v>
      </c>
      <c r="G19" s="135"/>
    </row>
    <row r="20" s="118" customFormat="1" ht="25.5" customHeight="1" spans="1:7">
      <c r="A20" s="134" t="s">
        <v>290</v>
      </c>
      <c r="B20" s="128">
        <v>6</v>
      </c>
      <c r="C20" s="138">
        <v>6</v>
      </c>
      <c r="D20" s="130">
        <v>6</v>
      </c>
      <c r="E20" s="136">
        <v>1</v>
      </c>
      <c r="F20" s="128">
        <v>0</v>
      </c>
      <c r="G20" s="135"/>
    </row>
    <row r="21" s="118" customFormat="1" ht="25.5" customHeight="1" spans="1:7">
      <c r="A21" s="134" t="s">
        <v>291</v>
      </c>
      <c r="B21" s="128">
        <v>0</v>
      </c>
      <c r="C21" s="128">
        <v>0</v>
      </c>
      <c r="D21" s="128">
        <v>0</v>
      </c>
      <c r="E21" s="128">
        <v>0</v>
      </c>
      <c r="F21" s="128">
        <v>0</v>
      </c>
      <c r="G21" s="135"/>
    </row>
    <row r="22" s="118" customFormat="1" ht="25.5" customHeight="1" spans="1:7">
      <c r="A22" s="134" t="s">
        <v>292</v>
      </c>
      <c r="B22" s="128">
        <v>0</v>
      </c>
      <c r="C22" s="128">
        <v>0</v>
      </c>
      <c r="D22" s="128">
        <v>0</v>
      </c>
      <c r="E22" s="128">
        <v>0</v>
      </c>
      <c r="F22" s="128">
        <v>0</v>
      </c>
      <c r="G22" s="135"/>
    </row>
    <row r="23" s="118" customFormat="1" ht="25.5" customHeight="1" spans="1:7">
      <c r="A23" s="134" t="s">
        <v>293</v>
      </c>
      <c r="B23" s="128">
        <v>0</v>
      </c>
      <c r="C23" s="128">
        <v>0</v>
      </c>
      <c r="D23" s="128">
        <v>0</v>
      </c>
      <c r="E23" s="128">
        <v>0</v>
      </c>
      <c r="F23" s="128">
        <v>0</v>
      </c>
      <c r="G23" s="135"/>
    </row>
    <row r="24" s="118" customFormat="1" ht="25.5" customHeight="1" spans="1:7">
      <c r="A24" s="134" t="s">
        <v>294</v>
      </c>
      <c r="B24" s="128">
        <v>471</v>
      </c>
      <c r="C24" s="138">
        <v>346</v>
      </c>
      <c r="D24" s="130">
        <v>343</v>
      </c>
      <c r="E24" s="136">
        <v>1</v>
      </c>
      <c r="F24" s="137">
        <v>1.09</v>
      </c>
      <c r="G24" s="135"/>
    </row>
    <row r="25" s="118" customFormat="1" ht="25.5" customHeight="1" spans="1:7">
      <c r="A25" s="134" t="s">
        <v>295</v>
      </c>
      <c r="B25" s="128">
        <v>0</v>
      </c>
      <c r="C25" s="128">
        <v>0</v>
      </c>
      <c r="D25" s="128">
        <v>0</v>
      </c>
      <c r="E25" s="128">
        <v>0</v>
      </c>
      <c r="F25" s="128">
        <v>0</v>
      </c>
      <c r="G25" s="135"/>
    </row>
    <row r="26" s="118" customFormat="1" ht="25.5" customHeight="1" spans="1:7">
      <c r="A26" s="134" t="s">
        <v>296</v>
      </c>
      <c r="B26" s="128">
        <v>0</v>
      </c>
      <c r="C26" s="128">
        <v>0</v>
      </c>
      <c r="D26" s="128">
        <v>0</v>
      </c>
      <c r="E26" s="128">
        <v>0</v>
      </c>
      <c r="F26" s="128">
        <v>0</v>
      </c>
      <c r="G26" s="135"/>
    </row>
    <row r="27" s="118" customFormat="1" ht="25.5" customHeight="1" spans="1:7">
      <c r="A27" s="134" t="s">
        <v>297</v>
      </c>
      <c r="B27" s="128">
        <v>0</v>
      </c>
      <c r="C27" s="128">
        <v>0</v>
      </c>
      <c r="D27" s="128">
        <v>0</v>
      </c>
      <c r="E27" s="128">
        <v>0</v>
      </c>
      <c r="F27" s="128">
        <v>0</v>
      </c>
      <c r="G27" s="135"/>
    </row>
    <row r="28" s="118" customFormat="1" ht="25.5" customHeight="1" spans="1:7">
      <c r="A28" s="134" t="s">
        <v>298</v>
      </c>
      <c r="B28" s="128">
        <v>90</v>
      </c>
      <c r="C28" s="128">
        <v>98</v>
      </c>
      <c r="D28" s="128">
        <v>0</v>
      </c>
      <c r="E28" s="136">
        <v>1</v>
      </c>
      <c r="F28" s="137">
        <v>1</v>
      </c>
      <c r="G28" s="135"/>
    </row>
    <row r="29" s="118" customFormat="1" ht="25.5" customHeight="1" spans="1:7">
      <c r="A29" s="134" t="s">
        <v>299</v>
      </c>
      <c r="B29" s="128">
        <v>30</v>
      </c>
      <c r="C29" s="138">
        <v>30</v>
      </c>
      <c r="D29" s="130">
        <v>30</v>
      </c>
      <c r="E29" s="136">
        <v>1</v>
      </c>
      <c r="F29" s="137">
        <v>0.83</v>
      </c>
      <c r="G29" s="135"/>
    </row>
    <row r="30" s="118" customFormat="1" ht="25.5" customHeight="1" spans="1:7">
      <c r="A30" s="134" t="s">
        <v>300</v>
      </c>
      <c r="B30" s="128">
        <v>0</v>
      </c>
      <c r="C30" s="128">
        <v>0</v>
      </c>
      <c r="D30" s="128">
        <v>0</v>
      </c>
      <c r="E30" s="128">
        <v>0</v>
      </c>
      <c r="F30" s="128">
        <v>0</v>
      </c>
      <c r="G30" s="135"/>
    </row>
    <row r="31" s="118" customFormat="1" ht="25.5" customHeight="1" spans="1:7">
      <c r="A31" s="134" t="s">
        <v>301</v>
      </c>
      <c r="B31" s="128">
        <v>3</v>
      </c>
      <c r="C31" s="128">
        <v>3</v>
      </c>
      <c r="D31" s="128">
        <v>0</v>
      </c>
      <c r="E31" s="136">
        <v>1</v>
      </c>
      <c r="F31" s="137">
        <v>1</v>
      </c>
      <c r="G31" s="135"/>
    </row>
    <row r="32" s="118" customFormat="1" ht="25.5" customHeight="1" spans="1:7">
      <c r="A32" s="134" t="s">
        <v>302</v>
      </c>
      <c r="B32" s="128">
        <v>0</v>
      </c>
      <c r="C32" s="128">
        <v>0</v>
      </c>
      <c r="D32" s="128">
        <v>0</v>
      </c>
      <c r="E32" s="128">
        <v>0</v>
      </c>
      <c r="F32" s="128">
        <v>0</v>
      </c>
      <c r="G32" s="135"/>
    </row>
    <row r="33" s="118" customFormat="1" ht="25.5" customHeight="1" spans="1:7">
      <c r="A33" s="134" t="s">
        <v>303</v>
      </c>
      <c r="B33" s="128">
        <v>0</v>
      </c>
      <c r="C33" s="128">
        <v>0</v>
      </c>
      <c r="D33" s="128">
        <v>0</v>
      </c>
      <c r="E33" s="128">
        <v>0</v>
      </c>
      <c r="F33" s="128">
        <v>0</v>
      </c>
      <c r="G33" s="135"/>
    </row>
    <row r="34" s="118" customFormat="1" ht="25.5" customHeight="1" spans="1:7">
      <c r="A34" s="134" t="s">
        <v>62</v>
      </c>
      <c r="B34" s="128">
        <v>0</v>
      </c>
      <c r="C34" s="128">
        <v>0</v>
      </c>
      <c r="D34" s="128">
        <v>0</v>
      </c>
      <c r="E34" s="128">
        <v>0</v>
      </c>
      <c r="F34" s="128">
        <v>0</v>
      </c>
      <c r="G34" s="135"/>
    </row>
    <row r="35" s="118" customFormat="1" ht="25.5" customHeight="1" spans="1:7">
      <c r="A35" s="134" t="s">
        <v>304</v>
      </c>
      <c r="B35" s="128">
        <v>0</v>
      </c>
      <c r="C35" s="128">
        <v>0</v>
      </c>
      <c r="D35" s="128">
        <v>0</v>
      </c>
      <c r="E35" s="128">
        <v>0</v>
      </c>
      <c r="F35" s="128">
        <v>0</v>
      </c>
      <c r="G35" s="135"/>
    </row>
    <row r="36" s="118" customFormat="1" ht="25.5" customHeight="1" spans="1:7">
      <c r="A36" s="134" t="s">
        <v>305</v>
      </c>
      <c r="B36" s="128">
        <v>0</v>
      </c>
      <c r="C36" s="128">
        <v>0</v>
      </c>
      <c r="D36" s="128">
        <v>0</v>
      </c>
      <c r="E36" s="128">
        <v>0</v>
      </c>
      <c r="F36" s="128">
        <v>0</v>
      </c>
      <c r="G36" s="135"/>
    </row>
    <row r="37" s="118" customFormat="1" ht="25.5" customHeight="1" spans="1:7">
      <c r="A37" s="134" t="s">
        <v>306</v>
      </c>
      <c r="B37" s="128">
        <v>0</v>
      </c>
      <c r="C37" s="128">
        <v>0</v>
      </c>
      <c r="D37" s="128">
        <v>0</v>
      </c>
      <c r="E37" s="128">
        <v>0</v>
      </c>
      <c r="F37" s="128">
        <v>0</v>
      </c>
      <c r="G37" s="135"/>
    </row>
    <row r="38" ht="28.35" customHeight="1" spans="1:6">
      <c r="A38" s="139"/>
      <c r="F38" s="140"/>
    </row>
    <row r="39" ht="28.35" customHeight="1" spans="1:6">
      <c r="A39" s="139"/>
      <c r="F39" s="140"/>
    </row>
    <row r="40" ht="28.35" customHeight="1" spans="1:6">
      <c r="A40" s="139"/>
      <c r="F40" s="140"/>
    </row>
    <row r="41" ht="28.35" customHeight="1" spans="1:6">
      <c r="A41" s="139"/>
      <c r="F41" s="140"/>
    </row>
    <row r="42" ht="28.35" customHeight="1" spans="1:6">
      <c r="A42" s="139"/>
      <c r="F42" s="140"/>
    </row>
    <row r="43" ht="28.35" customHeight="1" spans="1:6">
      <c r="A43" s="139"/>
      <c r="F43" s="140"/>
    </row>
    <row r="44" ht="28.35" customHeight="1" spans="1:6">
      <c r="A44" s="139"/>
      <c r="F44" s="140"/>
    </row>
    <row r="45" ht="28.35" customHeight="1" spans="1:6">
      <c r="A45" s="139"/>
      <c r="F45" s="140"/>
    </row>
    <row r="46" ht="28.35" customHeight="1" spans="1:6">
      <c r="A46" s="139"/>
      <c r="F46" s="140"/>
    </row>
    <row r="47" ht="28.35" customHeight="1" spans="1:6">
      <c r="A47" s="139"/>
      <c r="F47" s="140"/>
    </row>
    <row r="48" ht="28.35" customHeight="1" spans="1:6">
      <c r="A48" s="139"/>
      <c r="F48" s="140"/>
    </row>
    <row r="49" ht="28.35" customHeight="1" spans="1:6">
      <c r="A49" s="139"/>
      <c r="F49" s="140"/>
    </row>
    <row r="50" ht="28.35" customHeight="1" spans="1:6">
      <c r="A50" s="139"/>
      <c r="F50" s="140"/>
    </row>
    <row r="51" ht="28.35" customHeight="1" spans="1:6">
      <c r="A51" s="139"/>
      <c r="F51" s="140"/>
    </row>
    <row r="52" ht="28.35" customHeight="1" spans="1:6">
      <c r="A52" s="139"/>
      <c r="F52" s="140"/>
    </row>
    <row r="53" ht="28.35" customHeight="1" spans="1:6">
      <c r="A53" s="139"/>
      <c r="F53" s="140"/>
    </row>
    <row r="54" ht="28.35" customHeight="1" spans="1:6">
      <c r="A54" s="139"/>
      <c r="F54" s="140"/>
    </row>
    <row r="55" ht="28.35" customHeight="1" spans="1:6">
      <c r="A55" s="139"/>
      <c r="F55" s="140"/>
    </row>
    <row r="56" ht="28.35" customHeight="1" spans="1:6">
      <c r="A56" s="139"/>
      <c r="F56" s="140"/>
    </row>
    <row r="57" ht="28.35" customHeight="1" spans="1:6">
      <c r="A57" s="139"/>
      <c r="F57" s="140"/>
    </row>
    <row r="58" ht="28.35" customHeight="1" spans="1:6">
      <c r="A58" s="139"/>
      <c r="F58" s="140"/>
    </row>
    <row r="59" ht="28.35" customHeight="1" spans="1:6">
      <c r="A59" s="139"/>
      <c r="F59" s="140"/>
    </row>
    <row r="60" ht="14.25" spans="1:1">
      <c r="A60" s="139"/>
    </row>
    <row r="61" ht="14.25" spans="1:1">
      <c r="A61" s="139"/>
    </row>
    <row r="62" ht="14.25" spans="1:1">
      <c r="A62" s="139"/>
    </row>
    <row r="63" ht="14.25" spans="1:1">
      <c r="A63" s="139"/>
    </row>
    <row r="64" ht="14.25" spans="1:1">
      <c r="A64" s="139"/>
    </row>
    <row r="65" ht="14.25" spans="1:1">
      <c r="A65" s="139"/>
    </row>
    <row r="66" ht="14.25" spans="1:1">
      <c r="A66" s="139"/>
    </row>
    <row r="67" ht="14.25" spans="1:1">
      <c r="A67" s="139"/>
    </row>
    <row r="68" ht="14.25" spans="1:1">
      <c r="A68" s="139"/>
    </row>
    <row r="69" ht="14.25" spans="1:1">
      <c r="A69" s="139"/>
    </row>
    <row r="70" ht="14.25" spans="1:1">
      <c r="A70" s="139"/>
    </row>
    <row r="71" ht="14.25" spans="1:1">
      <c r="A71" s="139"/>
    </row>
    <row r="72" ht="14.25" spans="1:1">
      <c r="A72" s="139"/>
    </row>
    <row r="73" ht="14.25" spans="1:1">
      <c r="A73" s="139"/>
    </row>
    <row r="74" ht="14.25" spans="1:1">
      <c r="A74" s="139"/>
    </row>
    <row r="75" ht="14.25" spans="1:1">
      <c r="A75" s="139"/>
    </row>
    <row r="76" ht="14.25" spans="1:1">
      <c r="A76" s="139"/>
    </row>
    <row r="77" ht="14.25" spans="1:1">
      <c r="A77" s="139"/>
    </row>
    <row r="78" ht="14.25" spans="1:1">
      <c r="A78" s="139"/>
    </row>
    <row r="79" ht="14.25" spans="1:1">
      <c r="A79" s="139"/>
    </row>
    <row r="80" ht="14.25" spans="1:1">
      <c r="A80" s="139"/>
    </row>
    <row r="81" ht="14.25" spans="1:1">
      <c r="A81" s="139"/>
    </row>
    <row r="82" ht="14.25" spans="1:1">
      <c r="A82" s="139"/>
    </row>
    <row r="83" ht="14.25" spans="1:1">
      <c r="A83" s="139"/>
    </row>
    <row r="84" ht="14.25" spans="1:1">
      <c r="A84" s="139"/>
    </row>
    <row r="85" ht="14.25" spans="1:1">
      <c r="A85" s="139"/>
    </row>
    <row r="86" ht="14.25" spans="1:1">
      <c r="A86" s="139"/>
    </row>
    <row r="87" ht="14.25" spans="1:1">
      <c r="A87" s="139"/>
    </row>
    <row r="88" ht="14.25" spans="1:1">
      <c r="A88" s="139"/>
    </row>
    <row r="89" ht="14.25" spans="1:1">
      <c r="A89" s="139"/>
    </row>
    <row r="90" ht="14.25" spans="1:1">
      <c r="A90" s="139"/>
    </row>
    <row r="91" ht="14.25" spans="1:1">
      <c r="A91" s="139"/>
    </row>
    <row r="92" ht="14.25" spans="1:1">
      <c r="A92" s="139"/>
    </row>
    <row r="93" ht="14.25" spans="1:1">
      <c r="A93" s="139"/>
    </row>
    <row r="94" ht="14.25" spans="1:1">
      <c r="A94" s="139"/>
    </row>
    <row r="95" ht="14.25" spans="1:1">
      <c r="A95" s="139"/>
    </row>
    <row r="96" ht="14.25" spans="1:1">
      <c r="A96" s="139"/>
    </row>
    <row r="97" ht="14.25" spans="1:1">
      <c r="A97" s="139"/>
    </row>
    <row r="98" ht="14.25" spans="1:1">
      <c r="A98" s="139"/>
    </row>
    <row r="99" ht="14.25" spans="1:1">
      <c r="A99" s="139"/>
    </row>
    <row r="100" ht="14.25" spans="1:1">
      <c r="A100" s="139"/>
    </row>
    <row r="101" ht="14.25" spans="1:1">
      <c r="A101" s="139"/>
    </row>
    <row r="102" ht="14.25" spans="1:1">
      <c r="A102" s="139"/>
    </row>
    <row r="103" ht="14.25" spans="1:1">
      <c r="A103" s="139"/>
    </row>
    <row r="104" ht="14.25" spans="1:1">
      <c r="A104" s="139"/>
    </row>
    <row r="105" ht="14.25" spans="1:1">
      <c r="A105" s="139"/>
    </row>
    <row r="106" ht="14.25" spans="1:1">
      <c r="A106" s="139"/>
    </row>
    <row r="107" ht="14.25" spans="1:1">
      <c r="A107" s="139"/>
    </row>
    <row r="108" ht="14.25" spans="1:1">
      <c r="A108" s="139"/>
    </row>
    <row r="109" ht="14.25" spans="1:1">
      <c r="A109" s="139"/>
    </row>
    <row r="110" ht="14.25" spans="1:1">
      <c r="A110" s="139"/>
    </row>
    <row r="111" ht="14.25" spans="1:1">
      <c r="A111" s="139"/>
    </row>
    <row r="112" ht="14.25" spans="1:1">
      <c r="A112" s="139"/>
    </row>
    <row r="113" ht="14.25" spans="1:1">
      <c r="A113" s="139"/>
    </row>
    <row r="114" ht="14.25" spans="1:1">
      <c r="A114" s="139"/>
    </row>
    <row r="115" ht="14.25" spans="1:1">
      <c r="A115" s="139"/>
    </row>
    <row r="116" ht="14.25" spans="1:1">
      <c r="A116" s="139"/>
    </row>
    <row r="117" ht="14.25" spans="1:1">
      <c r="A117" s="139"/>
    </row>
    <row r="118" ht="14.25" spans="1:1">
      <c r="A118" s="139"/>
    </row>
    <row r="119" ht="14.25" spans="1:1">
      <c r="A119" s="139"/>
    </row>
    <row r="120" ht="14.25" spans="1:1">
      <c r="A120" s="139"/>
    </row>
    <row r="121" ht="14.25" spans="1:1">
      <c r="A121" s="139"/>
    </row>
    <row r="122" ht="14.25" spans="1:1">
      <c r="A122" s="139"/>
    </row>
    <row r="123" ht="14.25" spans="1:1">
      <c r="A123" s="139"/>
    </row>
    <row r="124" ht="14.25" spans="1:1">
      <c r="A124" s="139"/>
    </row>
    <row r="125" ht="14.25" spans="1:1">
      <c r="A125" s="139"/>
    </row>
    <row r="126" ht="14.25" spans="1:1">
      <c r="A126" s="139"/>
    </row>
    <row r="127" ht="14.25" spans="1:1">
      <c r="A127" s="139"/>
    </row>
    <row r="128" ht="14.25" spans="1:1">
      <c r="A128" s="139"/>
    </row>
    <row r="129" ht="14.25" spans="1:1">
      <c r="A129" s="139"/>
    </row>
    <row r="130" ht="14.25" spans="1:1">
      <c r="A130" s="139"/>
    </row>
    <row r="131" ht="14.25" spans="1:1">
      <c r="A131" s="139"/>
    </row>
    <row r="132" ht="14.25" spans="1:1">
      <c r="A132" s="139"/>
    </row>
    <row r="133" ht="14.25" spans="1:1">
      <c r="A133" s="139"/>
    </row>
    <row r="134" ht="14.25" spans="1:1">
      <c r="A134" s="139"/>
    </row>
    <row r="135" ht="14.25" spans="1:1">
      <c r="A135" s="139"/>
    </row>
    <row r="136" ht="14.25" spans="1:1">
      <c r="A136" s="139"/>
    </row>
    <row r="137" ht="14.25" spans="1:1">
      <c r="A137" s="139"/>
    </row>
    <row r="138" ht="14.25" spans="1:1">
      <c r="A138" s="139"/>
    </row>
    <row r="139" ht="14.25" spans="1:1">
      <c r="A139" s="139"/>
    </row>
    <row r="140" ht="14.25" spans="1:1">
      <c r="A140" s="139"/>
    </row>
    <row r="141" ht="14.25" spans="1:1">
      <c r="A141" s="139"/>
    </row>
    <row r="142" ht="14.25" spans="1:1">
      <c r="A142" s="139"/>
    </row>
    <row r="143" ht="14.25" spans="1:1">
      <c r="A143" s="139"/>
    </row>
    <row r="144" ht="14.25" spans="1:1">
      <c r="A144" s="139"/>
    </row>
    <row r="145" ht="14.25" spans="1:1">
      <c r="A145" s="139"/>
    </row>
    <row r="146" ht="14.25" spans="1:1">
      <c r="A146" s="139"/>
    </row>
    <row r="147" ht="14.25" spans="1:1">
      <c r="A147" s="139"/>
    </row>
    <row r="148" ht="14.25" spans="1:1">
      <c r="A148" s="139"/>
    </row>
    <row r="149" ht="14.25" spans="1:1">
      <c r="A149" s="139"/>
    </row>
    <row r="150" ht="14.25" spans="1:1">
      <c r="A150" s="139"/>
    </row>
    <row r="151" ht="14.25" spans="1:1">
      <c r="A151" s="139"/>
    </row>
    <row r="152" ht="14.25" spans="1:1">
      <c r="A152" s="139"/>
    </row>
    <row r="153" ht="14.25" spans="1:1">
      <c r="A153" s="139"/>
    </row>
    <row r="154" ht="14.25" spans="1:1">
      <c r="A154" s="139"/>
    </row>
    <row r="155" ht="14.25" spans="1:1">
      <c r="A155" s="139"/>
    </row>
    <row r="156" ht="14.25" spans="1:1">
      <c r="A156" s="139"/>
    </row>
    <row r="157" ht="14.25" spans="1:1">
      <c r="A157" s="139"/>
    </row>
    <row r="158" ht="14.25" spans="1:1">
      <c r="A158" s="139"/>
    </row>
    <row r="159" ht="14.25" spans="1:1">
      <c r="A159" s="139"/>
    </row>
    <row r="160" ht="14.25" spans="1:1">
      <c r="A160" s="139"/>
    </row>
    <row r="161" ht="14.25" spans="1:1">
      <c r="A161" s="139"/>
    </row>
    <row r="162" ht="14.25" spans="1:1">
      <c r="A162" s="139"/>
    </row>
    <row r="163" ht="14.25" spans="1:1">
      <c r="A163" s="139"/>
    </row>
    <row r="164" ht="14.25" spans="1:1">
      <c r="A164" s="139"/>
    </row>
    <row r="165" ht="14.25" spans="1:1">
      <c r="A165" s="139"/>
    </row>
    <row r="166" ht="14.25" spans="1:1">
      <c r="A166" s="139"/>
    </row>
    <row r="167" ht="14.25" spans="1:1">
      <c r="A167" s="139"/>
    </row>
    <row r="168" ht="14.25" spans="1:1">
      <c r="A168" s="139"/>
    </row>
    <row r="169" ht="14.25" spans="1:1">
      <c r="A169" s="139"/>
    </row>
    <row r="170" ht="14.25" spans="1:1">
      <c r="A170" s="139"/>
    </row>
    <row r="171" ht="14.25" spans="1:1">
      <c r="A171" s="139"/>
    </row>
    <row r="172" ht="14.25" spans="1:1">
      <c r="A172" s="139"/>
    </row>
    <row r="173" ht="14.25" spans="1:1">
      <c r="A173" s="139"/>
    </row>
    <row r="174" ht="14.25" spans="1:1">
      <c r="A174" s="139"/>
    </row>
    <row r="175" ht="14.25" spans="1:1">
      <c r="A175" s="139"/>
    </row>
    <row r="176" ht="14.25" spans="1:1">
      <c r="A176" s="139"/>
    </row>
    <row r="177" ht="14.25" spans="1:1">
      <c r="A177" s="139"/>
    </row>
    <row r="178" ht="14.25" spans="1:1">
      <c r="A178" s="139"/>
    </row>
    <row r="179" ht="14.25" spans="1:1">
      <c r="A179" s="139"/>
    </row>
    <row r="180" ht="14.25" spans="1:1">
      <c r="A180" s="139"/>
    </row>
    <row r="181" ht="14.25" spans="1:1">
      <c r="A181" s="139"/>
    </row>
    <row r="182" ht="14.25" spans="1:1">
      <c r="A182" s="139"/>
    </row>
    <row r="183" ht="14.25" spans="1:1">
      <c r="A183" s="139"/>
    </row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tabSelected="1" view="pageBreakPreview" zoomScaleNormal="100" zoomScaleSheetLayoutView="100" workbookViewId="0">
      <selection activeCell="C5" sqref="C5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2" t="s">
        <v>307</v>
      </c>
      <c r="B1" s="72"/>
      <c r="C1" s="72"/>
      <c r="D1" s="72"/>
    </row>
    <row r="2" s="2" customFormat="1" spans="1:7">
      <c r="A2" s="2" t="s">
        <v>308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3" t="s">
        <v>309</v>
      </c>
      <c r="C3" s="73"/>
      <c r="D3" s="73"/>
    </row>
    <row r="4" s="3" customFormat="1" ht="34.5" customHeight="1" spans="1:4">
      <c r="A4" s="9"/>
      <c r="B4" s="73" t="s">
        <v>310</v>
      </c>
      <c r="C4" s="73" t="s">
        <v>311</v>
      </c>
      <c r="D4" s="74" t="s">
        <v>312</v>
      </c>
    </row>
    <row r="5" s="4" customFormat="1" ht="30.75" customHeight="1" spans="1:4">
      <c r="A5" s="75" t="s">
        <v>313</v>
      </c>
      <c r="B5" s="117">
        <v>0</v>
      </c>
      <c r="C5" s="117">
        <v>0</v>
      </c>
      <c r="D5" s="117">
        <v>0</v>
      </c>
    </row>
    <row r="6" s="4" customFormat="1" ht="30.75" customHeight="1" spans="1:4">
      <c r="A6" s="75" t="s">
        <v>314</v>
      </c>
      <c r="B6" s="117">
        <v>0</v>
      </c>
      <c r="C6" s="117">
        <v>0</v>
      </c>
      <c r="D6" s="117">
        <v>0</v>
      </c>
    </row>
    <row r="7" s="4" customFormat="1" ht="30.75" customHeight="1" spans="1:4">
      <c r="A7" s="75" t="s">
        <v>315</v>
      </c>
      <c r="B7" s="117">
        <v>0</v>
      </c>
      <c r="C7" s="117">
        <v>0</v>
      </c>
      <c r="D7" s="117">
        <v>0</v>
      </c>
    </row>
    <row r="8" s="4" customFormat="1" ht="30.75" customHeight="1" spans="1:4">
      <c r="A8" s="75" t="s">
        <v>316</v>
      </c>
      <c r="B8" s="117">
        <v>0</v>
      </c>
      <c r="C8" s="117">
        <v>0</v>
      </c>
      <c r="D8" s="117">
        <v>0</v>
      </c>
    </row>
    <row r="9" s="4" customFormat="1" ht="30.75" customHeight="1" spans="1:4">
      <c r="A9" s="75" t="s">
        <v>317</v>
      </c>
      <c r="B9" s="117">
        <v>0</v>
      </c>
      <c r="C9" s="117">
        <v>0</v>
      </c>
      <c r="D9" s="117">
        <v>0</v>
      </c>
    </row>
    <row r="10" s="70" customFormat="1" ht="42.75" customHeight="1" spans="1:4">
      <c r="A10" s="77"/>
      <c r="B10" s="78"/>
      <c r="C10" s="78"/>
      <c r="D10" s="79"/>
    </row>
    <row r="11" s="71" customFormat="1" ht="24.6" customHeight="1"/>
    <row r="12" s="71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topLeftCell="A3" workbookViewId="0">
      <selection activeCell="S7" sqref="S7"/>
    </sheetView>
  </sheetViews>
  <sheetFormatPr defaultColWidth="9" defaultRowHeight="14.25"/>
  <cols>
    <col min="1" max="5" width="9" style="38"/>
    <col min="6" max="6" width="26.375" style="38" customWidth="1"/>
    <col min="7" max="16384" width="9" style="38"/>
  </cols>
  <sheetData>
    <row r="1" spans="10:11">
      <c r="J1" s="50"/>
      <c r="K1" s="50"/>
    </row>
    <row r="2" ht="71.25" customHeight="1" spans="1:11">
      <c r="A2" s="39"/>
      <c r="B2" s="39"/>
      <c r="C2" s="39"/>
      <c r="D2" s="40"/>
      <c r="E2" s="40"/>
      <c r="J2" s="51"/>
      <c r="K2" s="51"/>
    </row>
    <row r="3" ht="71.25" customHeight="1" spans="1:11">
      <c r="A3" s="39"/>
      <c r="B3" s="39"/>
      <c r="C3" s="39"/>
      <c r="D3" s="40"/>
      <c r="E3" s="40"/>
      <c r="J3" s="51"/>
      <c r="K3" s="51"/>
    </row>
    <row r="4" ht="157.5" customHeight="1" spans="1:11">
      <c r="A4" s="41" t="s">
        <v>318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customHeight="1" spans="5:7">
      <c r="E6" s="42"/>
      <c r="F6" s="42"/>
      <c r="G6" s="42"/>
    </row>
    <row r="7" customHeight="1" spans="5:7">
      <c r="E7" s="42"/>
      <c r="F7" s="42"/>
      <c r="G7" s="42"/>
    </row>
    <row r="8" customHeight="1" spans="5:7">
      <c r="E8" s="42"/>
      <c r="F8" s="42"/>
      <c r="G8" s="42"/>
    </row>
    <row r="9" ht="6" customHeight="1" spans="1:1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idden="1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hidden="1" spans="1: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hidden="1" spans="1:1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22" ht="101.25" customHeight="1"/>
    <row r="23" ht="11.25" customHeight="1"/>
    <row r="26" ht="27" spans="6:6">
      <c r="F26" s="44"/>
    </row>
    <row r="28" ht="47.25" customHeight="1" spans="1:1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ht="35.25" spans="1:11">
      <c r="A29" s="45"/>
      <c r="B29" s="45"/>
      <c r="C29" s="45"/>
      <c r="D29" s="45"/>
      <c r="E29" s="45"/>
      <c r="F29" s="46"/>
      <c r="G29" s="45"/>
      <c r="H29" s="45"/>
      <c r="I29" s="45"/>
      <c r="J29" s="45"/>
      <c r="K29" s="45"/>
    </row>
    <row r="30" ht="35.25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ht="35.25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ht="35.25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ht="15.75" spans="1:1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ht="35.25" customHeight="1" spans="1:1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3.75" customHeight="1" spans="6:11">
      <c r="F36" s="49"/>
      <c r="G36" s="49"/>
      <c r="H36" s="49"/>
      <c r="I36" s="49"/>
      <c r="J36" s="49"/>
      <c r="K36" s="49"/>
    </row>
    <row r="37" hidden="1" customHeight="1" spans="6:11">
      <c r="F37" s="49"/>
      <c r="G37" s="49"/>
      <c r="H37" s="49"/>
      <c r="I37" s="49"/>
      <c r="J37" s="49"/>
      <c r="K37" s="49"/>
    </row>
    <row r="38" hidden="1" customHeight="1" spans="6:11">
      <c r="F38" s="49"/>
      <c r="G38" s="49"/>
      <c r="H38" s="49"/>
      <c r="I38" s="49"/>
      <c r="J38" s="49"/>
      <c r="K38" s="49"/>
    </row>
    <row r="39" ht="23.25" customHeight="1" spans="6:11">
      <c r="F39" s="49"/>
      <c r="G39" s="49"/>
      <c r="H39" s="49"/>
      <c r="I39" s="49"/>
      <c r="J39" s="49"/>
      <c r="K39" s="49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一般公共预算</vt:lpstr>
      <vt:lpstr>1收入</vt:lpstr>
      <vt:lpstr>2支出</vt:lpstr>
      <vt:lpstr>3 一般功能明细</vt:lpstr>
      <vt:lpstr>4一般经济明细</vt:lpstr>
      <vt:lpstr>基本支出</vt:lpstr>
      <vt:lpstr>5转移支付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FaZhiBan</cp:lastModifiedBy>
  <cp:revision>1</cp:revision>
  <dcterms:created xsi:type="dcterms:W3CDTF">2016-01-06T09:18:00Z</dcterms:created>
  <cp:lastPrinted>2018-08-15T08:25:00Z</cp:lastPrinted>
  <dcterms:modified xsi:type="dcterms:W3CDTF">2021-05-30T04:28:33Z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86869299C84A4FCABC7A0DD325643B4E</vt:lpwstr>
  </property>
</Properties>
</file>