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7320" tabRatio="877" firstSheet="13" activeTab="17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 (2)" sheetId="18" r:id="rId18"/>
  </sheets>
  <definedNames>
    <definedName name="_xlnm.Print_Titles" localSheetId="11">'2021年国有资本经营算支出明细表-12 (2)'!$1:$3,'2021年国有资本经营算支出明细表-12 (2)'!$A:$E</definedName>
    <definedName name="_xlnm.Print_Titles" localSheetId="15">'2021年国有资本经营预算（政府经济）-16 (2)'!$1:$3,'2021年国有资本经营预算（政府经济）-16 (2)'!$A:$E</definedName>
    <definedName name="_xlnm.Print_Titles" localSheetId="6">'2021年一般公共预算财政拨款基本支出预算明细表-7'!$1:$3,'2021年一般公共预算财政拨款基本支出预算明细表-7'!$A:$D</definedName>
    <definedName name="_xlnm.Print_Titles" localSheetId="7">'2021年一般公共预算财政拨款项目支出预算明细表-8'!$1:$3,'2021年一般公共预算财政拨款项目支出预算明细表-8'!$A:$E</definedName>
    <definedName name="_xlnm.Print_Titles" localSheetId="12">'2021年一般预算财政拨款基本支出明细表（政府经济）-13'!$1:$3,'2021年一般预算财政拨款基本支出明细表（政府经济）-13'!$A:$D</definedName>
    <definedName name="_xlnm.Print_Titles" localSheetId="13">'2021年一般预算财政拨款项目支出明细（政府经济）-14'!$1:$3,'2021年一般预算财政拨款项目支出明细（政府经济）-14'!$A:$E</definedName>
    <definedName name="_xlnm.Print_Titles" localSheetId="14">'2021年政府性基金预算（政府经济）-15'!$1:$3,'2021年政府性基金预算（政府经济）-15'!$A:$E</definedName>
    <definedName name="_xlnm.Print_Titles" localSheetId="9">'2021年政府性基金预算支出明细表-10'!$1:$3,'2021年政府性基金预算支出明细表-10'!$A:$E</definedName>
  </definedNames>
  <calcPr fullCalcOnLoad="1"/>
</workbook>
</file>

<file path=xl/sharedStrings.xml><?xml version="1.0" encoding="utf-8"?>
<sst xmlns="http://schemas.openxmlformats.org/spreadsheetml/2006/main" count="1361" uniqueCount="309">
  <si>
    <t>表一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</si>
  <si>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</si>
  <si>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</si>
  <si>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</si>
  <si>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</si>
  <si>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</si>
  <si>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</si>
  <si>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</si>
  <si>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</si>
  <si>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</si>
  <si>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</si>
  <si>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</si>
  <si>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</si>
  <si>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</si>
  <si>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</si>
  <si>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</si>
  <si>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</si>
  <si>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</si>
  <si>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</si>
  <si>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</si>
  <si>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</si>
  <si>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</si>
  <si>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</si>
  <si>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</si>
  <si>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</si>
  <si>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</si>
  <si>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</si>
  <si>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</si>
  <si>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</si>
  <si>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</si>
  <si>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</si>
  <si>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</si>
  <si>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</si>
  <si>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</si>
  <si>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</si>
  <si>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</si>
  <si>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</si>
  <si>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</si>
  <si>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</si>
  <si>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</si>
  <si>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</si>
  <si>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</si>
  <si>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</si>
  <si>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</si>
  <si>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</si>
  <si>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</si>
  <si>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</si>
  <si>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</si>
  <si>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</si>
  <si>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</si>
  <si>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</si>
  <si>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</si>
  <si>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</si>
  <si>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</si>
  <si>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</si>
  <si>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</si>
  <si>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</si>
  <si>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</si>
  <si>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</si>
  <si>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</si>
  <si>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</si>
  <si>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</si>
  <si>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</si>
  <si>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</si>
  <si>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</si>
  <si>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</si>
  <si>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</si>
  <si>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</si>
  <si>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</si>
  <si>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天津市北辰区住房和建设服务中心</t>
  </si>
  <si>
    <t>表三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</si>
  <si>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</si>
  <si>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</si>
  <si>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</si>
  <si>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</si>
  <si>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</si>
  <si>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</si>
  <si>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</si>
  <si>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</si>
  <si>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</si>
  <si>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</si>
  <si>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</si>
  <si>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</si>
  <si>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</si>
  <si>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</si>
  <si>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</si>
  <si>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</si>
  <si>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</si>
  <si>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</si>
  <si>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</si>
  <si>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</si>
  <si>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</si>
  <si>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</si>
  <si>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</si>
  <si>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</si>
  <si>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</si>
  <si>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</si>
  <si>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</si>
  <si>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</si>
  <si>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</si>
  <si>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</si>
  <si>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210 - 卫生健康支出</t>
  </si>
  <si>
    <t>21011 - 行政事业单位医疗</t>
  </si>
  <si>
    <t>2101102 - 事业单位医疗</t>
  </si>
  <si>
    <t>2101103 - 公务员医疗补助</t>
  </si>
  <si>
    <t>212 - 城乡社区支出</t>
  </si>
  <si>
    <t>21201 - 城乡社区管理事务</t>
  </si>
  <si>
    <t>2120199 - 其他城乡社区管理事务支出</t>
  </si>
  <si>
    <t>21208 - 国有土地使用权出让收入安排的支出</t>
  </si>
  <si>
    <t>2120803 - 城市建设支出</t>
  </si>
  <si>
    <t>表四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</si>
  <si>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</si>
  <si>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</si>
  <si>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</si>
  <si>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</si>
  <si>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</si>
  <si>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</si>
  <si>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</si>
  <si>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</si>
  <si>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</si>
  <si>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</si>
  <si>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</si>
  <si>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</si>
  <si>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</si>
  <si>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</si>
  <si>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</si>
  <si>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</si>
  <si>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</si>
  <si>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</si>
  <si>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</si>
  <si>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</si>
  <si>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</si>
  <si>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</si>
  <si>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</si>
  <si>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</si>
  <si>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</si>
  <si>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</si>
  <si>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</si>
  <si>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</si>
  <si>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</si>
  <si>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</si>
  <si>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</si>
  <si>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</si>
  <si>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</si>
  <si>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</si>
  <si>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</si>
  <si>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</si>
  <si>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</si>
  <si>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</si>
  <si>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</si>
  <si>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</si>
  <si>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</si>
  <si>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</si>
  <si>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</si>
  <si>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</si>
  <si>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</si>
  <si>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</si>
  <si>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</si>
  <si>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</si>
  <si>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</si>
  <si>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</si>
  <si>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</si>
  <si>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</si>
  <si>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</si>
  <si>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</si>
  <si>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</si>
  <si>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</si>
  <si>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</si>
  <si>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</si>
  <si>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</si>
  <si>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</si>
  <si>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</si>
  <si>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</si>
  <si>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</si>
  <si>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</si>
  <si>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</si>
  <si>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</si>
  <si>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</si>
  <si>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</si>
  <si>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</si>
  <si>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</si>
  <si>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</si>
  <si>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</si>
  <si>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</si>
  <si>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</si>
  <si>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</si>
  <si>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</si>
  <si>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</si>
  <si>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</si>
  <si>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</si>
  <si>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</si>
  <si>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</si>
  <si>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</si>
  <si>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</si>
  <si>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</si>
  <si>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</si>
  <si>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</si>
  <si>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</si>
  <si>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</si>
  <si>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</si>
  <si>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</si>
  <si>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</si>
  <si>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</si>
  <si>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</si>
  <si>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</si>
  <si>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</si>
  <si>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</si>
  <si>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</si>
  <si>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</si>
  <si>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</si>
  <si>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</si>
  <si>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</si>
  <si>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</si>
  <si>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</si>
  <si>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</si>
  <si>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</si>
  <si>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</si>
  <si>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</si>
  <si>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</si>
  <si>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</si>
  <si>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</si>
  <si>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</si>
  <si>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</si>
  <si>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</si>
  <si>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</si>
  <si>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项目名称</t>
  </si>
  <si>
    <t>2021年公房管理部合同工工资</t>
  </si>
  <si>
    <t>表九</t>
  </si>
  <si>
    <t>表十</t>
  </si>
  <si>
    <t>2021年公房管理部支出</t>
  </si>
  <si>
    <t>2021年政采项目专家评审费</t>
  </si>
  <si>
    <t>公房转租系统平台建设费</t>
  </si>
  <si>
    <t>2021年租车和加油相关费用</t>
  </si>
  <si>
    <t>表十一</t>
  </si>
  <si>
    <t>备注：此表为空表</t>
  </si>
  <si>
    <t>表十二</t>
  </si>
  <si>
    <t>表十三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</si>
  <si>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</si>
  <si>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</si>
  <si>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</si>
  <si>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</si>
  <si>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</si>
  <si>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</si>
  <si>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</si>
  <si>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</si>
  <si>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</si>
  <si>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</si>
  <si>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</si>
  <si>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</si>
  <si>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</si>
  <si>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</si>
  <si>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</si>
  <si>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</si>
  <si>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</si>
  <si>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</si>
  <si>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</si>
  <si>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</si>
  <si>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</si>
  <si>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</si>
  <si>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</si>
  <si>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</si>
  <si>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</si>
  <si>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</si>
  <si>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</si>
  <si>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</si>
  <si>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</si>
  <si>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</si>
  <si>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</si>
  <si>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</si>
  <si>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</si>
  <si>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</si>
  <si>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</si>
  <si>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</si>
  <si>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</si>
  <si>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</si>
  <si>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</si>
  <si>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</si>
  <si>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</si>
  <si>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表十五</t>
  </si>
  <si>
    <t>表十六</t>
  </si>
  <si>
    <t>表十七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</si>
  <si>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</si>
  <si>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</si>
  <si>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</si>
  <si>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</si>
  <si>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</si>
  <si>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</si>
  <si>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</si>
  <si>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采购名称</t>
  </si>
  <si>
    <t>政府采购年度</t>
  </si>
  <si>
    <t>采购金额</t>
  </si>
  <si>
    <t>天津市北辰区住房和建设服务中心2021年收支预算总表（全口径）</t>
  </si>
  <si>
    <t>天津市北辰区住房和建设服务中心2021年收入预算总表</t>
  </si>
  <si>
    <t>天津市北辰区住房和建设服务中心2021年支出预算总表（全口径）</t>
  </si>
  <si>
    <t>天津市北辰区住房和建设服务中心2021年财政拨款收支预算总表</t>
  </si>
  <si>
    <t>天津市北辰区住房和建设服务中心2021年财政拨款收入预算总表</t>
  </si>
  <si>
    <t>天津市北辰区住房和建设服务中心2021年一般公共预算财政拨款支出表</t>
  </si>
  <si>
    <t>天津市北辰区住房和建设服务中心2021年一般公共预算财政拨款基本支出预算明细表</t>
  </si>
  <si>
    <t>天津市北辰区住房和建设服务中心2021年一般公共预算财政拨款项目支出预算明细表</t>
  </si>
  <si>
    <t>天津市北辰区住房和建设服务中心2021年政府性基金财政拨款支出表</t>
  </si>
  <si>
    <t>天津市北辰区住房和建设服务中心2021年政府性基金预算支出表</t>
  </si>
  <si>
    <t>天津市北辰区住房和建设服务中心2021年国有资本经营财政拨款支出表</t>
  </si>
  <si>
    <t>天津市北辰区住房和建设服务中心2021年国有资本经营预算支出表</t>
  </si>
  <si>
    <t>天津市北辰区住房和建设服务中心2021年一般公共预算财政拨款基本支出预算明细表（政府预算支出经济分类科目)</t>
  </si>
  <si>
    <t>天津市北辰区住房和建设服务中心2021年一般公共预算财政拨款项目支出预算明细表（政府预算支出经济分类科目）</t>
  </si>
  <si>
    <t>天津市北辰区住房和建设服务中心2021年政府性基金预算支出明细表（政府预算支出经济分类科目）</t>
  </si>
  <si>
    <t>天津市北辰区住房和建设服务中心2021年国有资本经营预算支出明细表（政府预算支出经济分类科目）</t>
  </si>
  <si>
    <t>天津市北辰区住房和建设服务中心2021年一般公共预算财政拨款三公经费支出预算表</t>
  </si>
  <si>
    <t>天津市北辰区住房和建设服务中心2021年政府采购预算表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</si>
</sst>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32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26"/>
      <color indexed="8"/>
      <name val="宋体"/>
      <family val="0"/>
    </font>
    <font>
      <b/>
      <sz val="60"/>
      <color indexed="8"/>
      <name val="宋体"/>
      <family val="0"/>
    </font>
    <font>
      <sz val="33"/>
      <color indexed="8"/>
      <name val="宋体"/>
      <family val="0"/>
    </font>
    <font>
      <sz val="32"/>
      <color indexed="8"/>
      <name val="宋体"/>
      <family val="0"/>
    </font>
    <font>
      <sz val="48"/>
      <color indexed="8"/>
      <name val="宋体"/>
      <family val="0"/>
    </font>
    <font>
      <sz val="32.5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2" fontId="20" fillId="0" borderId="10" xfId="0" applyNumberFormat="1" applyFont="1" applyBorder="1" applyAlignment="1" applyProtection="1">
      <alignment horizontal="left" vertical="center" wrapText="1"/>
      <protection/>
    </xf>
    <xf numFmtId="2" fontId="20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49" fontId="12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right" vertical="center"/>
      <protection/>
    </xf>
    <xf numFmtId="0" fontId="19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49" fontId="25" fillId="24" borderId="10" xfId="40" applyNumberFormat="1" applyFont="1" applyFill="1" applyBorder="1" applyAlignment="1" applyProtection="1">
      <alignment horizontal="center" vertical="center" wrapText="1"/>
      <protection/>
    </xf>
    <xf numFmtId="0" fontId="25" fillId="0" borderId="10" xfId="40" applyFont="1" applyBorder="1" applyAlignment="1" applyProtection="1">
      <alignment horizontal="center" vertical="center" wrapText="1"/>
      <protection/>
    </xf>
    <xf numFmtId="0" fontId="20" fillId="0" borderId="10" xfId="40" applyFont="1" applyBorder="1" applyAlignment="1" applyProtection="1">
      <alignment horizontal="left" vertical="center" wrapText="1"/>
      <protection/>
    </xf>
    <xf numFmtId="2" fontId="20" fillId="0" borderId="10" xfId="40" applyNumberFormat="1" applyFont="1" applyBorder="1" applyAlignment="1" applyProtection="1">
      <alignment horizontal="right" vertical="center" wrapText="1"/>
      <protection/>
    </xf>
    <xf numFmtId="0" fontId="2" fillId="0" borderId="0" xfId="40" applyFont="1" applyBorder="1" applyAlignment="1" applyProtection="1">
      <alignment/>
      <protection/>
    </xf>
    <xf numFmtId="0" fontId="26" fillId="0" borderId="10" xfId="40" applyFont="1" applyBorder="1" applyAlignment="1" applyProtection="1">
      <alignment horizontal="center" vertical="center" wrapText="1"/>
      <protection/>
    </xf>
    <xf numFmtId="2" fontId="20" fillId="0" borderId="11" xfId="40" applyNumberFormat="1" applyFont="1" applyBorder="1" applyAlignment="1" applyProtection="1">
      <alignment horizontal="right" vertical="center" wrapText="1"/>
      <protection/>
    </xf>
    <xf numFmtId="0" fontId="20" fillId="0" borderId="10" xfId="4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NumberFormat="1" applyFont="1" applyBorder="1" applyAlignment="1" applyProtection="1">
      <alignment horizontal="left" vertical="center" wrapText="1"/>
      <protection/>
    </xf>
    <xf numFmtId="2" fontId="20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right" vertical="center"/>
      <protection/>
    </xf>
    <xf numFmtId="49" fontId="28" fillId="24" borderId="10" xfId="40" applyNumberFormat="1" applyFont="1" applyFill="1" applyBorder="1" applyAlignment="1" applyProtection="1">
      <alignment horizontal="center" vertical="center" wrapText="1"/>
      <protection/>
    </xf>
    <xf numFmtId="49" fontId="20" fillId="0" borderId="10" xfId="40" applyNumberFormat="1" applyFont="1" applyBorder="1" applyAlignment="1" applyProtection="1">
      <alignment vertical="center" wrapText="1"/>
      <protection/>
    </xf>
    <xf numFmtId="2" fontId="20" fillId="0" borderId="10" xfId="40" applyNumberFormat="1" applyFont="1" applyBorder="1" applyAlignment="1" applyProtection="1">
      <alignment horizontal="right" vertical="center"/>
      <protection/>
    </xf>
    <xf numFmtId="0" fontId="2" fillId="0" borderId="0" xfId="40" applyFont="1" applyBorder="1" applyAlignment="1" applyProtection="1">
      <alignment vertical="center"/>
      <protection/>
    </xf>
    <xf numFmtId="0" fontId="29" fillId="0" borderId="0" xfId="4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2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49" fontId="20" fillId="24" borderId="10" xfId="0" applyNumberFormat="1" applyFont="1" applyFill="1" applyBorder="1" applyAlignment="1" applyProtection="1">
      <alignment horizontal="left" vertical="center" wrapText="1"/>
      <protection/>
    </xf>
    <xf numFmtId="2" fontId="20" fillId="2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/>
      <protection/>
    </xf>
    <xf numFmtId="0" fontId="20" fillId="24" borderId="0" xfId="0" applyFont="1" applyFill="1" applyBorder="1" applyAlignment="1" applyProtection="1">
      <alignment horizontal="left" vertical="center" wrapText="1"/>
      <protection/>
    </xf>
    <xf numFmtId="49" fontId="21" fillId="0" borderId="0" xfId="0" applyNumberFormat="1" applyFont="1" applyBorder="1" applyAlignment="1" applyProtection="1">
      <alignment horizontal="center" vertical="center" wrapText="1"/>
      <protection/>
    </xf>
    <xf numFmtId="49" fontId="21" fillId="24" borderId="0" xfId="0" applyNumberFormat="1" applyFont="1" applyFill="1" applyBorder="1" applyAlignment="1" applyProtection="1">
      <alignment horizontal="center" vertical="center" wrapText="1"/>
      <protection/>
    </xf>
    <xf numFmtId="49" fontId="20" fillId="24" borderId="0" xfId="0" applyNumberFormat="1" applyFont="1" applyFill="1" applyBorder="1" applyAlignment="1" applyProtection="1">
      <alignment horizontal="right" vertical="center" wrapText="1"/>
      <protection/>
    </xf>
    <xf numFmtId="49" fontId="12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49" fontId="20" fillId="0" borderId="12" xfId="0" applyNumberFormat="1" applyFont="1" applyBorder="1" applyAlignment="1" applyProtection="1">
      <alignment horizontal="right" vertical="center" wrapText="1"/>
      <protection/>
    </xf>
    <xf numFmtId="49" fontId="20" fillId="0" borderId="0" xfId="0" applyNumberFormat="1" applyFont="1" applyBorder="1" applyAlignment="1" applyProtection="1">
      <alignment horizontal="righ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24" borderId="11" xfId="0" applyNumberFormat="1" applyFont="1" applyFill="1" applyBorder="1" applyAlignment="1" applyProtection="1">
      <alignment horizontal="center" vertical="center" wrapText="1"/>
      <protection/>
    </xf>
    <xf numFmtId="49" fontId="12" fillId="24" borderId="14" xfId="0" applyNumberFormat="1" applyFont="1" applyFill="1" applyBorder="1" applyAlignment="1" applyProtection="1">
      <alignment horizontal="center" vertical="center" wrapText="1"/>
      <protection/>
    </xf>
    <xf numFmtId="49" fontId="12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 applyProtection="1">
      <alignment horizontal="right" vertical="center" wrapText="1"/>
      <protection/>
    </xf>
    <xf numFmtId="49" fontId="12" fillId="24" borderId="15" xfId="0" applyNumberFormat="1" applyFont="1" applyFill="1" applyBorder="1" applyAlignment="1" applyProtection="1">
      <alignment horizontal="center" vertical="center" wrapText="1"/>
      <protection/>
    </xf>
    <xf numFmtId="49" fontId="12" fillId="24" borderId="16" xfId="0" applyNumberFormat="1" applyFont="1" applyFill="1" applyBorder="1" applyAlignment="1" applyProtection="1">
      <alignment horizontal="center" vertical="center" wrapText="1"/>
      <protection/>
    </xf>
    <xf numFmtId="49" fontId="12" fillId="24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7" fillId="0" borderId="0" xfId="40" applyFont="1" applyBorder="1" applyAlignment="1" applyProtection="1">
      <alignment horizontal="left" vertical="center"/>
      <protection/>
    </xf>
    <xf numFmtId="49" fontId="24" fillId="0" borderId="0" xfId="40" applyNumberFormat="1" applyFont="1" applyBorder="1" applyAlignment="1" applyProtection="1">
      <alignment horizontal="center" vertical="center" wrapText="1"/>
      <protection/>
    </xf>
    <xf numFmtId="49" fontId="20" fillId="0" borderId="0" xfId="40" applyNumberFormat="1" applyFont="1" applyBorder="1" applyAlignment="1" applyProtection="1">
      <alignment horizontal="right" vertical="center" wrapText="1"/>
      <protection/>
    </xf>
    <xf numFmtId="49" fontId="28" fillId="24" borderId="10" xfId="40" applyNumberFormat="1" applyFont="1" applyFill="1" applyBorder="1" applyAlignment="1" applyProtection="1">
      <alignment horizontal="center" vertical="center" wrapText="1"/>
      <protection/>
    </xf>
    <xf numFmtId="49" fontId="28" fillId="24" borderId="11" xfId="40" applyNumberFormat="1" applyFont="1" applyFill="1" applyBorder="1" applyAlignment="1" applyProtection="1">
      <alignment horizontal="center" vertical="center" wrapText="1"/>
      <protection/>
    </xf>
    <xf numFmtId="49" fontId="28" fillId="24" borderId="15" xfId="40" applyNumberFormat="1" applyFont="1" applyFill="1" applyBorder="1" applyAlignment="1" applyProtection="1">
      <alignment horizontal="center" vertical="center" wrapText="1"/>
      <protection/>
    </xf>
    <xf numFmtId="49" fontId="28" fillId="24" borderId="13" xfId="4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23" fillId="0" borderId="0" xfId="40" applyFont="1" applyBorder="1" applyAlignment="1" applyProtection="1">
      <alignment horizontal="left"/>
      <protection/>
    </xf>
    <xf numFmtId="49" fontId="20" fillId="0" borderId="12" xfId="40" applyNumberFormat="1" applyFont="1" applyBorder="1" applyAlignment="1" applyProtection="1">
      <alignment horizontal="right" vertical="center" wrapText="1"/>
      <protection/>
    </xf>
    <xf numFmtId="49" fontId="25" fillId="24" borderId="10" xfId="40" applyNumberFormat="1" applyFont="1" applyFill="1" applyBorder="1" applyAlignment="1" applyProtection="1">
      <alignment horizontal="center" vertical="center" wrapText="1"/>
      <protection/>
    </xf>
    <xf numFmtId="0" fontId="25" fillId="0" borderId="10" xfId="40" applyFont="1" applyBorder="1" applyAlignment="1" applyProtection="1">
      <alignment horizontal="center" vertical="center"/>
      <protection/>
    </xf>
    <xf numFmtId="0" fontId="25" fillId="0" borderId="11" xfId="40" applyFont="1" applyBorder="1" applyAlignment="1" applyProtection="1">
      <alignment horizontal="center" vertical="center"/>
      <protection/>
    </xf>
    <xf numFmtId="0" fontId="25" fillId="0" borderId="15" xfId="40" applyFont="1" applyBorder="1" applyAlignment="1" applyProtection="1">
      <alignment horizontal="center" vertical="center"/>
      <protection/>
    </xf>
    <xf numFmtId="0" fontId="25" fillId="0" borderId="13" xfId="40" applyFont="1" applyBorder="1" applyAlignment="1" applyProtection="1">
      <alignment horizontal="center" vertical="center"/>
      <protection/>
    </xf>
    <xf numFmtId="0" fontId="25" fillId="0" borderId="10" xfId="4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49" fontId="24" fillId="0" borderId="0" xfId="4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PageLayoutView="0" workbookViewId="0" topLeftCell="A1">
      <selection activeCell="A2" sqref="A2:D2"/>
    </sheetView>
  </sheetViews>
  <sheetFormatPr defaultColWidth="8.8515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43" t="s">
        <v>0</v>
      </c>
      <c r="B1" s="43"/>
      <c r="C1" s="43"/>
      <c r="D1" s="43"/>
    </row>
    <row r="2" spans="1:5" s="1" customFormat="1" ht="18.75" customHeight="1">
      <c r="A2" s="90" t="s">
        <v>291</v>
      </c>
      <c r="B2" s="45"/>
      <c r="C2" s="45"/>
      <c r="D2" s="45"/>
      <c r="E2" s="36"/>
    </row>
    <row r="3" spans="1:4" s="1" customFormat="1" ht="15" customHeight="1">
      <c r="A3" s="46" t="s">
        <v>1</v>
      </c>
      <c r="B3" s="46"/>
      <c r="C3" s="46"/>
      <c r="D3" s="46"/>
    </row>
    <row r="4" spans="1:4" s="1" customFormat="1" ht="14.25" customHeight="1">
      <c r="A4" s="47" t="s">
        <v>2</v>
      </c>
      <c r="B4" s="47"/>
      <c r="C4" s="47" t="s">
        <v>3</v>
      </c>
      <c r="D4" s="47"/>
    </row>
    <row r="5" spans="1:4" s="1" customFormat="1" ht="14.25" customHeight="1">
      <c r="A5" s="7" t="s">
        <v>4</v>
      </c>
      <c r="B5" s="7" t="s">
        <v>5</v>
      </c>
      <c r="C5" s="7" t="s">
        <v>4</v>
      </c>
      <c r="D5" s="7" t="s">
        <v>5</v>
      </c>
    </row>
    <row r="6" spans="1:4" s="1" customFormat="1" ht="15" customHeight="1">
      <c r="A6" s="37" t="s">
        <v>6</v>
      </c>
      <c r="B6" s="5">
        <v>34043516.46</v>
      </c>
      <c r="C6" s="37" t="s">
        <v>7</v>
      </c>
      <c r="D6" s="5"/>
    </row>
    <row r="7" spans="1:4" s="1" customFormat="1" ht="15" customHeight="1">
      <c r="A7" s="37" t="s">
        <v>8</v>
      </c>
      <c r="B7" s="5">
        <v>34043516.46</v>
      </c>
      <c r="C7" s="37" t="s">
        <v>9</v>
      </c>
      <c r="D7" s="5"/>
    </row>
    <row r="8" spans="1:4" s="1" customFormat="1" ht="15" customHeight="1">
      <c r="A8" s="37" t="s">
        <v>10</v>
      </c>
      <c r="B8" s="5"/>
      <c r="C8" s="37" t="s">
        <v>11</v>
      </c>
      <c r="D8" s="5"/>
    </row>
    <row r="9" spans="1:4" s="1" customFormat="1" ht="15" customHeight="1">
      <c r="A9" s="37" t="s">
        <v>12</v>
      </c>
      <c r="B9" s="5"/>
      <c r="C9" s="37" t="s">
        <v>13</v>
      </c>
      <c r="D9" s="5"/>
    </row>
    <row r="10" spans="1:4" s="1" customFormat="1" ht="15" customHeight="1">
      <c r="A10" s="37" t="s">
        <v>14</v>
      </c>
      <c r="B10" s="5">
        <v>1610000</v>
      </c>
      <c r="C10" s="37" t="s">
        <v>15</v>
      </c>
      <c r="D10" s="5"/>
    </row>
    <row r="11" spans="1:4" s="1" customFormat="1" ht="15" customHeight="1">
      <c r="A11" s="37" t="s">
        <v>16</v>
      </c>
      <c r="B11" s="5"/>
      <c r="C11" s="37" t="s">
        <v>17</v>
      </c>
      <c r="D11" s="5"/>
    </row>
    <row r="12" spans="1:4" s="1" customFormat="1" ht="15" customHeight="1">
      <c r="A12" s="37" t="s">
        <v>18</v>
      </c>
      <c r="B12" s="5"/>
      <c r="C12" s="37" t="s">
        <v>19</v>
      </c>
      <c r="D12" s="5">
        <v>2028404.4</v>
      </c>
    </row>
    <row r="13" spans="1:4" s="1" customFormat="1" ht="15" customHeight="1">
      <c r="A13" s="37" t="s">
        <v>20</v>
      </c>
      <c r="B13" s="5"/>
      <c r="C13" s="37" t="s">
        <v>21</v>
      </c>
      <c r="D13" s="5"/>
    </row>
    <row r="14" spans="1:4" s="1" customFormat="1" ht="15" customHeight="1">
      <c r="A14" s="37" t="s">
        <v>22</v>
      </c>
      <c r="B14" s="5"/>
      <c r="C14" s="37" t="s">
        <v>23</v>
      </c>
      <c r="D14" s="5">
        <v>33625112.06</v>
      </c>
    </row>
    <row r="15" spans="1:4" s="1" customFormat="1" ht="15" customHeight="1">
      <c r="A15" s="37" t="s">
        <v>24</v>
      </c>
      <c r="B15" s="5"/>
      <c r="C15" s="37" t="s">
        <v>25</v>
      </c>
      <c r="D15" s="5"/>
    </row>
    <row r="16" spans="1:4" s="1" customFormat="1" ht="15" customHeight="1">
      <c r="A16" s="42"/>
      <c r="B16" s="38"/>
      <c r="C16" s="37" t="s">
        <v>26</v>
      </c>
      <c r="D16" s="5"/>
    </row>
    <row r="17" spans="1:4" s="1" customFormat="1" ht="15" customHeight="1">
      <c r="A17" s="37"/>
      <c r="B17" s="38"/>
      <c r="C17" s="37" t="s">
        <v>27</v>
      </c>
      <c r="D17" s="5"/>
    </row>
    <row r="18" spans="1:4" s="1" customFormat="1" ht="15" customHeight="1">
      <c r="A18" s="37"/>
      <c r="B18" s="38"/>
      <c r="C18" s="37" t="s">
        <v>28</v>
      </c>
      <c r="D18" s="5"/>
    </row>
    <row r="19" spans="1:4" s="1" customFormat="1" ht="15" customHeight="1">
      <c r="A19" s="37"/>
      <c r="B19" s="38"/>
      <c r="C19" s="37" t="s">
        <v>29</v>
      </c>
      <c r="D19" s="5"/>
    </row>
    <row r="20" spans="1:4" s="1" customFormat="1" ht="15" customHeight="1">
      <c r="A20" s="37"/>
      <c r="B20" s="38"/>
      <c r="C20" s="37" t="s">
        <v>30</v>
      </c>
      <c r="D20" s="5"/>
    </row>
    <row r="21" spans="1:4" s="1" customFormat="1" ht="15" customHeight="1">
      <c r="A21" s="37"/>
      <c r="B21" s="38"/>
      <c r="C21" s="37" t="s">
        <v>31</v>
      </c>
      <c r="D21" s="5"/>
    </row>
    <row r="22" spans="1:4" s="1" customFormat="1" ht="15" customHeight="1">
      <c r="A22" s="37"/>
      <c r="B22" s="38"/>
      <c r="C22" s="37" t="s">
        <v>32</v>
      </c>
      <c r="D22" s="5"/>
    </row>
    <row r="23" spans="1:4" s="1" customFormat="1" ht="15" customHeight="1">
      <c r="A23" s="37"/>
      <c r="B23" s="38"/>
      <c r="C23" s="37" t="s">
        <v>33</v>
      </c>
      <c r="D23" s="5"/>
    </row>
    <row r="24" spans="1:4" s="1" customFormat="1" ht="15" customHeight="1">
      <c r="A24" s="37"/>
      <c r="B24" s="38"/>
      <c r="C24" s="37" t="s">
        <v>34</v>
      </c>
      <c r="D24" s="5"/>
    </row>
    <row r="25" spans="1:4" s="1" customFormat="1" ht="15" customHeight="1">
      <c r="A25" s="37"/>
      <c r="B25" s="38"/>
      <c r="C25" s="37" t="s">
        <v>35</v>
      </c>
      <c r="D25" s="5"/>
    </row>
    <row r="26" spans="1:4" s="1" customFormat="1" ht="15" customHeight="1">
      <c r="A26" s="37"/>
      <c r="B26" s="38"/>
      <c r="C26" s="37" t="s">
        <v>36</v>
      </c>
      <c r="D26" s="5"/>
    </row>
    <row r="27" spans="1:4" s="1" customFormat="1" ht="15" customHeight="1">
      <c r="A27" s="37"/>
      <c r="B27" s="38"/>
      <c r="C27" s="37" t="s">
        <v>37</v>
      </c>
      <c r="D27" s="5"/>
    </row>
    <row r="28" spans="1:4" s="1" customFormat="1" ht="15" customHeight="1">
      <c r="A28" s="37"/>
      <c r="B28" s="38"/>
      <c r="C28" s="37" t="s">
        <v>38</v>
      </c>
      <c r="D28" s="5"/>
    </row>
    <row r="29" spans="1:4" s="1" customFormat="1" ht="15" customHeight="1">
      <c r="A29" s="37"/>
      <c r="B29" s="38"/>
      <c r="C29" s="37" t="s">
        <v>39</v>
      </c>
      <c r="D29" s="5"/>
    </row>
    <row r="30" spans="1:4" s="1" customFormat="1" ht="15" customHeight="1">
      <c r="A30" s="37"/>
      <c r="B30" s="38"/>
      <c r="C30" s="37" t="s">
        <v>40</v>
      </c>
      <c r="D30" s="5"/>
    </row>
    <row r="31" spans="1:4" s="1" customFormat="1" ht="15" customHeight="1">
      <c r="A31" s="37" t="s">
        <v>41</v>
      </c>
      <c r="B31" s="5">
        <f>B6+B10</f>
        <v>35653516.46</v>
      </c>
      <c r="C31" s="37" t="s">
        <v>42</v>
      </c>
      <c r="D31" s="5">
        <f>SUM(D6:D30)</f>
        <v>35653516.46</v>
      </c>
    </row>
    <row r="32" spans="1:4" s="1" customFormat="1" ht="15" customHeight="1">
      <c r="A32" s="37" t="s">
        <v>43</v>
      </c>
      <c r="B32" s="5"/>
      <c r="C32" s="37" t="s">
        <v>44</v>
      </c>
      <c r="D32" s="5"/>
    </row>
    <row r="33" spans="1:4" s="1" customFormat="1" ht="15" customHeight="1">
      <c r="A33" s="37" t="s">
        <v>45</v>
      </c>
      <c r="B33" s="5"/>
      <c r="C33" s="42"/>
      <c r="D33" s="38"/>
    </row>
    <row r="34" spans="1:4" s="1" customFormat="1" ht="15" customHeight="1">
      <c r="A34" s="37" t="s">
        <v>46</v>
      </c>
      <c r="B34" s="5"/>
      <c r="C34" s="37"/>
      <c r="D34" s="38"/>
    </row>
    <row r="35" spans="1:4" s="1" customFormat="1" ht="15" customHeight="1">
      <c r="A35" s="37" t="s">
        <v>47</v>
      </c>
      <c r="B35" s="5">
        <f>B31</f>
        <v>35653516.46</v>
      </c>
      <c r="C35" s="37" t="s">
        <v>48</v>
      </c>
      <c r="D35" s="5">
        <f>D31</f>
        <v>35653516.46</v>
      </c>
    </row>
    <row r="36" spans="1:3" s="1" customFormat="1" ht="15" customHeight="1">
      <c r="A36" s="34"/>
      <c r="C36" s="34"/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PageLayoutView="0" workbookViewId="0" topLeftCell="A1">
      <selection activeCell="A2" sqref="A2:DJ2"/>
    </sheetView>
  </sheetViews>
  <sheetFormatPr defaultColWidth="9.140625" defaultRowHeight="12.75" customHeight="1"/>
  <cols>
    <col min="1" max="1" width="31.421875" style="1" customWidth="1"/>
    <col min="2" max="4" width="5.00390625" style="1" customWidth="1"/>
    <col min="5" max="5" width="35.421875" style="1" customWidth="1"/>
    <col min="6" max="6" width="14.28125" style="1" customWidth="1"/>
    <col min="7" max="20" width="9.140625" style="1" hidden="1" customWidth="1"/>
    <col min="21" max="22" width="14.28125" style="1" customWidth="1"/>
    <col min="23" max="23" width="9.140625" style="1" hidden="1" customWidth="1"/>
    <col min="24" max="24" width="14.28125" style="1" customWidth="1"/>
    <col min="25" max="32" width="9.140625" style="1" hidden="1" customWidth="1"/>
    <col min="33" max="34" width="14.28125" style="1" customWidth="1"/>
    <col min="35" max="35" width="9.140625" style="1" hidden="1" customWidth="1"/>
    <col min="36" max="36" width="14.28125" style="1" customWidth="1"/>
    <col min="37" max="41" width="9.140625" style="1" hidden="1" customWidth="1"/>
    <col min="42" max="42" width="14.28125" style="1" customWidth="1"/>
    <col min="43" max="47" width="9.140625" style="1" hidden="1" customWidth="1"/>
    <col min="48" max="49" width="14.28125" style="1" customWidth="1"/>
    <col min="50" max="60" width="9.140625" style="1" hidden="1" customWidth="1"/>
    <col min="61" max="61" width="14.28125" style="1" customWidth="1"/>
    <col min="62" max="66" width="9.140625" style="1" hidden="1" customWidth="1"/>
    <col min="67" max="67" width="14.28125" style="1" customWidth="1"/>
    <col min="68" max="69" width="9.140625" style="1" hidden="1" customWidth="1"/>
    <col min="70" max="70" width="14.28125" style="1" customWidth="1"/>
    <col min="71" max="79" width="9.140625" style="1" hidden="1" customWidth="1"/>
    <col min="80" max="80" width="14.28125" style="1" customWidth="1"/>
    <col min="81" max="83" width="9.140625" style="1" hidden="1" customWidth="1"/>
    <col min="84" max="85" width="14.28125" style="1" customWidth="1"/>
    <col min="86" max="114" width="9.140625" style="1" hidden="1" customWidth="1"/>
    <col min="115" max="16384" width="9.140625" style="1" customWidth="1"/>
  </cols>
  <sheetData>
    <row r="1" spans="1:256" ht="15" customHeight="1">
      <c r="A1" s="49" t="s">
        <v>228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8.75" customHeight="1">
      <c r="A2" s="90" t="s">
        <v>300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114" ht="15" customHeight="1">
      <c r="A4" s="47" t="s">
        <v>50</v>
      </c>
      <c r="B4" s="47" t="s">
        <v>125</v>
      </c>
      <c r="C4" s="47"/>
      <c r="D4" s="47"/>
      <c r="E4" s="47" t="s">
        <v>225</v>
      </c>
      <c r="F4" s="47" t="s">
        <v>51</v>
      </c>
      <c r="G4" s="47" t="s">
        <v>131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 t="s">
        <v>132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 t="s">
        <v>133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 t="s">
        <v>134</v>
      </c>
      <c r="BK4" s="47"/>
      <c r="BL4" s="47"/>
      <c r="BM4" s="47"/>
      <c r="BN4" s="47"/>
      <c r="BO4" s="47" t="s">
        <v>135</v>
      </c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 t="s">
        <v>136</v>
      </c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 t="s">
        <v>137</v>
      </c>
      <c r="CT4" s="47"/>
      <c r="CU4" s="47"/>
      <c r="CV4" s="47" t="s">
        <v>138</v>
      </c>
      <c r="CW4" s="47"/>
      <c r="CX4" s="47"/>
      <c r="CY4" s="47"/>
      <c r="CZ4" s="47"/>
      <c r="DA4" s="47"/>
      <c r="DB4" s="54" t="s">
        <v>139</v>
      </c>
      <c r="DC4" s="59"/>
      <c r="DD4" s="59"/>
      <c r="DE4" s="56"/>
      <c r="DF4" s="47" t="s">
        <v>78</v>
      </c>
      <c r="DG4" s="47"/>
      <c r="DH4" s="47"/>
      <c r="DI4" s="47"/>
      <c r="DJ4" s="47"/>
    </row>
    <row r="5" spans="1:114" ht="48.75" customHeight="1">
      <c r="A5" s="47" t="s">
        <v>50</v>
      </c>
      <c r="B5" s="7" t="s">
        <v>86</v>
      </c>
      <c r="C5" s="7" t="s">
        <v>87</v>
      </c>
      <c r="D5" s="7" t="s">
        <v>88</v>
      </c>
      <c r="E5" s="47" t="s">
        <v>225</v>
      </c>
      <c r="F5" s="47" t="s">
        <v>51</v>
      </c>
      <c r="G5" s="7" t="s">
        <v>126</v>
      </c>
      <c r="H5" s="7" t="s">
        <v>140</v>
      </c>
      <c r="I5" s="7" t="s">
        <v>141</v>
      </c>
      <c r="J5" s="7" t="s">
        <v>142</v>
      </c>
      <c r="K5" s="7" t="s">
        <v>143</v>
      </c>
      <c r="L5" s="7" t="s">
        <v>144</v>
      </c>
      <c r="M5" s="7" t="s">
        <v>145</v>
      </c>
      <c r="N5" s="7" t="s">
        <v>146</v>
      </c>
      <c r="O5" s="7" t="s">
        <v>147</v>
      </c>
      <c r="P5" s="7" t="s">
        <v>148</v>
      </c>
      <c r="Q5" s="7" t="s">
        <v>149</v>
      </c>
      <c r="R5" s="7" t="s">
        <v>150</v>
      </c>
      <c r="S5" s="7" t="s">
        <v>151</v>
      </c>
      <c r="T5" s="7" t="s">
        <v>152</v>
      </c>
      <c r="U5" s="7" t="s">
        <v>126</v>
      </c>
      <c r="V5" s="7" t="s">
        <v>153</v>
      </c>
      <c r="W5" s="7" t="s">
        <v>154</v>
      </c>
      <c r="X5" s="7" t="s">
        <v>155</v>
      </c>
      <c r="Y5" s="7" t="s">
        <v>156</v>
      </c>
      <c r="Z5" s="7" t="s">
        <v>157</v>
      </c>
      <c r="AA5" s="7" t="s">
        <v>158</v>
      </c>
      <c r="AB5" s="7" t="s">
        <v>159</v>
      </c>
      <c r="AC5" s="7" t="s">
        <v>160</v>
      </c>
      <c r="AD5" s="7" t="s">
        <v>161</v>
      </c>
      <c r="AE5" s="7" t="s">
        <v>162</v>
      </c>
      <c r="AF5" s="7" t="s">
        <v>163</v>
      </c>
      <c r="AG5" s="7" t="s">
        <v>164</v>
      </c>
      <c r="AH5" s="7" t="s">
        <v>165</v>
      </c>
      <c r="AI5" s="7" t="s">
        <v>166</v>
      </c>
      <c r="AJ5" s="7" t="s">
        <v>167</v>
      </c>
      <c r="AK5" s="7" t="s">
        <v>168</v>
      </c>
      <c r="AL5" s="7" t="s">
        <v>169</v>
      </c>
      <c r="AM5" s="7" t="s">
        <v>170</v>
      </c>
      <c r="AN5" s="7" t="s">
        <v>171</v>
      </c>
      <c r="AO5" s="7" t="s">
        <v>172</v>
      </c>
      <c r="AP5" s="7" t="s">
        <v>173</v>
      </c>
      <c r="AQ5" s="7" t="s">
        <v>174</v>
      </c>
      <c r="AR5" s="7" t="s">
        <v>175</v>
      </c>
      <c r="AS5" s="7" t="s">
        <v>176</v>
      </c>
      <c r="AT5" s="7" t="s">
        <v>177</v>
      </c>
      <c r="AU5" s="7" t="s">
        <v>178</v>
      </c>
      <c r="AV5" s="7" t="s">
        <v>179</v>
      </c>
      <c r="AW5" s="7" t="s">
        <v>126</v>
      </c>
      <c r="AX5" s="7" t="s">
        <v>180</v>
      </c>
      <c r="AY5" s="7" t="s">
        <v>181</v>
      </c>
      <c r="AZ5" s="7" t="s">
        <v>182</v>
      </c>
      <c r="BA5" s="7" t="s">
        <v>183</v>
      </c>
      <c r="BB5" s="7" t="s">
        <v>184</v>
      </c>
      <c r="BC5" s="7" t="s">
        <v>185</v>
      </c>
      <c r="BD5" s="7" t="s">
        <v>186</v>
      </c>
      <c r="BE5" s="7" t="s">
        <v>187</v>
      </c>
      <c r="BF5" s="7" t="s">
        <v>188</v>
      </c>
      <c r="BG5" s="7" t="s">
        <v>189</v>
      </c>
      <c r="BH5" s="7" t="s">
        <v>190</v>
      </c>
      <c r="BI5" s="7" t="s">
        <v>191</v>
      </c>
      <c r="BJ5" s="7" t="s">
        <v>126</v>
      </c>
      <c r="BK5" s="7" t="s">
        <v>192</v>
      </c>
      <c r="BL5" s="7" t="s">
        <v>193</v>
      </c>
      <c r="BM5" s="7" t="s">
        <v>194</v>
      </c>
      <c r="BN5" s="7" t="s">
        <v>195</v>
      </c>
      <c r="BO5" s="7" t="s">
        <v>126</v>
      </c>
      <c r="BP5" s="7" t="s">
        <v>196</v>
      </c>
      <c r="BQ5" s="7" t="s">
        <v>197</v>
      </c>
      <c r="BR5" s="7" t="s">
        <v>198</v>
      </c>
      <c r="BS5" s="7" t="s">
        <v>199</v>
      </c>
      <c r="BT5" s="7" t="s">
        <v>200</v>
      </c>
      <c r="BU5" s="7" t="s">
        <v>201</v>
      </c>
      <c r="BV5" s="7" t="s">
        <v>202</v>
      </c>
      <c r="BW5" s="7" t="s">
        <v>203</v>
      </c>
      <c r="BX5" s="7" t="s">
        <v>204</v>
      </c>
      <c r="BY5" s="7" t="s">
        <v>205</v>
      </c>
      <c r="BZ5" s="7" t="s">
        <v>206</v>
      </c>
      <c r="CA5" s="7" t="s">
        <v>207</v>
      </c>
      <c r="CB5" s="7" t="s">
        <v>126</v>
      </c>
      <c r="CC5" s="7" t="s">
        <v>196</v>
      </c>
      <c r="CD5" s="7" t="s">
        <v>197</v>
      </c>
      <c r="CE5" s="7" t="s">
        <v>198</v>
      </c>
      <c r="CF5" s="7" t="s">
        <v>199</v>
      </c>
      <c r="CG5" s="7" t="s">
        <v>200</v>
      </c>
      <c r="CH5" s="7" t="s">
        <v>201</v>
      </c>
      <c r="CI5" s="7" t="s">
        <v>202</v>
      </c>
      <c r="CJ5" s="7" t="s">
        <v>208</v>
      </c>
      <c r="CK5" s="7" t="s">
        <v>209</v>
      </c>
      <c r="CL5" s="7" t="s">
        <v>210</v>
      </c>
      <c r="CM5" s="7" t="s">
        <v>211</v>
      </c>
      <c r="CN5" s="7" t="s">
        <v>203</v>
      </c>
      <c r="CO5" s="7" t="s">
        <v>204</v>
      </c>
      <c r="CP5" s="7" t="s">
        <v>205</v>
      </c>
      <c r="CQ5" s="7" t="s">
        <v>206</v>
      </c>
      <c r="CR5" s="7" t="s">
        <v>212</v>
      </c>
      <c r="CS5" s="7" t="s">
        <v>126</v>
      </c>
      <c r="CT5" s="7" t="s">
        <v>213</v>
      </c>
      <c r="CU5" s="7" t="s">
        <v>214</v>
      </c>
      <c r="CV5" s="7" t="s">
        <v>126</v>
      </c>
      <c r="CW5" s="7" t="s">
        <v>213</v>
      </c>
      <c r="CX5" s="7" t="s">
        <v>215</v>
      </c>
      <c r="CY5" s="7" t="s">
        <v>216</v>
      </c>
      <c r="CZ5" s="7" t="s">
        <v>217</v>
      </c>
      <c r="DA5" s="7" t="s">
        <v>214</v>
      </c>
      <c r="DB5" s="7" t="s">
        <v>126</v>
      </c>
      <c r="DC5" s="7" t="s">
        <v>218</v>
      </c>
      <c r="DD5" s="7" t="s">
        <v>219</v>
      </c>
      <c r="DE5" s="7" t="s">
        <v>220</v>
      </c>
      <c r="DF5" s="7" t="s">
        <v>126</v>
      </c>
      <c r="DG5" s="7" t="s">
        <v>221</v>
      </c>
      <c r="DH5" s="7" t="s">
        <v>222</v>
      </c>
      <c r="DI5" s="7" t="s">
        <v>223</v>
      </c>
      <c r="DJ5" s="7" t="s">
        <v>78</v>
      </c>
    </row>
    <row r="6" spans="1:114" ht="30" customHeight="1">
      <c r="A6" s="8" t="s">
        <v>51</v>
      </c>
      <c r="B6" s="8" t="s">
        <v>100</v>
      </c>
      <c r="C6" s="8" t="s">
        <v>100</v>
      </c>
      <c r="D6" s="8" t="s">
        <v>100</v>
      </c>
      <c r="E6" s="8" t="s">
        <v>100</v>
      </c>
      <c r="F6" s="9">
        <f>SUM(F7:F10)</f>
        <v>1610000</v>
      </c>
      <c r="G6" s="9">
        <f aca="true" t="shared" si="0" ref="G6:AL6">SUM(G7:G10)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1610000</v>
      </c>
      <c r="V6" s="9">
        <f t="shared" si="0"/>
        <v>0</v>
      </c>
      <c r="W6" s="9">
        <f t="shared" si="0"/>
        <v>0</v>
      </c>
      <c r="X6" s="9">
        <f t="shared" si="0"/>
        <v>10000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700000</v>
      </c>
      <c r="AH6" s="9">
        <f t="shared" si="0"/>
        <v>400000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t="shared" si="0"/>
        <v>0</v>
      </c>
      <c r="AM6" s="9">
        <f aca="true" t="shared" si="1" ref="AM6:BI6">SUM(AM7:AM10)</f>
        <v>0</v>
      </c>
      <c r="AN6" s="9">
        <f t="shared" si="1"/>
        <v>0</v>
      </c>
      <c r="AO6" s="9">
        <f t="shared" si="1"/>
        <v>0</v>
      </c>
      <c r="AP6" s="9">
        <f t="shared" si="1"/>
        <v>0</v>
      </c>
      <c r="AQ6" s="9">
        <f t="shared" si="1"/>
        <v>0</v>
      </c>
      <c r="AR6" s="9">
        <f t="shared" si="1"/>
        <v>0</v>
      </c>
      <c r="AS6" s="9">
        <f t="shared" si="1"/>
        <v>0</v>
      </c>
      <c r="AT6" s="9">
        <f t="shared" si="1"/>
        <v>0</v>
      </c>
      <c r="AU6" s="9">
        <f t="shared" si="1"/>
        <v>0</v>
      </c>
      <c r="AV6" s="9">
        <f t="shared" si="1"/>
        <v>500000</v>
      </c>
      <c r="AW6" s="9">
        <f t="shared" si="1"/>
        <v>0</v>
      </c>
      <c r="AX6" s="9">
        <f t="shared" si="1"/>
        <v>0</v>
      </c>
      <c r="AY6" s="9">
        <f t="shared" si="1"/>
        <v>0</v>
      </c>
      <c r="AZ6" s="9">
        <f t="shared" si="1"/>
        <v>0</v>
      </c>
      <c r="BA6" s="9">
        <f t="shared" si="1"/>
        <v>0</v>
      </c>
      <c r="BB6" s="9">
        <f t="shared" si="1"/>
        <v>0</v>
      </c>
      <c r="BC6" s="9">
        <f t="shared" si="1"/>
        <v>0</v>
      </c>
      <c r="BD6" s="9">
        <f t="shared" si="1"/>
        <v>0</v>
      </c>
      <c r="BE6" s="9">
        <f t="shared" si="1"/>
        <v>0</v>
      </c>
      <c r="BF6" s="9">
        <f t="shared" si="1"/>
        <v>0</v>
      </c>
      <c r="BG6" s="9">
        <f t="shared" si="1"/>
        <v>0</v>
      </c>
      <c r="BH6" s="9">
        <f t="shared" si="1"/>
        <v>0</v>
      </c>
      <c r="BI6" s="9">
        <f t="shared" si="1"/>
        <v>0</v>
      </c>
      <c r="BJ6" s="9">
        <f aca="true" t="shared" si="2" ref="BJ6:CG6">SUM(BJ7:BJ10)</f>
        <v>0</v>
      </c>
      <c r="BK6" s="9">
        <f t="shared" si="2"/>
        <v>0</v>
      </c>
      <c r="BL6" s="9">
        <f t="shared" si="2"/>
        <v>0</v>
      </c>
      <c r="BM6" s="9">
        <f t="shared" si="2"/>
        <v>0</v>
      </c>
      <c r="BN6" s="9">
        <f t="shared" si="2"/>
        <v>0</v>
      </c>
      <c r="BO6" s="9">
        <f t="shared" si="2"/>
        <v>0</v>
      </c>
      <c r="BP6" s="9">
        <f t="shared" si="2"/>
        <v>0</v>
      </c>
      <c r="BQ6" s="9">
        <f t="shared" si="2"/>
        <v>0</v>
      </c>
      <c r="BR6" s="9">
        <f t="shared" si="2"/>
        <v>0</v>
      </c>
      <c r="BS6" s="9">
        <f t="shared" si="2"/>
        <v>0</v>
      </c>
      <c r="BT6" s="9">
        <f t="shared" si="2"/>
        <v>0</v>
      </c>
      <c r="BU6" s="9">
        <f t="shared" si="2"/>
        <v>0</v>
      </c>
      <c r="BV6" s="9">
        <f t="shared" si="2"/>
        <v>0</v>
      </c>
      <c r="BW6" s="9">
        <f t="shared" si="2"/>
        <v>0</v>
      </c>
      <c r="BX6" s="9">
        <f t="shared" si="2"/>
        <v>0</v>
      </c>
      <c r="BY6" s="9">
        <f t="shared" si="2"/>
        <v>0</v>
      </c>
      <c r="BZ6" s="9">
        <f t="shared" si="2"/>
        <v>0</v>
      </c>
      <c r="CA6" s="9">
        <f t="shared" si="2"/>
        <v>0</v>
      </c>
      <c r="CB6" s="9">
        <f t="shared" si="2"/>
        <v>0</v>
      </c>
      <c r="CC6" s="9">
        <f t="shared" si="2"/>
        <v>0</v>
      </c>
      <c r="CD6" s="9">
        <f t="shared" si="2"/>
        <v>0</v>
      </c>
      <c r="CE6" s="9">
        <f t="shared" si="2"/>
        <v>0</v>
      </c>
      <c r="CF6" s="9">
        <f t="shared" si="2"/>
        <v>0</v>
      </c>
      <c r="CG6" s="9">
        <f t="shared" si="2"/>
        <v>0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</row>
    <row r="7" spans="1:114" ht="30" customHeight="1">
      <c r="A7" s="8" t="s">
        <v>69</v>
      </c>
      <c r="B7" s="31" t="s">
        <v>105</v>
      </c>
      <c r="C7" s="31" t="s">
        <v>108</v>
      </c>
      <c r="D7" s="31" t="s">
        <v>109</v>
      </c>
      <c r="E7" s="8" t="s">
        <v>229</v>
      </c>
      <c r="F7" s="9">
        <v>700000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v>700000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v>700000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</row>
    <row r="8" spans="1:114" ht="30" customHeight="1">
      <c r="A8" s="8" t="s">
        <v>69</v>
      </c>
      <c r="B8" s="31" t="s">
        <v>105</v>
      </c>
      <c r="C8" s="31" t="s">
        <v>108</v>
      </c>
      <c r="D8" s="31" t="s">
        <v>109</v>
      </c>
      <c r="E8" s="8" t="s">
        <v>230</v>
      </c>
      <c r="F8" s="9">
        <v>10000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10000</v>
      </c>
      <c r="V8" s="9"/>
      <c r="W8" s="9"/>
      <c r="X8" s="9">
        <v>10000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</row>
    <row r="9" spans="1:114" ht="30" customHeight="1">
      <c r="A9" s="8" t="s">
        <v>69</v>
      </c>
      <c r="B9" s="31" t="s">
        <v>105</v>
      </c>
      <c r="C9" s="31" t="s">
        <v>108</v>
      </c>
      <c r="D9" s="31" t="s">
        <v>109</v>
      </c>
      <c r="E9" s="8" t="s">
        <v>231</v>
      </c>
      <c r="F9" s="9">
        <v>500000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v>500000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>
        <v>500000</v>
      </c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</row>
    <row r="10" spans="1:114" ht="30" customHeight="1">
      <c r="A10" s="8" t="s">
        <v>69</v>
      </c>
      <c r="B10" s="31" t="s">
        <v>105</v>
      </c>
      <c r="C10" s="31" t="s">
        <v>108</v>
      </c>
      <c r="D10" s="31" t="s">
        <v>109</v>
      </c>
      <c r="E10" s="8" t="s">
        <v>232</v>
      </c>
      <c r="F10" s="9">
        <v>400000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400000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>
        <v>400000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</row>
  </sheetData>
  <sheetProtection/>
  <mergeCells count="17">
    <mergeCell ref="CS4:CU4"/>
    <mergeCell ref="CV4:DA4"/>
    <mergeCell ref="DB4:DE4"/>
    <mergeCell ref="DF4:DJ4"/>
    <mergeCell ref="A4:A5"/>
    <mergeCell ref="E4:E5"/>
    <mergeCell ref="F4:F5"/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</mergeCells>
  <printOptions horizontalCentered="1"/>
  <pageMargins left="0" right="0" top="0" bottom="0" header="0.5111111111111111" footer="0.5111111111111111"/>
  <pageSetup horizontalDpi="300" verticalDpi="300" orientation="landscape" paperSize="8" scale="4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zoomScalePageLayoutView="0" workbookViewId="0" topLeftCell="A1">
      <selection activeCell="A2" sqref="A2:J2"/>
    </sheetView>
  </sheetViews>
  <sheetFormatPr defaultColWidth="8.8515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49" t="s">
        <v>233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8.75" customHeight="1">
      <c r="A2" s="91" t="s">
        <v>301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" customFormat="1" ht="26.25" customHeight="1">
      <c r="A4" s="64" t="s">
        <v>50</v>
      </c>
      <c r="B4" s="64" t="s">
        <v>125</v>
      </c>
      <c r="C4" s="64"/>
      <c r="D4" s="64"/>
      <c r="E4" s="64" t="s">
        <v>51</v>
      </c>
      <c r="F4" s="64" t="s">
        <v>91</v>
      </c>
      <c r="G4" s="64"/>
      <c r="H4" s="64"/>
      <c r="I4" s="64" t="s">
        <v>92</v>
      </c>
      <c r="J4" s="64"/>
    </row>
    <row r="5" spans="1:10" s="1" customFormat="1" ht="45" customHeight="1">
      <c r="A5" s="64" t="s">
        <v>62</v>
      </c>
      <c r="B5" s="20" t="s">
        <v>86</v>
      </c>
      <c r="C5" s="20" t="s">
        <v>87</v>
      </c>
      <c r="D5" s="20" t="s">
        <v>88</v>
      </c>
      <c r="E5" s="64" t="s">
        <v>51</v>
      </c>
      <c r="F5" s="20" t="s">
        <v>126</v>
      </c>
      <c r="G5" s="20" t="s">
        <v>127</v>
      </c>
      <c r="H5" s="20" t="s">
        <v>128</v>
      </c>
      <c r="I5" s="20" t="s">
        <v>126</v>
      </c>
      <c r="J5" s="20" t="s">
        <v>129</v>
      </c>
    </row>
    <row r="6" spans="1:10" s="1" customFormat="1" ht="30" customHeight="1">
      <c r="A6" s="30"/>
      <c r="B6" s="30"/>
      <c r="C6" s="30"/>
      <c r="D6" s="30"/>
      <c r="E6" s="5"/>
      <c r="F6" s="5"/>
      <c r="G6" s="5"/>
      <c r="H6" s="5"/>
      <c r="I6" s="5"/>
      <c r="J6" s="5"/>
    </row>
    <row r="7" ht="12.75" customHeight="1">
      <c r="A7" s="6" t="s">
        <v>234</v>
      </c>
    </row>
  </sheetData>
  <sheetProtection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68055555555555" bottom="0.7868055555555555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"/>
  <sheetViews>
    <sheetView showGridLines="0" zoomScale="40" zoomScaleNormal="40" zoomScalePageLayoutView="0" workbookViewId="0" topLeftCell="A1">
      <selection activeCell="A2" sqref="A2:DJ2"/>
    </sheetView>
  </sheetViews>
  <sheetFormatPr defaultColWidth="9.140625" defaultRowHeight="12.75" customHeight="1"/>
  <cols>
    <col min="1" max="1" width="17.00390625" style="10" customWidth="1"/>
    <col min="2" max="4" width="10.421875" style="10" customWidth="1"/>
    <col min="5" max="5" width="21.7109375" style="10" customWidth="1"/>
    <col min="6" max="108" width="14.28125" style="10" customWidth="1"/>
    <col min="109" max="109" width="16.140625" style="10" customWidth="1"/>
    <col min="110" max="114" width="14.28125" style="10" customWidth="1"/>
    <col min="115" max="16384" width="9.140625" style="10" customWidth="1"/>
  </cols>
  <sheetData>
    <row r="1" spans="1:256" ht="93.75" customHeight="1">
      <c r="A1" s="65" t="s">
        <v>235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93.75" customHeight="1">
      <c r="A2" s="92" t="s">
        <v>302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114" ht="95.25" customHeight="1">
      <c r="A4" s="68" t="s">
        <v>50</v>
      </c>
      <c r="B4" s="68" t="s">
        <v>125</v>
      </c>
      <c r="C4" s="68"/>
      <c r="D4" s="68"/>
      <c r="E4" s="68" t="s">
        <v>225</v>
      </c>
      <c r="F4" s="68" t="s">
        <v>51</v>
      </c>
      <c r="G4" s="68" t="s">
        <v>131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 t="s">
        <v>132</v>
      </c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 t="s">
        <v>133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 t="s">
        <v>134</v>
      </c>
      <c r="BK4" s="68"/>
      <c r="BL4" s="68"/>
      <c r="BM4" s="68"/>
      <c r="BN4" s="68"/>
      <c r="BO4" s="68" t="s">
        <v>135</v>
      </c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 t="s">
        <v>136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 t="s">
        <v>137</v>
      </c>
      <c r="CT4" s="68"/>
      <c r="CU4" s="68"/>
      <c r="CV4" s="68" t="s">
        <v>138</v>
      </c>
      <c r="CW4" s="68"/>
      <c r="CX4" s="68"/>
      <c r="CY4" s="68"/>
      <c r="CZ4" s="68"/>
      <c r="DA4" s="68"/>
      <c r="DB4" s="69" t="s">
        <v>139</v>
      </c>
      <c r="DC4" s="70"/>
      <c r="DD4" s="70"/>
      <c r="DE4" s="71"/>
      <c r="DF4" s="68" t="s">
        <v>78</v>
      </c>
      <c r="DG4" s="68"/>
      <c r="DH4" s="68"/>
      <c r="DI4" s="68"/>
      <c r="DJ4" s="68"/>
    </row>
    <row r="5" spans="1:114" ht="409.5" customHeight="1">
      <c r="A5" s="68" t="s">
        <v>50</v>
      </c>
      <c r="B5" s="25" t="s">
        <v>86</v>
      </c>
      <c r="C5" s="25" t="s">
        <v>87</v>
      </c>
      <c r="D5" s="25" t="s">
        <v>88</v>
      </c>
      <c r="E5" s="68" t="s">
        <v>225</v>
      </c>
      <c r="F5" s="68" t="s">
        <v>51</v>
      </c>
      <c r="G5" s="25" t="s">
        <v>126</v>
      </c>
      <c r="H5" s="25" t="s">
        <v>140</v>
      </c>
      <c r="I5" s="25" t="s">
        <v>141</v>
      </c>
      <c r="J5" s="25" t="s">
        <v>142</v>
      </c>
      <c r="K5" s="25" t="s">
        <v>143</v>
      </c>
      <c r="L5" s="25" t="s">
        <v>144</v>
      </c>
      <c r="M5" s="25" t="s">
        <v>145</v>
      </c>
      <c r="N5" s="25" t="s">
        <v>146</v>
      </c>
      <c r="O5" s="25" t="s">
        <v>147</v>
      </c>
      <c r="P5" s="25" t="s">
        <v>148</v>
      </c>
      <c r="Q5" s="25" t="s">
        <v>149</v>
      </c>
      <c r="R5" s="25" t="s">
        <v>150</v>
      </c>
      <c r="S5" s="25" t="s">
        <v>151</v>
      </c>
      <c r="T5" s="25" t="s">
        <v>152</v>
      </c>
      <c r="U5" s="25" t="s">
        <v>126</v>
      </c>
      <c r="V5" s="25" t="s">
        <v>153</v>
      </c>
      <c r="W5" s="25" t="s">
        <v>154</v>
      </c>
      <c r="X5" s="25" t="s">
        <v>155</v>
      </c>
      <c r="Y5" s="25" t="s">
        <v>156</v>
      </c>
      <c r="Z5" s="25" t="s">
        <v>157</v>
      </c>
      <c r="AA5" s="25" t="s">
        <v>158</v>
      </c>
      <c r="AB5" s="25" t="s">
        <v>159</v>
      </c>
      <c r="AC5" s="25" t="s">
        <v>160</v>
      </c>
      <c r="AD5" s="25" t="s">
        <v>161</v>
      </c>
      <c r="AE5" s="25" t="s">
        <v>162</v>
      </c>
      <c r="AF5" s="25" t="s">
        <v>163</v>
      </c>
      <c r="AG5" s="25" t="s">
        <v>164</v>
      </c>
      <c r="AH5" s="25" t="s">
        <v>165</v>
      </c>
      <c r="AI5" s="25" t="s">
        <v>166</v>
      </c>
      <c r="AJ5" s="25" t="s">
        <v>167</v>
      </c>
      <c r="AK5" s="25" t="s">
        <v>168</v>
      </c>
      <c r="AL5" s="25" t="s">
        <v>169</v>
      </c>
      <c r="AM5" s="25" t="s">
        <v>170</v>
      </c>
      <c r="AN5" s="25" t="s">
        <v>171</v>
      </c>
      <c r="AO5" s="25" t="s">
        <v>172</v>
      </c>
      <c r="AP5" s="25" t="s">
        <v>173</v>
      </c>
      <c r="AQ5" s="25" t="s">
        <v>174</v>
      </c>
      <c r="AR5" s="25" t="s">
        <v>175</v>
      </c>
      <c r="AS5" s="25" t="s">
        <v>176</v>
      </c>
      <c r="AT5" s="25" t="s">
        <v>177</v>
      </c>
      <c r="AU5" s="25" t="s">
        <v>178</v>
      </c>
      <c r="AV5" s="25" t="s">
        <v>179</v>
      </c>
      <c r="AW5" s="25" t="s">
        <v>126</v>
      </c>
      <c r="AX5" s="25" t="s">
        <v>180</v>
      </c>
      <c r="AY5" s="25" t="s">
        <v>181</v>
      </c>
      <c r="AZ5" s="25" t="s">
        <v>182</v>
      </c>
      <c r="BA5" s="25" t="s">
        <v>183</v>
      </c>
      <c r="BB5" s="25" t="s">
        <v>184</v>
      </c>
      <c r="BC5" s="25" t="s">
        <v>185</v>
      </c>
      <c r="BD5" s="25" t="s">
        <v>186</v>
      </c>
      <c r="BE5" s="25" t="s">
        <v>187</v>
      </c>
      <c r="BF5" s="25" t="s">
        <v>188</v>
      </c>
      <c r="BG5" s="25" t="s">
        <v>189</v>
      </c>
      <c r="BH5" s="25" t="s">
        <v>190</v>
      </c>
      <c r="BI5" s="25" t="s">
        <v>191</v>
      </c>
      <c r="BJ5" s="25" t="s">
        <v>126</v>
      </c>
      <c r="BK5" s="25" t="s">
        <v>192</v>
      </c>
      <c r="BL5" s="25" t="s">
        <v>193</v>
      </c>
      <c r="BM5" s="25" t="s">
        <v>194</v>
      </c>
      <c r="BN5" s="25" t="s">
        <v>195</v>
      </c>
      <c r="BO5" s="25" t="s">
        <v>126</v>
      </c>
      <c r="BP5" s="25" t="s">
        <v>196</v>
      </c>
      <c r="BQ5" s="25" t="s">
        <v>197</v>
      </c>
      <c r="BR5" s="25" t="s">
        <v>198</v>
      </c>
      <c r="BS5" s="25" t="s">
        <v>199</v>
      </c>
      <c r="BT5" s="25" t="s">
        <v>200</v>
      </c>
      <c r="BU5" s="25" t="s">
        <v>201</v>
      </c>
      <c r="BV5" s="25" t="s">
        <v>202</v>
      </c>
      <c r="BW5" s="25" t="s">
        <v>203</v>
      </c>
      <c r="BX5" s="25" t="s">
        <v>204</v>
      </c>
      <c r="BY5" s="25" t="s">
        <v>205</v>
      </c>
      <c r="BZ5" s="25" t="s">
        <v>206</v>
      </c>
      <c r="CA5" s="25" t="s">
        <v>207</v>
      </c>
      <c r="CB5" s="25" t="s">
        <v>126</v>
      </c>
      <c r="CC5" s="25" t="s">
        <v>196</v>
      </c>
      <c r="CD5" s="25" t="s">
        <v>197</v>
      </c>
      <c r="CE5" s="25" t="s">
        <v>198</v>
      </c>
      <c r="CF5" s="25" t="s">
        <v>199</v>
      </c>
      <c r="CG5" s="25" t="s">
        <v>200</v>
      </c>
      <c r="CH5" s="25" t="s">
        <v>201</v>
      </c>
      <c r="CI5" s="25" t="s">
        <v>202</v>
      </c>
      <c r="CJ5" s="25" t="s">
        <v>208</v>
      </c>
      <c r="CK5" s="25" t="s">
        <v>209</v>
      </c>
      <c r="CL5" s="25" t="s">
        <v>210</v>
      </c>
      <c r="CM5" s="25" t="s">
        <v>211</v>
      </c>
      <c r="CN5" s="25" t="s">
        <v>203</v>
      </c>
      <c r="CO5" s="25" t="s">
        <v>204</v>
      </c>
      <c r="CP5" s="25" t="s">
        <v>205</v>
      </c>
      <c r="CQ5" s="25" t="s">
        <v>206</v>
      </c>
      <c r="CR5" s="25" t="s">
        <v>212</v>
      </c>
      <c r="CS5" s="25" t="s">
        <v>126</v>
      </c>
      <c r="CT5" s="25" t="s">
        <v>213</v>
      </c>
      <c r="CU5" s="25" t="s">
        <v>214</v>
      </c>
      <c r="CV5" s="25" t="s">
        <v>126</v>
      </c>
      <c r="CW5" s="25" t="s">
        <v>213</v>
      </c>
      <c r="CX5" s="25" t="s">
        <v>215</v>
      </c>
      <c r="CY5" s="25" t="s">
        <v>216</v>
      </c>
      <c r="CZ5" s="25" t="s">
        <v>217</v>
      </c>
      <c r="DA5" s="25" t="s">
        <v>214</v>
      </c>
      <c r="DB5" s="25" t="s">
        <v>126</v>
      </c>
      <c r="DC5" s="25" t="s">
        <v>218</v>
      </c>
      <c r="DD5" s="25" t="s">
        <v>219</v>
      </c>
      <c r="DE5" s="25" t="s">
        <v>220</v>
      </c>
      <c r="DF5" s="25" t="s">
        <v>126</v>
      </c>
      <c r="DG5" s="25" t="s">
        <v>221</v>
      </c>
      <c r="DH5" s="25" t="s">
        <v>222</v>
      </c>
      <c r="DI5" s="25" t="s">
        <v>223</v>
      </c>
      <c r="DJ5" s="25" t="s">
        <v>78</v>
      </c>
    </row>
    <row r="6" spans="1:114" ht="45" customHeight="1">
      <c r="A6" s="26"/>
      <c r="B6" s="26"/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</row>
    <row r="7" ht="45" customHeight="1">
      <c r="A7" s="16" t="s">
        <v>234</v>
      </c>
    </row>
  </sheetData>
  <sheetProtection/>
  <mergeCells count="17">
    <mergeCell ref="CS4:CU4"/>
    <mergeCell ref="CV4:DA4"/>
    <mergeCell ref="DB4:DE4"/>
    <mergeCell ref="DF4:DJ4"/>
    <mergeCell ref="A4:A5"/>
    <mergeCell ref="E4:E5"/>
    <mergeCell ref="F4:F5"/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</mergeCells>
  <printOptions horizontalCentered="1"/>
  <pageMargins left="0" right="0" top="0.8263888888888888" bottom="0" header="0.5111111111111111" footer="0.5111111111111111"/>
  <pageSetup horizontalDpi="300" verticalDpi="300" orientation="landscape" paperSize="8" scale="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9"/>
  <sheetViews>
    <sheetView showGridLines="0" zoomScalePageLayoutView="0" workbookViewId="0" topLeftCell="A1">
      <selection activeCell="A2" sqref="A2:CE2"/>
    </sheetView>
  </sheetViews>
  <sheetFormatPr defaultColWidth="8.8515625" defaultRowHeight="12.75" customHeight="1"/>
  <cols>
    <col min="1" max="1" width="31.57421875" style="1" customWidth="1"/>
    <col min="2" max="4" width="5.00390625" style="1" customWidth="1"/>
    <col min="5" max="5" width="12.7109375" style="1" customWidth="1"/>
    <col min="6" max="9" width="14.28125" style="1" customWidth="1"/>
    <col min="10" max="10" width="9.140625" style="1" customWidth="1"/>
    <col min="11" max="12" width="14.28125" style="1" customWidth="1"/>
    <col min="13" max="13" width="9.140625" style="1" hidden="1" customWidth="1"/>
    <col min="14" max="14" width="11.7109375" style="1" customWidth="1"/>
    <col min="15" max="20" width="9.140625" style="1" hidden="1" customWidth="1"/>
    <col min="21" max="21" width="14.28125" style="1" customWidth="1"/>
    <col min="22" max="36" width="9.140625" style="1" hidden="1" customWidth="1"/>
    <col min="37" max="39" width="14.28125" style="1" customWidth="1"/>
    <col min="40" max="50" width="9.140625" style="1" hidden="1" customWidth="1"/>
    <col min="51" max="51" width="14.28125" style="1" customWidth="1"/>
    <col min="52" max="52" width="11.8515625" style="1" customWidth="1"/>
    <col min="53" max="54" width="9.140625" style="1" hidden="1" customWidth="1"/>
    <col min="55" max="55" width="14.28125" style="1" customWidth="1"/>
    <col min="56" max="83" width="9.140625" style="1" hidden="1" customWidth="1"/>
    <col min="84" max="84" width="9.140625" style="1" customWidth="1"/>
  </cols>
  <sheetData>
    <row r="1" spans="1:83" s="1" customFormat="1" ht="14.25" customHeight="1">
      <c r="A1" s="72" t="s">
        <v>236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</row>
    <row r="2" spans="1:83" s="1" customFormat="1" ht="18.75" customHeight="1">
      <c r="A2" s="93" t="s">
        <v>303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</row>
    <row r="3" spans="1:83" s="1" customFormat="1" ht="14.2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1:83" s="1" customFormat="1" ht="15" customHeight="1">
      <c r="A4" s="75" t="s">
        <v>50</v>
      </c>
      <c r="B4" s="75" t="s">
        <v>125</v>
      </c>
      <c r="C4" s="75"/>
      <c r="D4" s="75"/>
      <c r="E4" s="75" t="s">
        <v>51</v>
      </c>
      <c r="F4" s="75" t="s">
        <v>237</v>
      </c>
      <c r="G4" s="75"/>
      <c r="H4" s="75"/>
      <c r="I4" s="75"/>
      <c r="J4" s="75"/>
      <c r="K4" s="75" t="s">
        <v>238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 t="s">
        <v>239</v>
      </c>
      <c r="W4" s="75"/>
      <c r="X4" s="75"/>
      <c r="Y4" s="75"/>
      <c r="Z4" s="75"/>
      <c r="AA4" s="75"/>
      <c r="AB4" s="75"/>
      <c r="AC4" s="75"/>
      <c r="AD4" s="75" t="s">
        <v>240</v>
      </c>
      <c r="AE4" s="75"/>
      <c r="AF4" s="75"/>
      <c r="AG4" s="75"/>
      <c r="AH4" s="75"/>
      <c r="AI4" s="75"/>
      <c r="AJ4" s="75"/>
      <c r="AK4" s="75" t="s">
        <v>241</v>
      </c>
      <c r="AL4" s="75"/>
      <c r="AM4" s="75"/>
      <c r="AN4" s="75"/>
      <c r="AO4" s="75" t="s">
        <v>242</v>
      </c>
      <c r="AP4" s="75"/>
      <c r="AQ4" s="75"/>
      <c r="AR4" s="75" t="s">
        <v>138</v>
      </c>
      <c r="AS4" s="75"/>
      <c r="AT4" s="75"/>
      <c r="AU4" s="75"/>
      <c r="AV4" s="75" t="s">
        <v>243</v>
      </c>
      <c r="AW4" s="75"/>
      <c r="AX4" s="75"/>
      <c r="AY4" s="75" t="s">
        <v>133</v>
      </c>
      <c r="AZ4" s="75"/>
      <c r="BA4" s="75"/>
      <c r="BB4" s="75"/>
      <c r="BC4" s="75"/>
      <c r="BD4" s="75"/>
      <c r="BE4" s="76" t="s">
        <v>139</v>
      </c>
      <c r="BF4" s="77"/>
      <c r="BG4" s="77"/>
      <c r="BH4" s="78"/>
      <c r="BI4" s="75" t="s">
        <v>134</v>
      </c>
      <c r="BJ4" s="75"/>
      <c r="BK4" s="75"/>
      <c r="BL4" s="75"/>
      <c r="BM4" s="75"/>
      <c r="BN4" s="75" t="s">
        <v>244</v>
      </c>
      <c r="BO4" s="75"/>
      <c r="BP4" s="75"/>
      <c r="BQ4" s="76" t="s">
        <v>245</v>
      </c>
      <c r="BR4" s="77"/>
      <c r="BS4" s="77"/>
      <c r="BT4" s="77"/>
      <c r="BU4" s="77"/>
      <c r="BV4" s="77"/>
      <c r="BW4" s="78"/>
      <c r="BX4" s="75" t="s">
        <v>246</v>
      </c>
      <c r="BY4" s="75"/>
      <c r="BZ4" s="75"/>
      <c r="CA4" s="75" t="s">
        <v>78</v>
      </c>
      <c r="CB4" s="75"/>
      <c r="CC4" s="75"/>
      <c r="CD4" s="75"/>
      <c r="CE4" s="75"/>
    </row>
    <row r="5" spans="1:83" s="1" customFormat="1" ht="48.75" customHeight="1">
      <c r="A5" s="64" t="s">
        <v>50</v>
      </c>
      <c r="B5" s="20" t="s">
        <v>86</v>
      </c>
      <c r="C5" s="20" t="s">
        <v>87</v>
      </c>
      <c r="D5" s="20" t="s">
        <v>88</v>
      </c>
      <c r="E5" s="64" t="s">
        <v>247</v>
      </c>
      <c r="F5" s="20" t="s">
        <v>126</v>
      </c>
      <c r="G5" s="20" t="s">
        <v>248</v>
      </c>
      <c r="H5" s="20" t="s">
        <v>249</v>
      </c>
      <c r="I5" s="20" t="s">
        <v>150</v>
      </c>
      <c r="J5" s="20" t="s">
        <v>152</v>
      </c>
      <c r="K5" s="20" t="s">
        <v>126</v>
      </c>
      <c r="L5" s="20" t="s">
        <v>250</v>
      </c>
      <c r="M5" s="20" t="s">
        <v>166</v>
      </c>
      <c r="N5" s="20" t="s">
        <v>167</v>
      </c>
      <c r="O5" s="20" t="s">
        <v>251</v>
      </c>
      <c r="P5" s="20" t="s">
        <v>173</v>
      </c>
      <c r="Q5" s="20" t="s">
        <v>168</v>
      </c>
      <c r="R5" s="20" t="s">
        <v>163</v>
      </c>
      <c r="S5" s="20" t="s">
        <v>176</v>
      </c>
      <c r="T5" s="20" t="s">
        <v>164</v>
      </c>
      <c r="U5" s="20" t="s">
        <v>179</v>
      </c>
      <c r="V5" s="20" t="s">
        <v>126</v>
      </c>
      <c r="W5" s="20" t="s">
        <v>252</v>
      </c>
      <c r="X5" s="20" t="s">
        <v>199</v>
      </c>
      <c r="Y5" s="20" t="s">
        <v>203</v>
      </c>
      <c r="Z5" s="20" t="s">
        <v>253</v>
      </c>
      <c r="AA5" s="20" t="s">
        <v>254</v>
      </c>
      <c r="AB5" s="20" t="s">
        <v>200</v>
      </c>
      <c r="AC5" s="20" t="s">
        <v>212</v>
      </c>
      <c r="AD5" s="20" t="s">
        <v>126</v>
      </c>
      <c r="AE5" s="20" t="s">
        <v>196</v>
      </c>
      <c r="AF5" s="20" t="s">
        <v>199</v>
      </c>
      <c r="AG5" s="20" t="s">
        <v>203</v>
      </c>
      <c r="AH5" s="20" t="s">
        <v>254</v>
      </c>
      <c r="AI5" s="20" t="s">
        <v>200</v>
      </c>
      <c r="AJ5" s="20" t="s">
        <v>212</v>
      </c>
      <c r="AK5" s="20" t="s">
        <v>126</v>
      </c>
      <c r="AL5" s="20" t="s">
        <v>131</v>
      </c>
      <c r="AM5" s="20" t="s">
        <v>132</v>
      </c>
      <c r="AN5" s="20" t="s">
        <v>255</v>
      </c>
      <c r="AO5" s="20" t="s">
        <v>126</v>
      </c>
      <c r="AP5" s="20" t="s">
        <v>256</v>
      </c>
      <c r="AQ5" s="20" t="s">
        <v>257</v>
      </c>
      <c r="AR5" s="20" t="s">
        <v>126</v>
      </c>
      <c r="AS5" s="20" t="s">
        <v>216</v>
      </c>
      <c r="AT5" s="20" t="s">
        <v>217</v>
      </c>
      <c r="AU5" s="20" t="s">
        <v>258</v>
      </c>
      <c r="AV5" s="20" t="s">
        <v>126</v>
      </c>
      <c r="AW5" s="20" t="s">
        <v>259</v>
      </c>
      <c r="AX5" s="20" t="s">
        <v>260</v>
      </c>
      <c r="AY5" s="20" t="s">
        <v>126</v>
      </c>
      <c r="AZ5" s="20" t="s">
        <v>261</v>
      </c>
      <c r="BA5" s="20" t="s">
        <v>187</v>
      </c>
      <c r="BB5" s="20" t="s">
        <v>189</v>
      </c>
      <c r="BC5" s="20" t="s">
        <v>262</v>
      </c>
      <c r="BD5" s="20" t="s">
        <v>263</v>
      </c>
      <c r="BE5" s="20" t="s">
        <v>126</v>
      </c>
      <c r="BF5" s="20" t="s">
        <v>218</v>
      </c>
      <c r="BG5" s="20" t="s">
        <v>219</v>
      </c>
      <c r="BH5" s="20" t="s">
        <v>220</v>
      </c>
      <c r="BI5" s="20" t="s">
        <v>126</v>
      </c>
      <c r="BJ5" s="20" t="s">
        <v>264</v>
      </c>
      <c r="BK5" s="20" t="s">
        <v>265</v>
      </c>
      <c r="BL5" s="20" t="s">
        <v>194</v>
      </c>
      <c r="BM5" s="20" t="s">
        <v>195</v>
      </c>
      <c r="BN5" s="20" t="s">
        <v>126</v>
      </c>
      <c r="BO5" s="20" t="s">
        <v>266</v>
      </c>
      <c r="BP5" s="20" t="s">
        <v>267</v>
      </c>
      <c r="BQ5" s="20" t="s">
        <v>126</v>
      </c>
      <c r="BR5" s="20" t="s">
        <v>268</v>
      </c>
      <c r="BS5" s="20" t="s">
        <v>269</v>
      </c>
      <c r="BT5" s="20" t="s">
        <v>270</v>
      </c>
      <c r="BU5" s="20" t="s">
        <v>271</v>
      </c>
      <c r="BV5" s="20" t="s">
        <v>272</v>
      </c>
      <c r="BW5" s="20" t="s">
        <v>273</v>
      </c>
      <c r="BX5" s="20" t="s">
        <v>126</v>
      </c>
      <c r="BY5" s="20" t="s">
        <v>274</v>
      </c>
      <c r="BZ5" s="20" t="s">
        <v>275</v>
      </c>
      <c r="CA5" s="20" t="s">
        <v>126</v>
      </c>
      <c r="CB5" s="20" t="s">
        <v>221</v>
      </c>
      <c r="CC5" s="20" t="s">
        <v>222</v>
      </c>
      <c r="CD5" s="20" t="s">
        <v>276</v>
      </c>
      <c r="CE5" s="20" t="s">
        <v>78</v>
      </c>
    </row>
    <row r="6" spans="1:83" s="1" customFormat="1" ht="30" customHeight="1">
      <c r="A6" s="21" t="s">
        <v>51</v>
      </c>
      <c r="B6" s="21" t="s">
        <v>100</v>
      </c>
      <c r="C6" s="21" t="s">
        <v>100</v>
      </c>
      <c r="D6" s="21" t="s">
        <v>100</v>
      </c>
      <c r="E6" s="5">
        <f>SUM(E7:E9)</f>
        <v>32043516.459999997</v>
      </c>
      <c r="F6" s="5">
        <f aca="true" t="shared" si="0" ref="F6:AK6">SUM(F7:F9)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31132408.86</v>
      </c>
      <c r="AL6" s="5">
        <f aca="true" t="shared" si="1" ref="AL6:BC6">SUM(AL7:AL9)</f>
        <v>28465596.84</v>
      </c>
      <c r="AM6" s="5">
        <f t="shared" si="1"/>
        <v>2666812.02</v>
      </c>
      <c r="AN6" s="5">
        <f t="shared" si="1"/>
        <v>0</v>
      </c>
      <c r="AO6" s="5">
        <f t="shared" si="1"/>
        <v>0</v>
      </c>
      <c r="AP6" s="5">
        <f t="shared" si="1"/>
        <v>0</v>
      </c>
      <c r="AQ6" s="5">
        <f t="shared" si="1"/>
        <v>0</v>
      </c>
      <c r="AR6" s="5">
        <f t="shared" si="1"/>
        <v>0</v>
      </c>
      <c r="AS6" s="5">
        <f t="shared" si="1"/>
        <v>0</v>
      </c>
      <c r="AT6" s="5">
        <f t="shared" si="1"/>
        <v>0</v>
      </c>
      <c r="AU6" s="5">
        <f t="shared" si="1"/>
        <v>0</v>
      </c>
      <c r="AV6" s="5">
        <f t="shared" si="1"/>
        <v>0</v>
      </c>
      <c r="AW6" s="5">
        <f t="shared" si="1"/>
        <v>0</v>
      </c>
      <c r="AX6" s="5">
        <f t="shared" si="1"/>
        <v>0</v>
      </c>
      <c r="AY6" s="5">
        <f t="shared" si="1"/>
        <v>911107.6</v>
      </c>
      <c r="AZ6" s="5">
        <f t="shared" si="1"/>
        <v>234220</v>
      </c>
      <c r="BA6" s="5">
        <f t="shared" si="1"/>
        <v>0</v>
      </c>
      <c r="BB6" s="5">
        <f t="shared" si="1"/>
        <v>0</v>
      </c>
      <c r="BC6" s="5">
        <f t="shared" si="1"/>
        <v>676887.6</v>
      </c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s="1" customFormat="1" ht="30" customHeight="1">
      <c r="A7" s="21" t="s">
        <v>69</v>
      </c>
      <c r="B7" s="22" t="s">
        <v>101</v>
      </c>
      <c r="C7" s="22" t="s">
        <v>102</v>
      </c>
      <c r="D7" s="22" t="s">
        <v>103</v>
      </c>
      <c r="E7" s="5">
        <v>1629044.4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>
        <v>1629044.4</v>
      </c>
      <c r="AL7" s="5">
        <v>1629044.4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s="1" customFormat="1" ht="30" customHeight="1">
      <c r="A8" s="21" t="s">
        <v>69</v>
      </c>
      <c r="B8" s="22" t="s">
        <v>101</v>
      </c>
      <c r="C8" s="22" t="s">
        <v>102</v>
      </c>
      <c r="D8" s="22" t="s">
        <v>104</v>
      </c>
      <c r="E8" s="5">
        <v>399360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>
        <v>166400</v>
      </c>
      <c r="AL8" s="5">
        <v>166400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>
        <v>232960</v>
      </c>
      <c r="AZ8" s="5">
        <v>232960</v>
      </c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s="1" customFormat="1" ht="30" customHeight="1">
      <c r="A9" s="21" t="s">
        <v>69</v>
      </c>
      <c r="B9" s="22" t="s">
        <v>105</v>
      </c>
      <c r="C9" s="22" t="s">
        <v>106</v>
      </c>
      <c r="D9" s="22" t="s">
        <v>107</v>
      </c>
      <c r="E9" s="5">
        <v>30015112.06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29336964.46</v>
      </c>
      <c r="AL9" s="5">
        <v>26670152.44</v>
      </c>
      <c r="AM9" s="5">
        <v>2666812.02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>
        <v>678147.6</v>
      </c>
      <c r="AZ9" s="5">
        <v>1260</v>
      </c>
      <c r="BA9" s="5"/>
      <c r="BB9" s="5"/>
      <c r="BC9" s="5">
        <v>676887.6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</sheetData>
  <sheetProtection/>
  <mergeCells count="21">
    <mergeCell ref="BQ4:BW4"/>
    <mergeCell ref="BX4:BZ4"/>
    <mergeCell ref="CA4:CE4"/>
    <mergeCell ref="A4:A5"/>
    <mergeCell ref="E4:E5"/>
    <mergeCell ref="AR4:AU4"/>
    <mergeCell ref="AV4:AX4"/>
    <mergeCell ref="AY4:BD4"/>
    <mergeCell ref="BE4:BH4"/>
    <mergeCell ref="BI4:BM4"/>
    <mergeCell ref="BN4:BP4"/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</mergeCells>
  <printOptions horizontalCentered="1"/>
  <pageMargins left="0" right="0" top="0" bottom="0" header="0.5111111111111111" footer="0.5111111111111111"/>
  <pageSetup horizontalDpi="300" verticalDpi="300" orientation="landscape" paperSize="8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7"/>
  <sheetViews>
    <sheetView showGridLines="0" zoomScalePageLayoutView="0" workbookViewId="0" topLeftCell="A1">
      <selection activeCell="A2" sqref="A2:CF2"/>
    </sheetView>
  </sheetViews>
  <sheetFormatPr defaultColWidth="8.8515625" defaultRowHeight="12.75" customHeight="1"/>
  <cols>
    <col min="1" max="1" width="30.00390625" style="1" customWidth="1"/>
    <col min="2" max="4" width="5.00390625" style="1" customWidth="1"/>
    <col min="5" max="5" width="44.8515625" style="1" customWidth="1"/>
    <col min="6" max="6" width="14.28125" style="1" customWidth="1"/>
    <col min="7" max="11" width="9.140625" style="1" hidden="1" customWidth="1"/>
    <col min="12" max="12" width="14.28125" style="1" customWidth="1"/>
    <col min="13" max="13" width="12.7109375" style="1" customWidth="1"/>
    <col min="14" max="16" width="9.140625" style="1" hidden="1" customWidth="1"/>
    <col min="17" max="17" width="14.28125" style="1" customWidth="1"/>
    <col min="18" max="21" width="9.140625" style="1" hidden="1" customWidth="1"/>
    <col min="22" max="23" width="14.28125" style="1" customWidth="1"/>
    <col min="24" max="24" width="9.140625" style="1" hidden="1" customWidth="1"/>
    <col min="25" max="25" width="14.28125" style="1" customWidth="1"/>
    <col min="26" max="37" width="9.140625" style="1" hidden="1" customWidth="1"/>
    <col min="38" max="39" width="14.28125" style="1" customWidth="1"/>
    <col min="40" max="51" width="9.140625" style="1" hidden="1" customWidth="1"/>
    <col min="52" max="52" width="14.28125" style="1" customWidth="1"/>
    <col min="53" max="56" width="9.140625" style="1" hidden="1" customWidth="1"/>
    <col min="57" max="57" width="14.28125" style="1" customWidth="1"/>
    <col min="58" max="84" width="9.140625" style="1" hidden="1" customWidth="1"/>
    <col min="85" max="85" width="9.140625" style="1" customWidth="1"/>
  </cols>
  <sheetData>
    <row r="1" spans="1:84" s="1" customFormat="1" ht="15" customHeight="1">
      <c r="A1" s="49" t="s">
        <v>277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</row>
    <row r="2" spans="1:84" s="1" customFormat="1" ht="18.75" customHeight="1">
      <c r="A2" s="90" t="s">
        <v>304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pans="1:84" s="1" customFormat="1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5" customHeight="1">
      <c r="A4" s="47" t="s">
        <v>50</v>
      </c>
      <c r="B4" s="47" t="s">
        <v>125</v>
      </c>
      <c r="C4" s="47"/>
      <c r="D4" s="47"/>
      <c r="E4" s="47" t="s">
        <v>225</v>
      </c>
      <c r="F4" s="75" t="s">
        <v>51</v>
      </c>
      <c r="G4" s="75" t="s">
        <v>237</v>
      </c>
      <c r="H4" s="75"/>
      <c r="I4" s="75"/>
      <c r="J4" s="75"/>
      <c r="K4" s="75"/>
      <c r="L4" s="75" t="s">
        <v>238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 t="s">
        <v>239</v>
      </c>
      <c r="X4" s="75"/>
      <c r="Y4" s="75"/>
      <c r="Z4" s="75"/>
      <c r="AA4" s="75"/>
      <c r="AB4" s="75"/>
      <c r="AC4" s="75"/>
      <c r="AD4" s="75"/>
      <c r="AE4" s="75" t="s">
        <v>240</v>
      </c>
      <c r="AF4" s="75"/>
      <c r="AG4" s="75"/>
      <c r="AH4" s="75"/>
      <c r="AI4" s="75"/>
      <c r="AJ4" s="75"/>
      <c r="AK4" s="75"/>
      <c r="AL4" s="75" t="s">
        <v>241</v>
      </c>
      <c r="AM4" s="75"/>
      <c r="AN4" s="75"/>
      <c r="AO4" s="75"/>
      <c r="AP4" s="75" t="s">
        <v>242</v>
      </c>
      <c r="AQ4" s="75"/>
      <c r="AR4" s="75"/>
      <c r="AS4" s="75" t="s">
        <v>138</v>
      </c>
      <c r="AT4" s="75"/>
      <c r="AU4" s="75"/>
      <c r="AV4" s="75"/>
      <c r="AW4" s="75" t="s">
        <v>243</v>
      </c>
      <c r="AX4" s="75"/>
      <c r="AY4" s="75"/>
      <c r="AZ4" s="75" t="s">
        <v>133</v>
      </c>
      <c r="BA4" s="75"/>
      <c r="BB4" s="75"/>
      <c r="BC4" s="75"/>
      <c r="BD4" s="75"/>
      <c r="BE4" s="75"/>
      <c r="BF4" s="76" t="s">
        <v>139</v>
      </c>
      <c r="BG4" s="77"/>
      <c r="BH4" s="77"/>
      <c r="BI4" s="78"/>
      <c r="BJ4" s="75" t="s">
        <v>134</v>
      </c>
      <c r="BK4" s="75"/>
      <c r="BL4" s="75"/>
      <c r="BM4" s="75"/>
      <c r="BN4" s="75"/>
      <c r="BO4" s="75" t="s">
        <v>244</v>
      </c>
      <c r="BP4" s="75"/>
      <c r="BQ4" s="75"/>
      <c r="BR4" s="76" t="s">
        <v>245</v>
      </c>
      <c r="BS4" s="77"/>
      <c r="BT4" s="77"/>
      <c r="BU4" s="77"/>
      <c r="BV4" s="77"/>
      <c r="BW4" s="77"/>
      <c r="BX4" s="78"/>
      <c r="BY4" s="75" t="s">
        <v>246</v>
      </c>
      <c r="BZ4" s="75"/>
      <c r="CA4" s="75"/>
      <c r="CB4" s="75" t="s">
        <v>78</v>
      </c>
      <c r="CC4" s="75"/>
      <c r="CD4" s="75"/>
      <c r="CE4" s="75"/>
      <c r="CF4" s="75"/>
    </row>
    <row r="5" spans="1:84" s="1" customFormat="1" ht="48.75" customHeight="1">
      <c r="A5" s="47" t="s">
        <v>50</v>
      </c>
      <c r="B5" s="7" t="s">
        <v>86</v>
      </c>
      <c r="C5" s="7" t="s">
        <v>87</v>
      </c>
      <c r="D5" s="7" t="s">
        <v>88</v>
      </c>
      <c r="E5" s="47" t="s">
        <v>225</v>
      </c>
      <c r="F5" s="64" t="s">
        <v>247</v>
      </c>
      <c r="G5" s="20" t="s">
        <v>126</v>
      </c>
      <c r="H5" s="20" t="s">
        <v>248</v>
      </c>
      <c r="I5" s="20" t="s">
        <v>249</v>
      </c>
      <c r="J5" s="20" t="s">
        <v>150</v>
      </c>
      <c r="K5" s="20" t="s">
        <v>152</v>
      </c>
      <c r="L5" s="20" t="s">
        <v>126</v>
      </c>
      <c r="M5" s="20" t="s">
        <v>250</v>
      </c>
      <c r="N5" s="20" t="s">
        <v>166</v>
      </c>
      <c r="O5" s="20" t="s">
        <v>167</v>
      </c>
      <c r="P5" s="20" t="s">
        <v>251</v>
      </c>
      <c r="Q5" s="20" t="s">
        <v>173</v>
      </c>
      <c r="R5" s="20" t="s">
        <v>168</v>
      </c>
      <c r="S5" s="20" t="s">
        <v>163</v>
      </c>
      <c r="T5" s="20" t="s">
        <v>176</v>
      </c>
      <c r="U5" s="20" t="s">
        <v>164</v>
      </c>
      <c r="V5" s="20" t="s">
        <v>179</v>
      </c>
      <c r="W5" s="20" t="s">
        <v>126</v>
      </c>
      <c r="X5" s="20" t="s">
        <v>252</v>
      </c>
      <c r="Y5" s="20" t="s">
        <v>199</v>
      </c>
      <c r="Z5" s="20" t="s">
        <v>203</v>
      </c>
      <c r="AA5" s="20" t="s">
        <v>253</v>
      </c>
      <c r="AB5" s="20" t="s">
        <v>254</v>
      </c>
      <c r="AC5" s="20" t="s">
        <v>200</v>
      </c>
      <c r="AD5" s="20" t="s">
        <v>212</v>
      </c>
      <c r="AE5" s="20" t="s">
        <v>126</v>
      </c>
      <c r="AF5" s="20" t="s">
        <v>196</v>
      </c>
      <c r="AG5" s="20" t="s">
        <v>199</v>
      </c>
      <c r="AH5" s="20" t="s">
        <v>203</v>
      </c>
      <c r="AI5" s="20" t="s">
        <v>254</v>
      </c>
      <c r="AJ5" s="20" t="s">
        <v>200</v>
      </c>
      <c r="AK5" s="20" t="s">
        <v>212</v>
      </c>
      <c r="AL5" s="20" t="s">
        <v>126</v>
      </c>
      <c r="AM5" s="20" t="s">
        <v>131</v>
      </c>
      <c r="AN5" s="20" t="s">
        <v>132</v>
      </c>
      <c r="AO5" s="20" t="s">
        <v>255</v>
      </c>
      <c r="AP5" s="20" t="s">
        <v>126</v>
      </c>
      <c r="AQ5" s="20" t="s">
        <v>256</v>
      </c>
      <c r="AR5" s="20" t="s">
        <v>257</v>
      </c>
      <c r="AS5" s="20" t="s">
        <v>126</v>
      </c>
      <c r="AT5" s="20" t="s">
        <v>216</v>
      </c>
      <c r="AU5" s="20" t="s">
        <v>217</v>
      </c>
      <c r="AV5" s="20" t="s">
        <v>258</v>
      </c>
      <c r="AW5" s="20" t="s">
        <v>126</v>
      </c>
      <c r="AX5" s="20" t="s">
        <v>259</v>
      </c>
      <c r="AY5" s="20" t="s">
        <v>260</v>
      </c>
      <c r="AZ5" s="20" t="s">
        <v>126</v>
      </c>
      <c r="BA5" s="20" t="s">
        <v>261</v>
      </c>
      <c r="BB5" s="20" t="s">
        <v>187</v>
      </c>
      <c r="BC5" s="20" t="s">
        <v>189</v>
      </c>
      <c r="BD5" s="20" t="s">
        <v>262</v>
      </c>
      <c r="BE5" s="20" t="s">
        <v>263</v>
      </c>
      <c r="BF5" s="20" t="s">
        <v>126</v>
      </c>
      <c r="BG5" s="20" t="s">
        <v>218</v>
      </c>
      <c r="BH5" s="20" t="s">
        <v>219</v>
      </c>
      <c r="BI5" s="20" t="s">
        <v>220</v>
      </c>
      <c r="BJ5" s="20" t="s">
        <v>126</v>
      </c>
      <c r="BK5" s="20" t="s">
        <v>264</v>
      </c>
      <c r="BL5" s="20" t="s">
        <v>265</v>
      </c>
      <c r="BM5" s="20" t="s">
        <v>194</v>
      </c>
      <c r="BN5" s="20" t="s">
        <v>195</v>
      </c>
      <c r="BO5" s="20" t="s">
        <v>126</v>
      </c>
      <c r="BP5" s="20" t="s">
        <v>266</v>
      </c>
      <c r="BQ5" s="20" t="s">
        <v>267</v>
      </c>
      <c r="BR5" s="20" t="s">
        <v>126</v>
      </c>
      <c r="BS5" s="20" t="s">
        <v>268</v>
      </c>
      <c r="BT5" s="20" t="s">
        <v>269</v>
      </c>
      <c r="BU5" s="20" t="s">
        <v>270</v>
      </c>
      <c r="BV5" s="20" t="s">
        <v>271</v>
      </c>
      <c r="BW5" s="20" t="s">
        <v>272</v>
      </c>
      <c r="BX5" s="20" t="s">
        <v>273</v>
      </c>
      <c r="BY5" s="20" t="s">
        <v>126</v>
      </c>
      <c r="BZ5" s="20" t="s">
        <v>274</v>
      </c>
      <c r="CA5" s="20" t="s">
        <v>275</v>
      </c>
      <c r="CB5" s="20" t="s">
        <v>126</v>
      </c>
      <c r="CC5" s="20" t="s">
        <v>221</v>
      </c>
      <c r="CD5" s="20" t="s">
        <v>222</v>
      </c>
      <c r="CE5" s="20" t="s">
        <v>276</v>
      </c>
      <c r="CF5" s="20" t="s">
        <v>78</v>
      </c>
    </row>
    <row r="6" spans="1:84" s="1" customFormat="1" ht="30" customHeight="1">
      <c r="A6" s="21" t="s">
        <v>51</v>
      </c>
      <c r="B6" s="21" t="s">
        <v>100</v>
      </c>
      <c r="C6" s="21" t="s">
        <v>100</v>
      </c>
      <c r="D6" s="21" t="s">
        <v>100</v>
      </c>
      <c r="E6" s="21" t="s">
        <v>100</v>
      </c>
      <c r="F6" s="5">
        <f>SUM(F7)</f>
        <v>2000000</v>
      </c>
      <c r="G6" s="5">
        <f aca="true" t="shared" si="0" ref="G6:AL6">SUM(G7)</f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2000000</v>
      </c>
      <c r="AM6" s="5">
        <f aca="true" t="shared" si="1" ref="AM6:BE6">SUM(AM7)</f>
        <v>2000000</v>
      </c>
      <c r="AN6" s="5">
        <f t="shared" si="1"/>
        <v>0</v>
      </c>
      <c r="AO6" s="5">
        <f t="shared" si="1"/>
        <v>0</v>
      </c>
      <c r="AP6" s="5">
        <f t="shared" si="1"/>
        <v>0</v>
      </c>
      <c r="AQ6" s="5">
        <f t="shared" si="1"/>
        <v>0</v>
      </c>
      <c r="AR6" s="5">
        <f t="shared" si="1"/>
        <v>0</v>
      </c>
      <c r="AS6" s="5">
        <f t="shared" si="1"/>
        <v>0</v>
      </c>
      <c r="AT6" s="5">
        <f t="shared" si="1"/>
        <v>0</v>
      </c>
      <c r="AU6" s="5">
        <f t="shared" si="1"/>
        <v>0</v>
      </c>
      <c r="AV6" s="5">
        <f t="shared" si="1"/>
        <v>0</v>
      </c>
      <c r="AW6" s="5">
        <f t="shared" si="1"/>
        <v>0</v>
      </c>
      <c r="AX6" s="5">
        <f t="shared" si="1"/>
        <v>0</v>
      </c>
      <c r="AY6" s="5">
        <f t="shared" si="1"/>
        <v>0</v>
      </c>
      <c r="AZ6" s="5">
        <f t="shared" si="1"/>
        <v>0</v>
      </c>
      <c r="BA6" s="5">
        <f t="shared" si="1"/>
        <v>0</v>
      </c>
      <c r="BB6" s="5">
        <f t="shared" si="1"/>
        <v>0</v>
      </c>
      <c r="BC6" s="5">
        <f t="shared" si="1"/>
        <v>0</v>
      </c>
      <c r="BD6" s="5">
        <f t="shared" si="1"/>
        <v>0</v>
      </c>
      <c r="BE6" s="5">
        <f t="shared" si="1"/>
        <v>0</v>
      </c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23"/>
      <c r="CF6" s="24"/>
    </row>
    <row r="7" spans="1:84" s="1" customFormat="1" ht="30" customHeight="1">
      <c r="A7" s="21" t="s">
        <v>69</v>
      </c>
      <c r="B7" s="22" t="s">
        <v>105</v>
      </c>
      <c r="C7" s="22" t="s">
        <v>106</v>
      </c>
      <c r="D7" s="22" t="s">
        <v>107</v>
      </c>
      <c r="E7" s="21" t="s">
        <v>226</v>
      </c>
      <c r="F7" s="5">
        <v>2000000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2000000</v>
      </c>
      <c r="AM7" s="5">
        <v>2000000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23"/>
      <c r="CF7" s="24"/>
    </row>
  </sheetData>
  <sheetProtection/>
  <mergeCells count="22">
    <mergeCell ref="BR4:BX4"/>
    <mergeCell ref="BY4:CA4"/>
    <mergeCell ref="CB4:CF4"/>
    <mergeCell ref="A4:A5"/>
    <mergeCell ref="E4:E5"/>
    <mergeCell ref="F4:F5"/>
    <mergeCell ref="AS4:AV4"/>
    <mergeCell ref="AW4:AY4"/>
    <mergeCell ref="AZ4:BE4"/>
    <mergeCell ref="BF4:BI4"/>
    <mergeCell ref="BJ4:BN4"/>
    <mergeCell ref="BO4:BQ4"/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</mergeCells>
  <printOptions horizontalCentered="1"/>
  <pageMargins left="0" right="0" top="0" bottom="0" header="0.5111111111111111" footer="0.5111111111111111"/>
  <pageSetup horizontalDpi="300" verticalDpi="3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10"/>
  <sheetViews>
    <sheetView showGridLines="0" zoomScalePageLayoutView="0" workbookViewId="0" topLeftCell="A1">
      <selection activeCell="A2" sqref="A2:CF2"/>
    </sheetView>
  </sheetViews>
  <sheetFormatPr defaultColWidth="8.8515625" defaultRowHeight="12.75" customHeight="1"/>
  <cols>
    <col min="1" max="1" width="33.28125" style="1" customWidth="1"/>
    <col min="2" max="4" width="5.00390625" style="1" customWidth="1"/>
    <col min="5" max="5" width="37.421875" style="1" customWidth="1"/>
    <col min="6" max="6" width="14.28125" style="1" customWidth="1"/>
    <col min="7" max="11" width="9.140625" style="1" hidden="1" customWidth="1"/>
    <col min="12" max="13" width="14.28125" style="1" customWidth="1"/>
    <col min="14" max="16" width="9.140625" style="1" hidden="1" customWidth="1"/>
    <col min="17" max="17" width="14.28125" style="1" customWidth="1"/>
    <col min="18" max="20" width="9.140625" style="1" hidden="1" customWidth="1"/>
    <col min="21" max="23" width="14.28125" style="1" customWidth="1"/>
    <col min="24" max="24" width="9.140625" style="1" hidden="1" customWidth="1"/>
    <col min="25" max="25" width="14.28125" style="1" customWidth="1"/>
    <col min="26" max="28" width="9.140625" style="1" hidden="1" customWidth="1"/>
    <col min="29" max="29" width="14.28125" style="1" customWidth="1"/>
    <col min="30" max="30" width="9.140625" style="1" hidden="1" customWidth="1"/>
    <col min="31" max="31" width="14.28125" style="1" customWidth="1"/>
    <col min="32" max="34" width="9.140625" style="1" hidden="1" customWidth="1"/>
    <col min="35" max="35" width="14.28125" style="1" customWidth="1"/>
    <col min="36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41" width="9.140625" style="1" hidden="1" customWidth="1"/>
    <col min="42" max="43" width="14.28125" style="1" customWidth="1"/>
    <col min="44" max="51" width="9.140625" style="1" hidden="1" customWidth="1"/>
    <col min="52" max="52" width="14.28125" style="1" customWidth="1"/>
    <col min="53" max="56" width="9.140625" style="1" hidden="1" customWidth="1"/>
    <col min="57" max="57" width="14.28125" style="1" customWidth="1"/>
    <col min="58" max="84" width="9.140625" style="1" hidden="1" customWidth="1"/>
    <col min="85" max="85" width="9.140625" style="1" customWidth="1"/>
  </cols>
  <sheetData>
    <row r="1" spans="1:84" s="1" customFormat="1" ht="15.75" customHeight="1">
      <c r="A1" s="72" t="s">
        <v>278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</row>
    <row r="2" spans="1:84" s="1" customFormat="1" ht="18.75" customHeight="1">
      <c r="A2" s="90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pans="1:84" s="1" customFormat="1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33" customHeight="1">
      <c r="A4" s="47" t="s">
        <v>50</v>
      </c>
      <c r="B4" s="47" t="s">
        <v>125</v>
      </c>
      <c r="C4" s="47"/>
      <c r="D4" s="47"/>
      <c r="E4" s="47" t="s">
        <v>225</v>
      </c>
      <c r="F4" s="75" t="s">
        <v>51</v>
      </c>
      <c r="G4" s="75" t="s">
        <v>237</v>
      </c>
      <c r="H4" s="75"/>
      <c r="I4" s="75"/>
      <c r="J4" s="75"/>
      <c r="K4" s="75"/>
      <c r="L4" s="75" t="s">
        <v>238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 t="s">
        <v>239</v>
      </c>
      <c r="X4" s="75"/>
      <c r="Y4" s="75"/>
      <c r="Z4" s="75"/>
      <c r="AA4" s="75"/>
      <c r="AB4" s="75"/>
      <c r="AC4" s="75"/>
      <c r="AD4" s="75"/>
      <c r="AE4" s="75" t="s">
        <v>240</v>
      </c>
      <c r="AF4" s="75"/>
      <c r="AG4" s="75"/>
      <c r="AH4" s="75"/>
      <c r="AI4" s="75"/>
      <c r="AJ4" s="75"/>
      <c r="AK4" s="75"/>
      <c r="AL4" s="75" t="s">
        <v>241</v>
      </c>
      <c r="AM4" s="75"/>
      <c r="AN4" s="75"/>
      <c r="AO4" s="75"/>
      <c r="AP4" s="75" t="s">
        <v>242</v>
      </c>
      <c r="AQ4" s="75"/>
      <c r="AR4" s="75"/>
      <c r="AS4" s="75" t="s">
        <v>138</v>
      </c>
      <c r="AT4" s="75"/>
      <c r="AU4" s="75"/>
      <c r="AV4" s="75"/>
      <c r="AW4" s="75" t="s">
        <v>243</v>
      </c>
      <c r="AX4" s="75"/>
      <c r="AY4" s="75"/>
      <c r="AZ4" s="75" t="s">
        <v>133</v>
      </c>
      <c r="BA4" s="75"/>
      <c r="BB4" s="75"/>
      <c r="BC4" s="75"/>
      <c r="BD4" s="75"/>
      <c r="BE4" s="75"/>
      <c r="BF4" s="76" t="s">
        <v>139</v>
      </c>
      <c r="BG4" s="77"/>
      <c r="BH4" s="77"/>
      <c r="BI4" s="78"/>
      <c r="BJ4" s="75" t="s">
        <v>134</v>
      </c>
      <c r="BK4" s="75"/>
      <c r="BL4" s="75"/>
      <c r="BM4" s="75"/>
      <c r="BN4" s="75"/>
      <c r="BO4" s="75" t="s">
        <v>244</v>
      </c>
      <c r="BP4" s="75"/>
      <c r="BQ4" s="75"/>
      <c r="BR4" s="76" t="s">
        <v>245</v>
      </c>
      <c r="BS4" s="77"/>
      <c r="BT4" s="77"/>
      <c r="BU4" s="77"/>
      <c r="BV4" s="77"/>
      <c r="BW4" s="77"/>
      <c r="BX4" s="78"/>
      <c r="BY4" s="75" t="s">
        <v>246</v>
      </c>
      <c r="BZ4" s="75"/>
      <c r="CA4" s="75"/>
      <c r="CB4" s="75" t="s">
        <v>78</v>
      </c>
      <c r="CC4" s="75"/>
      <c r="CD4" s="75"/>
      <c r="CE4" s="75"/>
      <c r="CF4" s="75"/>
    </row>
    <row r="5" spans="1:84" s="1" customFormat="1" ht="48.75" customHeight="1">
      <c r="A5" s="47" t="s">
        <v>50</v>
      </c>
      <c r="B5" s="7" t="s">
        <v>86</v>
      </c>
      <c r="C5" s="7" t="s">
        <v>87</v>
      </c>
      <c r="D5" s="7" t="s">
        <v>88</v>
      </c>
      <c r="E5" s="47" t="s">
        <v>225</v>
      </c>
      <c r="F5" s="64" t="s">
        <v>247</v>
      </c>
      <c r="G5" s="20" t="s">
        <v>126</v>
      </c>
      <c r="H5" s="20" t="s">
        <v>248</v>
      </c>
      <c r="I5" s="20" t="s">
        <v>249</v>
      </c>
      <c r="J5" s="20" t="s">
        <v>150</v>
      </c>
      <c r="K5" s="20" t="s">
        <v>152</v>
      </c>
      <c r="L5" s="20" t="s">
        <v>126</v>
      </c>
      <c r="M5" s="20" t="s">
        <v>250</v>
      </c>
      <c r="N5" s="20" t="s">
        <v>166</v>
      </c>
      <c r="O5" s="20" t="s">
        <v>167</v>
      </c>
      <c r="P5" s="20" t="s">
        <v>251</v>
      </c>
      <c r="Q5" s="20" t="s">
        <v>173</v>
      </c>
      <c r="R5" s="20" t="s">
        <v>168</v>
      </c>
      <c r="S5" s="20" t="s">
        <v>163</v>
      </c>
      <c r="T5" s="20" t="s">
        <v>176</v>
      </c>
      <c r="U5" s="20" t="s">
        <v>164</v>
      </c>
      <c r="V5" s="20" t="s">
        <v>179</v>
      </c>
      <c r="W5" s="20" t="s">
        <v>126</v>
      </c>
      <c r="X5" s="20" t="s">
        <v>252</v>
      </c>
      <c r="Y5" s="20" t="s">
        <v>199</v>
      </c>
      <c r="Z5" s="20" t="s">
        <v>203</v>
      </c>
      <c r="AA5" s="20" t="s">
        <v>253</v>
      </c>
      <c r="AB5" s="20" t="s">
        <v>254</v>
      </c>
      <c r="AC5" s="20" t="s">
        <v>200</v>
      </c>
      <c r="AD5" s="20" t="s">
        <v>212</v>
      </c>
      <c r="AE5" s="20" t="s">
        <v>126</v>
      </c>
      <c r="AF5" s="20" t="s">
        <v>196</v>
      </c>
      <c r="AG5" s="20" t="s">
        <v>199</v>
      </c>
      <c r="AH5" s="20" t="s">
        <v>203</v>
      </c>
      <c r="AI5" s="20" t="s">
        <v>254</v>
      </c>
      <c r="AJ5" s="20" t="s">
        <v>200</v>
      </c>
      <c r="AK5" s="20" t="s">
        <v>212</v>
      </c>
      <c r="AL5" s="20" t="s">
        <v>126</v>
      </c>
      <c r="AM5" s="20" t="s">
        <v>131</v>
      </c>
      <c r="AN5" s="20" t="s">
        <v>132</v>
      </c>
      <c r="AO5" s="20" t="s">
        <v>255</v>
      </c>
      <c r="AP5" s="20" t="s">
        <v>126</v>
      </c>
      <c r="AQ5" s="20" t="s">
        <v>256</v>
      </c>
      <c r="AR5" s="20" t="s">
        <v>257</v>
      </c>
      <c r="AS5" s="20" t="s">
        <v>126</v>
      </c>
      <c r="AT5" s="20" t="s">
        <v>216</v>
      </c>
      <c r="AU5" s="20" t="s">
        <v>217</v>
      </c>
      <c r="AV5" s="20" t="s">
        <v>258</v>
      </c>
      <c r="AW5" s="20" t="s">
        <v>126</v>
      </c>
      <c r="AX5" s="20" t="s">
        <v>259</v>
      </c>
      <c r="AY5" s="20" t="s">
        <v>260</v>
      </c>
      <c r="AZ5" s="20" t="s">
        <v>126</v>
      </c>
      <c r="BA5" s="20" t="s">
        <v>261</v>
      </c>
      <c r="BB5" s="20" t="s">
        <v>187</v>
      </c>
      <c r="BC5" s="20" t="s">
        <v>189</v>
      </c>
      <c r="BD5" s="20" t="s">
        <v>262</v>
      </c>
      <c r="BE5" s="20" t="s">
        <v>263</v>
      </c>
      <c r="BF5" s="20" t="s">
        <v>126</v>
      </c>
      <c r="BG5" s="20" t="s">
        <v>218</v>
      </c>
      <c r="BH5" s="20" t="s">
        <v>219</v>
      </c>
      <c r="BI5" s="20" t="s">
        <v>220</v>
      </c>
      <c r="BJ5" s="20" t="s">
        <v>126</v>
      </c>
      <c r="BK5" s="20" t="s">
        <v>264</v>
      </c>
      <c r="BL5" s="20" t="s">
        <v>265</v>
      </c>
      <c r="BM5" s="20" t="s">
        <v>194</v>
      </c>
      <c r="BN5" s="20" t="s">
        <v>195</v>
      </c>
      <c r="BO5" s="20" t="s">
        <v>126</v>
      </c>
      <c r="BP5" s="20" t="s">
        <v>266</v>
      </c>
      <c r="BQ5" s="20" t="s">
        <v>267</v>
      </c>
      <c r="BR5" s="20" t="s">
        <v>126</v>
      </c>
      <c r="BS5" s="20" t="s">
        <v>268</v>
      </c>
      <c r="BT5" s="20" t="s">
        <v>269</v>
      </c>
      <c r="BU5" s="20" t="s">
        <v>270</v>
      </c>
      <c r="BV5" s="20" t="s">
        <v>271</v>
      </c>
      <c r="BW5" s="20" t="s">
        <v>272</v>
      </c>
      <c r="BX5" s="20" t="s">
        <v>273</v>
      </c>
      <c r="BY5" s="20" t="s">
        <v>126</v>
      </c>
      <c r="BZ5" s="20" t="s">
        <v>274</v>
      </c>
      <c r="CA5" s="20" t="s">
        <v>275</v>
      </c>
      <c r="CB5" s="20" t="s">
        <v>126</v>
      </c>
      <c r="CC5" s="20" t="s">
        <v>221</v>
      </c>
      <c r="CD5" s="20" t="s">
        <v>222</v>
      </c>
      <c r="CE5" s="20" t="s">
        <v>276</v>
      </c>
      <c r="CF5" s="20" t="s">
        <v>78</v>
      </c>
    </row>
    <row r="6" spans="1:84" s="1" customFormat="1" ht="30" customHeight="1">
      <c r="A6" s="21" t="s">
        <v>51</v>
      </c>
      <c r="B6" s="21" t="s">
        <v>100</v>
      </c>
      <c r="C6" s="21" t="s">
        <v>100</v>
      </c>
      <c r="D6" s="21" t="s">
        <v>100</v>
      </c>
      <c r="E6" s="21" t="s">
        <v>100</v>
      </c>
      <c r="F6" s="5">
        <f>SUM(F7:F10)</f>
        <v>1610000</v>
      </c>
      <c r="G6" s="5">
        <f aca="true" t="shared" si="0" ref="G6:AL6">SUM(G7:G10)</f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1610000</v>
      </c>
      <c r="AM6" s="5">
        <f aca="true" t="shared" si="1" ref="AM6:BE6">SUM(AM7:AM10)</f>
        <v>0</v>
      </c>
      <c r="AN6" s="5">
        <f t="shared" si="1"/>
        <v>1610000</v>
      </c>
      <c r="AO6" s="5">
        <f t="shared" si="1"/>
        <v>0</v>
      </c>
      <c r="AP6" s="5">
        <f t="shared" si="1"/>
        <v>0</v>
      </c>
      <c r="AQ6" s="5">
        <f t="shared" si="1"/>
        <v>0</v>
      </c>
      <c r="AR6" s="5">
        <f t="shared" si="1"/>
        <v>0</v>
      </c>
      <c r="AS6" s="5">
        <f t="shared" si="1"/>
        <v>0</v>
      </c>
      <c r="AT6" s="5">
        <f t="shared" si="1"/>
        <v>0</v>
      </c>
      <c r="AU6" s="5">
        <f t="shared" si="1"/>
        <v>0</v>
      </c>
      <c r="AV6" s="5">
        <f t="shared" si="1"/>
        <v>0</v>
      </c>
      <c r="AW6" s="5">
        <f t="shared" si="1"/>
        <v>0</v>
      </c>
      <c r="AX6" s="5">
        <f t="shared" si="1"/>
        <v>0</v>
      </c>
      <c r="AY6" s="5">
        <f t="shared" si="1"/>
        <v>0</v>
      </c>
      <c r="AZ6" s="5">
        <f t="shared" si="1"/>
        <v>0</v>
      </c>
      <c r="BA6" s="5">
        <f t="shared" si="1"/>
        <v>0</v>
      </c>
      <c r="BB6" s="5">
        <f t="shared" si="1"/>
        <v>0</v>
      </c>
      <c r="BC6" s="5">
        <f t="shared" si="1"/>
        <v>0</v>
      </c>
      <c r="BD6" s="5">
        <f t="shared" si="1"/>
        <v>0</v>
      </c>
      <c r="BE6" s="5">
        <f t="shared" si="1"/>
        <v>0</v>
      </c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23"/>
      <c r="CF6" s="24"/>
    </row>
    <row r="7" spans="1:84" s="1" customFormat="1" ht="30" customHeight="1">
      <c r="A7" s="21" t="s">
        <v>69</v>
      </c>
      <c r="B7" s="22" t="s">
        <v>105</v>
      </c>
      <c r="C7" s="22" t="s">
        <v>108</v>
      </c>
      <c r="D7" s="22" t="s">
        <v>109</v>
      </c>
      <c r="E7" s="21" t="s">
        <v>229</v>
      </c>
      <c r="F7" s="5">
        <v>700000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700000</v>
      </c>
      <c r="AM7" s="5"/>
      <c r="AN7" s="5">
        <v>700000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23"/>
      <c r="CF7" s="24"/>
    </row>
    <row r="8" spans="1:84" s="1" customFormat="1" ht="30" customHeight="1">
      <c r="A8" s="21" t="s">
        <v>69</v>
      </c>
      <c r="B8" s="22" t="s">
        <v>105</v>
      </c>
      <c r="C8" s="22" t="s">
        <v>108</v>
      </c>
      <c r="D8" s="22" t="s">
        <v>109</v>
      </c>
      <c r="E8" s="21" t="s">
        <v>232</v>
      </c>
      <c r="F8" s="5">
        <v>400000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400000</v>
      </c>
      <c r="AM8" s="5"/>
      <c r="AN8" s="5">
        <v>400000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23"/>
      <c r="CF8" s="24"/>
    </row>
    <row r="9" spans="1:84" s="1" customFormat="1" ht="30" customHeight="1">
      <c r="A9" s="21" t="s">
        <v>69</v>
      </c>
      <c r="B9" s="22" t="s">
        <v>105</v>
      </c>
      <c r="C9" s="22" t="s">
        <v>108</v>
      </c>
      <c r="D9" s="22" t="s">
        <v>109</v>
      </c>
      <c r="E9" s="21" t="s">
        <v>230</v>
      </c>
      <c r="F9" s="5">
        <v>10000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>
        <v>10000</v>
      </c>
      <c r="AM9" s="5"/>
      <c r="AN9" s="5">
        <v>10000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23"/>
      <c r="CF9" s="24"/>
    </row>
    <row r="10" spans="1:84" s="1" customFormat="1" ht="30" customHeight="1">
      <c r="A10" s="21" t="s">
        <v>69</v>
      </c>
      <c r="B10" s="22" t="s">
        <v>105</v>
      </c>
      <c r="C10" s="22" t="s">
        <v>108</v>
      </c>
      <c r="D10" s="22" t="s">
        <v>109</v>
      </c>
      <c r="E10" s="21" t="s">
        <v>231</v>
      </c>
      <c r="F10" s="5">
        <v>500000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>
        <v>500000</v>
      </c>
      <c r="AM10" s="5"/>
      <c r="AN10" s="5">
        <v>500000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23"/>
      <c r="CF10" s="24"/>
    </row>
  </sheetData>
  <sheetProtection/>
  <mergeCells count="22">
    <mergeCell ref="BR4:BX4"/>
    <mergeCell ref="BY4:CA4"/>
    <mergeCell ref="CB4:CF4"/>
    <mergeCell ref="A4:A5"/>
    <mergeCell ref="E4:E5"/>
    <mergeCell ref="F4:F5"/>
    <mergeCell ref="AS4:AV4"/>
    <mergeCell ref="AW4:AY4"/>
    <mergeCell ref="AZ4:BE4"/>
    <mergeCell ref="BF4:BI4"/>
    <mergeCell ref="BJ4:BN4"/>
    <mergeCell ref="BO4:BQ4"/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</mergeCells>
  <printOptions horizontalCentered="1"/>
  <pageMargins left="0" right="0" top="0" bottom="0" header="0.5111111111111111" footer="0.5111111111111111"/>
  <pageSetup horizontalDpi="300" verticalDpi="300" orientation="landscape" paperSize="8" scale="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"/>
  <sheetViews>
    <sheetView showGridLines="0" zoomScale="40" zoomScaleNormal="40" zoomScalePageLayoutView="0" workbookViewId="0" topLeftCell="A1">
      <selection activeCell="W64" sqref="W64"/>
    </sheetView>
  </sheetViews>
  <sheetFormatPr defaultColWidth="9.140625" defaultRowHeight="12.75" customHeight="1"/>
  <cols>
    <col min="1" max="1" width="42.8515625" style="10" customWidth="1"/>
    <col min="2" max="4" width="9.00390625" style="10" customWidth="1"/>
    <col min="5" max="5" width="57.140625" style="10" customWidth="1"/>
    <col min="6" max="37" width="14.28125" style="10" customWidth="1"/>
    <col min="38" max="41" width="21.57421875" style="10" customWidth="1"/>
    <col min="42" max="44" width="22.8515625" style="10" customWidth="1"/>
    <col min="45" max="48" width="14.28125" style="10" customWidth="1"/>
    <col min="49" max="51" width="19.7109375" style="10" customWidth="1"/>
    <col min="52" max="83" width="14.28125" style="10" customWidth="1"/>
    <col min="84" max="85" width="9.140625" style="10" customWidth="1"/>
    <col min="86" max="16384" width="9.140625" style="11" customWidth="1"/>
  </cols>
  <sheetData>
    <row r="1" spans="1:83" s="10" customFormat="1" ht="52.5" customHeight="1">
      <c r="A1" s="79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</row>
    <row r="2" spans="1:84" s="10" customFormat="1" ht="68.25" customHeight="1">
      <c r="A2" s="92" t="s">
        <v>306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spans="1:84" s="10" customFormat="1" ht="44.2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</row>
    <row r="4" spans="1:84" s="10" customFormat="1" ht="90" customHeight="1">
      <c r="A4" s="81" t="s">
        <v>50</v>
      </c>
      <c r="B4" s="81" t="s">
        <v>125</v>
      </c>
      <c r="C4" s="81"/>
      <c r="D4" s="81"/>
      <c r="E4" s="81" t="s">
        <v>225</v>
      </c>
      <c r="F4" s="82" t="s">
        <v>51</v>
      </c>
      <c r="G4" s="82" t="s">
        <v>237</v>
      </c>
      <c r="H4" s="82"/>
      <c r="I4" s="82"/>
      <c r="J4" s="82"/>
      <c r="K4" s="82"/>
      <c r="L4" s="82" t="s">
        <v>238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 t="s">
        <v>239</v>
      </c>
      <c r="X4" s="82"/>
      <c r="Y4" s="82"/>
      <c r="Z4" s="82"/>
      <c r="AA4" s="82"/>
      <c r="AB4" s="82"/>
      <c r="AC4" s="82"/>
      <c r="AD4" s="82"/>
      <c r="AE4" s="82" t="s">
        <v>240</v>
      </c>
      <c r="AF4" s="82"/>
      <c r="AG4" s="82"/>
      <c r="AH4" s="82"/>
      <c r="AI4" s="82"/>
      <c r="AJ4" s="82"/>
      <c r="AK4" s="82"/>
      <c r="AL4" s="82" t="s">
        <v>241</v>
      </c>
      <c r="AM4" s="82"/>
      <c r="AN4" s="82"/>
      <c r="AO4" s="82"/>
      <c r="AP4" s="82" t="s">
        <v>242</v>
      </c>
      <c r="AQ4" s="82"/>
      <c r="AR4" s="82"/>
      <c r="AS4" s="82" t="s">
        <v>138</v>
      </c>
      <c r="AT4" s="82"/>
      <c r="AU4" s="82"/>
      <c r="AV4" s="82"/>
      <c r="AW4" s="82" t="s">
        <v>243</v>
      </c>
      <c r="AX4" s="82"/>
      <c r="AY4" s="82"/>
      <c r="AZ4" s="82" t="s">
        <v>133</v>
      </c>
      <c r="BA4" s="82"/>
      <c r="BB4" s="82"/>
      <c r="BC4" s="82"/>
      <c r="BD4" s="82"/>
      <c r="BE4" s="82"/>
      <c r="BF4" s="83" t="s">
        <v>139</v>
      </c>
      <c r="BG4" s="84"/>
      <c r="BH4" s="84"/>
      <c r="BI4" s="85"/>
      <c r="BJ4" s="82" t="s">
        <v>134</v>
      </c>
      <c r="BK4" s="82"/>
      <c r="BL4" s="82"/>
      <c r="BM4" s="82"/>
      <c r="BN4" s="82"/>
      <c r="BO4" s="82" t="s">
        <v>244</v>
      </c>
      <c r="BP4" s="82"/>
      <c r="BQ4" s="82"/>
      <c r="BR4" s="83" t="s">
        <v>245</v>
      </c>
      <c r="BS4" s="84"/>
      <c r="BT4" s="84"/>
      <c r="BU4" s="84"/>
      <c r="BV4" s="84"/>
      <c r="BW4" s="84"/>
      <c r="BX4" s="85"/>
      <c r="BY4" s="82" t="s">
        <v>246</v>
      </c>
      <c r="BZ4" s="82"/>
      <c r="CA4" s="82"/>
      <c r="CB4" s="82" t="s">
        <v>78</v>
      </c>
      <c r="CC4" s="82"/>
      <c r="CD4" s="82"/>
      <c r="CE4" s="82"/>
      <c r="CF4" s="82"/>
    </row>
    <row r="5" spans="1:84" s="10" customFormat="1" ht="409.5" customHeight="1">
      <c r="A5" s="81" t="s">
        <v>50</v>
      </c>
      <c r="B5" s="12" t="s">
        <v>86</v>
      </c>
      <c r="C5" s="12" t="s">
        <v>87</v>
      </c>
      <c r="D5" s="12" t="s">
        <v>88</v>
      </c>
      <c r="E5" s="81" t="s">
        <v>225</v>
      </c>
      <c r="F5" s="86" t="s">
        <v>247</v>
      </c>
      <c r="G5" s="13" t="s">
        <v>126</v>
      </c>
      <c r="H5" s="13" t="s">
        <v>248</v>
      </c>
      <c r="I5" s="13" t="s">
        <v>249</v>
      </c>
      <c r="J5" s="13" t="s">
        <v>150</v>
      </c>
      <c r="K5" s="13" t="s">
        <v>152</v>
      </c>
      <c r="L5" s="13" t="s">
        <v>126</v>
      </c>
      <c r="M5" s="13" t="s">
        <v>250</v>
      </c>
      <c r="N5" s="13" t="s">
        <v>166</v>
      </c>
      <c r="O5" s="13" t="s">
        <v>167</v>
      </c>
      <c r="P5" s="13" t="s">
        <v>251</v>
      </c>
      <c r="Q5" s="13" t="s">
        <v>173</v>
      </c>
      <c r="R5" s="13" t="s">
        <v>168</v>
      </c>
      <c r="S5" s="13" t="s">
        <v>163</v>
      </c>
      <c r="T5" s="13" t="s">
        <v>176</v>
      </c>
      <c r="U5" s="13" t="s">
        <v>164</v>
      </c>
      <c r="V5" s="13" t="s">
        <v>179</v>
      </c>
      <c r="W5" s="13" t="s">
        <v>126</v>
      </c>
      <c r="X5" s="13" t="s">
        <v>252</v>
      </c>
      <c r="Y5" s="13" t="s">
        <v>199</v>
      </c>
      <c r="Z5" s="13" t="s">
        <v>203</v>
      </c>
      <c r="AA5" s="17" t="s">
        <v>253</v>
      </c>
      <c r="AB5" s="13" t="s">
        <v>254</v>
      </c>
      <c r="AC5" s="13" t="s">
        <v>200</v>
      </c>
      <c r="AD5" s="13" t="s">
        <v>212</v>
      </c>
      <c r="AE5" s="13" t="s">
        <v>126</v>
      </c>
      <c r="AF5" s="13" t="s">
        <v>196</v>
      </c>
      <c r="AG5" s="13" t="s">
        <v>199</v>
      </c>
      <c r="AH5" s="13" t="s">
        <v>203</v>
      </c>
      <c r="AI5" s="13" t="s">
        <v>254</v>
      </c>
      <c r="AJ5" s="13" t="s">
        <v>200</v>
      </c>
      <c r="AK5" s="13" t="s">
        <v>212</v>
      </c>
      <c r="AL5" s="13" t="s">
        <v>126</v>
      </c>
      <c r="AM5" s="13" t="s">
        <v>131</v>
      </c>
      <c r="AN5" s="13" t="s">
        <v>132</v>
      </c>
      <c r="AO5" s="13" t="s">
        <v>255</v>
      </c>
      <c r="AP5" s="13" t="s">
        <v>126</v>
      </c>
      <c r="AQ5" s="13" t="s">
        <v>256</v>
      </c>
      <c r="AR5" s="13" t="s">
        <v>257</v>
      </c>
      <c r="AS5" s="13" t="s">
        <v>126</v>
      </c>
      <c r="AT5" s="13" t="s">
        <v>216</v>
      </c>
      <c r="AU5" s="13" t="s">
        <v>217</v>
      </c>
      <c r="AV5" s="13" t="s">
        <v>258</v>
      </c>
      <c r="AW5" s="13" t="s">
        <v>126</v>
      </c>
      <c r="AX5" s="13" t="s">
        <v>259</v>
      </c>
      <c r="AY5" s="13" t="s">
        <v>260</v>
      </c>
      <c r="AZ5" s="13" t="s">
        <v>126</v>
      </c>
      <c r="BA5" s="13" t="s">
        <v>261</v>
      </c>
      <c r="BB5" s="13" t="s">
        <v>187</v>
      </c>
      <c r="BC5" s="13" t="s">
        <v>189</v>
      </c>
      <c r="BD5" s="13" t="s">
        <v>262</v>
      </c>
      <c r="BE5" s="13" t="s">
        <v>263</v>
      </c>
      <c r="BF5" s="13" t="s">
        <v>126</v>
      </c>
      <c r="BG5" s="13" t="s">
        <v>218</v>
      </c>
      <c r="BH5" s="17" t="s">
        <v>219</v>
      </c>
      <c r="BI5" s="17" t="s">
        <v>220</v>
      </c>
      <c r="BJ5" s="13" t="s">
        <v>126</v>
      </c>
      <c r="BK5" s="13" t="s">
        <v>264</v>
      </c>
      <c r="BL5" s="13" t="s">
        <v>265</v>
      </c>
      <c r="BM5" s="13" t="s">
        <v>194</v>
      </c>
      <c r="BN5" s="13" t="s">
        <v>195</v>
      </c>
      <c r="BO5" s="13" t="s">
        <v>126</v>
      </c>
      <c r="BP5" s="13" t="s">
        <v>266</v>
      </c>
      <c r="BQ5" s="13" t="s">
        <v>267</v>
      </c>
      <c r="BR5" s="13" t="s">
        <v>126</v>
      </c>
      <c r="BS5" s="17" t="s">
        <v>268</v>
      </c>
      <c r="BT5" s="13" t="s">
        <v>269</v>
      </c>
      <c r="BU5" s="13" t="s">
        <v>270</v>
      </c>
      <c r="BV5" s="13" t="s">
        <v>271</v>
      </c>
      <c r="BW5" s="13" t="s">
        <v>272</v>
      </c>
      <c r="BX5" s="13" t="s">
        <v>273</v>
      </c>
      <c r="BY5" s="13" t="s">
        <v>126</v>
      </c>
      <c r="BZ5" s="13" t="s">
        <v>274</v>
      </c>
      <c r="CA5" s="13" t="s">
        <v>275</v>
      </c>
      <c r="CB5" s="13" t="s">
        <v>126</v>
      </c>
      <c r="CC5" s="13" t="s">
        <v>221</v>
      </c>
      <c r="CD5" s="13" t="s">
        <v>222</v>
      </c>
      <c r="CE5" s="17" t="s">
        <v>276</v>
      </c>
      <c r="CF5" s="13" t="s">
        <v>78</v>
      </c>
    </row>
    <row r="6" spans="1:84" s="10" customFormat="1" ht="48" customHeight="1">
      <c r="A6" s="14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8"/>
      <c r="CF6" s="19"/>
    </row>
    <row r="7" ht="12.75" customHeight="1">
      <c r="A7" s="16" t="s">
        <v>234</v>
      </c>
    </row>
  </sheetData>
  <sheetProtection/>
  <mergeCells count="22">
    <mergeCell ref="BR4:BX4"/>
    <mergeCell ref="BY4:CA4"/>
    <mergeCell ref="CB4:CF4"/>
    <mergeCell ref="A4:A5"/>
    <mergeCell ref="E4:E5"/>
    <mergeCell ref="F4:F5"/>
    <mergeCell ref="AS4:AV4"/>
    <mergeCell ref="AW4:AY4"/>
    <mergeCell ref="AZ4:BE4"/>
    <mergeCell ref="BF4:BI4"/>
    <mergeCell ref="BJ4:BN4"/>
    <mergeCell ref="BO4:BQ4"/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</mergeCells>
  <printOptions horizontalCentered="1"/>
  <pageMargins left="0" right="0" top="0.9840277777777777" bottom="0" header="0.5111111111111111" footer="0.5111111111111111"/>
  <pageSetup horizontalDpi="300" verticalDpi="300" orientation="landscape" paperSize="8" scale="1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A2" sqref="A2:G2"/>
    </sheetView>
  </sheetViews>
  <sheetFormatPr defaultColWidth="8.8515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49" t="s">
        <v>280</v>
      </c>
      <c r="B1" s="49"/>
      <c r="C1" s="49"/>
      <c r="D1" s="49"/>
      <c r="E1" s="49"/>
      <c r="F1" s="49"/>
      <c r="G1" s="49"/>
    </row>
    <row r="2" spans="1:7" s="1" customFormat="1" ht="18.75" customHeight="1">
      <c r="A2" s="90" t="s">
        <v>307</v>
      </c>
      <c r="B2" s="44"/>
      <c r="C2" s="44"/>
      <c r="D2" s="44"/>
      <c r="E2" s="44"/>
      <c r="F2" s="44"/>
      <c r="G2" s="44"/>
    </row>
    <row r="3" spans="1:7" s="1" customFormat="1" ht="15" customHeight="1">
      <c r="A3" s="50" t="s">
        <v>1</v>
      </c>
      <c r="B3" s="50"/>
      <c r="C3" s="50"/>
      <c r="D3" s="50"/>
      <c r="E3" s="50"/>
      <c r="F3" s="50"/>
      <c r="G3" s="50"/>
    </row>
    <row r="4" spans="1:7" s="1" customFormat="1" ht="15" customHeight="1">
      <c r="A4" s="47" t="s">
        <v>50</v>
      </c>
      <c r="B4" s="47" t="s">
        <v>51</v>
      </c>
      <c r="C4" s="47" t="s">
        <v>281</v>
      </c>
      <c r="D4" s="47" t="s">
        <v>282</v>
      </c>
      <c r="E4" s="47"/>
      <c r="F4" s="47"/>
      <c r="G4" s="47" t="s">
        <v>168</v>
      </c>
    </row>
    <row r="5" spans="1:7" s="1" customFormat="1" ht="48.75" customHeight="1">
      <c r="A5" s="47" t="s">
        <v>50</v>
      </c>
      <c r="B5" s="47" t="s">
        <v>51</v>
      </c>
      <c r="C5" s="47" t="s">
        <v>283</v>
      </c>
      <c r="D5" s="7" t="s">
        <v>284</v>
      </c>
      <c r="E5" s="7" t="s">
        <v>176</v>
      </c>
      <c r="F5" s="7" t="s">
        <v>285</v>
      </c>
      <c r="G5" s="47" t="s">
        <v>286</v>
      </c>
    </row>
    <row r="6" spans="1:7" s="1" customFormat="1" ht="30" customHeight="1">
      <c r="A6" s="8"/>
      <c r="B6" s="5"/>
      <c r="C6" s="9"/>
      <c r="D6" s="9"/>
      <c r="E6" s="9"/>
      <c r="F6" s="9"/>
      <c r="G6" s="9"/>
    </row>
    <row r="7" s="1" customFormat="1" ht="15" customHeight="1">
      <c r="A7" s="6" t="s">
        <v>234</v>
      </c>
    </row>
  </sheetData>
  <sheetProtection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showGridLines="0" tabSelected="1" zoomScalePageLayoutView="0" workbookViewId="0" topLeftCell="A1">
      <selection activeCell="A2" sqref="A2:D2"/>
    </sheetView>
  </sheetViews>
  <sheetFormatPr defaultColWidth="8.8515625" defaultRowHeight="12.75" customHeight="1"/>
  <cols>
    <col min="1" max="1" width="39.421875" style="1" customWidth="1"/>
    <col min="2" max="2" width="36.0039062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s="1" customFormat="1" ht="15" customHeight="1">
      <c r="A1" s="87" t="s">
        <v>287</v>
      </c>
      <c r="B1" s="87"/>
      <c r="C1" s="87"/>
      <c r="D1" s="87"/>
    </row>
    <row r="2" spans="1:4" s="1" customFormat="1" ht="18.75" customHeight="1">
      <c r="A2" s="93" t="s">
        <v>308</v>
      </c>
      <c r="B2" s="88"/>
      <c r="C2" s="88"/>
      <c r="D2" s="88"/>
    </row>
    <row r="3" spans="1:4" s="1" customFormat="1" ht="15" customHeight="1">
      <c r="A3" s="89" t="s">
        <v>1</v>
      </c>
      <c r="B3" s="89"/>
      <c r="C3" s="89"/>
      <c r="D3" s="89"/>
    </row>
    <row r="4" spans="1:4" s="1" customFormat="1" ht="57.75" customHeight="1">
      <c r="A4" s="2" t="s">
        <v>50</v>
      </c>
      <c r="B4" s="2" t="s">
        <v>288</v>
      </c>
      <c r="C4" s="2" t="s">
        <v>289</v>
      </c>
      <c r="D4" s="2" t="s">
        <v>290</v>
      </c>
    </row>
    <row r="5" spans="1:4" s="1" customFormat="1" ht="24" customHeight="1">
      <c r="A5" s="3" t="s">
        <v>51</v>
      </c>
      <c r="B5" s="3" t="s">
        <v>100</v>
      </c>
      <c r="C5" s="4" t="s">
        <v>100</v>
      </c>
      <c r="D5" s="5"/>
    </row>
    <row r="6" ht="12.75" customHeight="1">
      <c r="A6" s="6" t="s">
        <v>234</v>
      </c>
    </row>
  </sheetData>
  <sheetProtection/>
  <mergeCells count="3">
    <mergeCell ref="A1:D1"/>
    <mergeCell ref="A2:D2"/>
    <mergeCell ref="A3:D3"/>
  </mergeCells>
  <printOptions horizontalCentered="1"/>
  <pageMargins left="0" right="0" top="0.7868055555555555" bottom="0.7868055555555555" header="0.5111111111111111" footer="0.5111111111111111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zoomScalePageLayoutView="0" workbookViewId="0" topLeftCell="A1">
      <selection activeCell="A2" sqref="A2:O2"/>
    </sheetView>
  </sheetViews>
  <sheetFormatPr defaultColWidth="8.8515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32"/>
    </row>
    <row r="2" spans="1:17" s="1" customFormat="1" ht="18.75" customHeight="1">
      <c r="A2" s="90" t="s">
        <v>292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0"/>
      <c r="Q2" s="41"/>
    </row>
    <row r="3" spans="1:16" s="1" customFormat="1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2"/>
    </row>
    <row r="4" spans="1:15" s="1" customFormat="1" ht="15" customHeight="1">
      <c r="A4" s="47" t="s">
        <v>50</v>
      </c>
      <c r="B4" s="47" t="s">
        <v>51</v>
      </c>
      <c r="C4" s="47" t="s">
        <v>52</v>
      </c>
      <c r="D4" s="47" t="s">
        <v>53</v>
      </c>
      <c r="E4" s="47"/>
      <c r="F4" s="47"/>
      <c r="G4" s="47"/>
      <c r="H4" s="47" t="s">
        <v>54</v>
      </c>
      <c r="I4" s="47" t="s">
        <v>55</v>
      </c>
      <c r="J4" s="47" t="s">
        <v>56</v>
      </c>
      <c r="K4" s="47" t="s">
        <v>57</v>
      </c>
      <c r="L4" s="47" t="s">
        <v>58</v>
      </c>
      <c r="M4" s="47" t="s">
        <v>59</v>
      </c>
      <c r="N4" s="47" t="s">
        <v>60</v>
      </c>
      <c r="O4" s="47" t="s">
        <v>61</v>
      </c>
    </row>
    <row r="5" spans="1:15" s="1" customFormat="1" ht="108.75" customHeight="1">
      <c r="A5" s="47" t="s">
        <v>62</v>
      </c>
      <c r="B5" s="47" t="s">
        <v>63</v>
      </c>
      <c r="C5" s="47" t="s">
        <v>64</v>
      </c>
      <c r="D5" s="7" t="s">
        <v>65</v>
      </c>
      <c r="E5" s="7" t="s">
        <v>66</v>
      </c>
      <c r="F5" s="7" t="s">
        <v>67</v>
      </c>
      <c r="G5" s="7" t="s">
        <v>68</v>
      </c>
      <c r="H5" s="47"/>
      <c r="I5" s="47"/>
      <c r="J5" s="47"/>
      <c r="K5" s="47"/>
      <c r="L5" s="47"/>
      <c r="M5" s="47"/>
      <c r="N5" s="47"/>
      <c r="O5" s="47"/>
    </row>
    <row r="6" spans="1:15" s="1" customFormat="1" ht="30" customHeight="1">
      <c r="A6" s="8" t="s">
        <v>51</v>
      </c>
      <c r="B6" s="9">
        <f>SUM(B7)</f>
        <v>35653516.46</v>
      </c>
      <c r="C6" s="9">
        <f aca="true" t="shared" si="0" ref="C6:O6">SUM(C7)</f>
        <v>0</v>
      </c>
      <c r="D6" s="9">
        <f t="shared" si="0"/>
        <v>34043516.46</v>
      </c>
      <c r="E6" s="9">
        <f t="shared" si="0"/>
        <v>34043516.46</v>
      </c>
      <c r="F6" s="9">
        <f t="shared" si="0"/>
        <v>0</v>
      </c>
      <c r="G6" s="9">
        <f t="shared" si="0"/>
        <v>0</v>
      </c>
      <c r="H6" s="9">
        <f t="shared" si="0"/>
        <v>1610000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</row>
    <row r="7" spans="1:15" s="1" customFormat="1" ht="30" customHeight="1">
      <c r="A7" s="8" t="s">
        <v>69</v>
      </c>
      <c r="B7" s="9">
        <v>35653516.46</v>
      </c>
      <c r="C7" s="5"/>
      <c r="D7" s="9">
        <v>34043516.46</v>
      </c>
      <c r="E7" s="5">
        <v>34043516.46</v>
      </c>
      <c r="F7" s="5"/>
      <c r="G7" s="5"/>
      <c r="H7" s="5">
        <v>1610000</v>
      </c>
      <c r="I7" s="5"/>
      <c r="J7" s="5"/>
      <c r="K7" s="5"/>
      <c r="L7" s="5"/>
      <c r="M7" s="5"/>
      <c r="N7" s="5"/>
      <c r="O7" s="5"/>
    </row>
  </sheetData>
  <sheetProtection/>
  <mergeCells count="15">
    <mergeCell ref="K4:K5"/>
    <mergeCell ref="L4:L5"/>
    <mergeCell ref="M4:M5"/>
    <mergeCell ref="N4:N5"/>
    <mergeCell ref="O4:O5"/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zoomScalePageLayoutView="0" workbookViewId="0" topLeftCell="A1">
      <selection activeCell="A2" sqref="A2:S2"/>
    </sheetView>
  </sheetViews>
  <sheetFormatPr defaultColWidth="8.8515625" defaultRowHeight="12.75" customHeight="1"/>
  <cols>
    <col min="1" max="1" width="35.7109375" style="1" customWidth="1"/>
    <col min="2" max="4" width="6.421875" style="1" customWidth="1"/>
    <col min="5" max="11" width="15.7109375" style="1" customWidth="1"/>
    <col min="12" max="19" width="12.7109375" style="1" customWidth="1"/>
    <col min="20" max="20" width="9.140625" style="1" customWidth="1"/>
  </cols>
  <sheetData>
    <row r="1" spans="1:19" s="1" customFormat="1" ht="15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" customFormat="1" ht="18.75" customHeight="1">
      <c r="A2" s="90" t="s">
        <v>293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1" customFormat="1" ht="1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1" customFormat="1" ht="15" customHeight="1">
      <c r="A4" s="47" t="s">
        <v>50</v>
      </c>
      <c r="B4" s="47" t="s">
        <v>71</v>
      </c>
      <c r="C4" s="47"/>
      <c r="D4" s="47"/>
      <c r="E4" s="54" t="s">
        <v>51</v>
      </c>
      <c r="F4" s="55" t="s">
        <v>52</v>
      </c>
      <c r="G4" s="52" t="s">
        <v>72</v>
      </c>
      <c r="H4" s="53"/>
      <c r="I4" s="53"/>
      <c r="J4" s="53"/>
      <c r="K4" s="53"/>
      <c r="L4" s="53" t="s">
        <v>73</v>
      </c>
      <c r="M4" s="47" t="s">
        <v>74</v>
      </c>
      <c r="N4" s="47" t="s">
        <v>75</v>
      </c>
      <c r="O4" s="47" t="s">
        <v>76</v>
      </c>
      <c r="P4" s="47" t="s">
        <v>77</v>
      </c>
      <c r="Q4" s="47" t="s">
        <v>78</v>
      </c>
      <c r="R4" s="47" t="s">
        <v>79</v>
      </c>
      <c r="S4" s="47" t="s">
        <v>80</v>
      </c>
    </row>
    <row r="5" spans="1:19" s="1" customFormat="1" ht="26.25" customHeight="1">
      <c r="A5" s="47"/>
      <c r="B5" s="47"/>
      <c r="C5" s="47"/>
      <c r="D5" s="47"/>
      <c r="E5" s="54"/>
      <c r="F5" s="55"/>
      <c r="G5" s="56" t="s">
        <v>81</v>
      </c>
      <c r="H5" s="47" t="s">
        <v>82</v>
      </c>
      <c r="I5" s="47"/>
      <c r="J5" s="47" t="s">
        <v>83</v>
      </c>
      <c r="K5" s="47" t="s">
        <v>84</v>
      </c>
      <c r="L5" s="53"/>
      <c r="M5" s="47"/>
      <c r="N5" s="47"/>
      <c r="O5" s="47"/>
      <c r="P5" s="47"/>
      <c r="Q5" s="47"/>
      <c r="R5" s="47"/>
      <c r="S5" s="47"/>
    </row>
    <row r="6" spans="1:19" s="1" customFormat="1" ht="45" customHeight="1">
      <c r="A6" s="47" t="s">
        <v>85</v>
      </c>
      <c r="B6" s="7" t="s">
        <v>86</v>
      </c>
      <c r="C6" s="7" t="s">
        <v>87</v>
      </c>
      <c r="D6" s="7" t="s">
        <v>88</v>
      </c>
      <c r="E6" s="54" t="s">
        <v>89</v>
      </c>
      <c r="F6" s="55" t="s">
        <v>90</v>
      </c>
      <c r="G6" s="56" t="s">
        <v>90</v>
      </c>
      <c r="H6" s="7" t="s">
        <v>91</v>
      </c>
      <c r="I6" s="7" t="s">
        <v>92</v>
      </c>
      <c r="J6" s="47" t="s">
        <v>93</v>
      </c>
      <c r="K6" s="47" t="s">
        <v>93</v>
      </c>
      <c r="L6" s="53" t="s">
        <v>94</v>
      </c>
      <c r="M6" s="47" t="s">
        <v>95</v>
      </c>
      <c r="N6" s="47" t="s">
        <v>96</v>
      </c>
      <c r="O6" s="47" t="s">
        <v>97</v>
      </c>
      <c r="P6" s="47" t="s">
        <v>98</v>
      </c>
      <c r="Q6" s="47" t="s">
        <v>99</v>
      </c>
      <c r="R6" s="47" t="s">
        <v>97</v>
      </c>
      <c r="S6" s="47" t="s">
        <v>98</v>
      </c>
    </row>
    <row r="7" spans="1:19" s="1" customFormat="1" ht="30" customHeight="1">
      <c r="A7" s="8" t="s">
        <v>51</v>
      </c>
      <c r="B7" s="8" t="s">
        <v>100</v>
      </c>
      <c r="C7" s="8" t="s">
        <v>100</v>
      </c>
      <c r="D7" s="8" t="s">
        <v>100</v>
      </c>
      <c r="E7" s="5">
        <f>SUM(E8:E11)</f>
        <v>35653516.46</v>
      </c>
      <c r="F7" s="5">
        <f aca="true" t="shared" si="0" ref="F7:L7">SUM(F8:F11)</f>
        <v>0</v>
      </c>
      <c r="G7" s="5">
        <f t="shared" si="0"/>
        <v>34043516.46</v>
      </c>
      <c r="H7" s="5">
        <f t="shared" si="0"/>
        <v>32043516.459999997</v>
      </c>
      <c r="I7" s="5">
        <f t="shared" si="0"/>
        <v>2000000</v>
      </c>
      <c r="J7" s="5">
        <f t="shared" si="0"/>
        <v>0</v>
      </c>
      <c r="K7" s="5">
        <f t="shared" si="0"/>
        <v>0</v>
      </c>
      <c r="L7" s="5">
        <f t="shared" si="0"/>
        <v>1610000</v>
      </c>
      <c r="M7" s="5">
        <f aca="true" t="shared" si="1" ref="M7:S7">SUM(M8:M11)</f>
        <v>0</v>
      </c>
      <c r="N7" s="5">
        <f t="shared" si="1"/>
        <v>0</v>
      </c>
      <c r="O7" s="5">
        <f t="shared" si="1"/>
        <v>0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</row>
    <row r="8" spans="1:19" s="1" customFormat="1" ht="30" customHeight="1">
      <c r="A8" s="8" t="s">
        <v>69</v>
      </c>
      <c r="B8" s="31" t="s">
        <v>101</v>
      </c>
      <c r="C8" s="31" t="s">
        <v>102</v>
      </c>
      <c r="D8" s="31" t="s">
        <v>103</v>
      </c>
      <c r="E8" s="5">
        <v>1629044.4</v>
      </c>
      <c r="F8" s="5"/>
      <c r="G8" s="5">
        <v>1629044.4</v>
      </c>
      <c r="H8" s="5">
        <v>1629044.4</v>
      </c>
      <c r="I8" s="5"/>
      <c r="J8" s="5"/>
      <c r="K8" s="5"/>
      <c r="L8" s="5"/>
      <c r="M8" s="39"/>
      <c r="N8" s="39"/>
      <c r="O8" s="39"/>
      <c r="P8" s="39"/>
      <c r="Q8" s="39"/>
      <c r="R8" s="39"/>
      <c r="S8" s="39"/>
    </row>
    <row r="9" spans="1:19" s="1" customFormat="1" ht="30" customHeight="1">
      <c r="A9" s="8" t="s">
        <v>69</v>
      </c>
      <c r="B9" s="31" t="s">
        <v>101</v>
      </c>
      <c r="C9" s="31" t="s">
        <v>102</v>
      </c>
      <c r="D9" s="31" t="s">
        <v>104</v>
      </c>
      <c r="E9" s="5">
        <v>399360</v>
      </c>
      <c r="F9" s="5"/>
      <c r="G9" s="5">
        <v>399360</v>
      </c>
      <c r="H9" s="5">
        <v>399360</v>
      </c>
      <c r="I9" s="5"/>
      <c r="J9" s="5"/>
      <c r="K9" s="5"/>
      <c r="L9" s="5"/>
      <c r="M9" s="39"/>
      <c r="N9" s="39"/>
      <c r="O9" s="39"/>
      <c r="P9" s="39"/>
      <c r="Q9" s="39"/>
      <c r="R9" s="39"/>
      <c r="S9" s="39"/>
    </row>
    <row r="10" spans="1:19" s="1" customFormat="1" ht="30" customHeight="1">
      <c r="A10" s="8" t="s">
        <v>69</v>
      </c>
      <c r="B10" s="31" t="s">
        <v>105</v>
      </c>
      <c r="C10" s="31" t="s">
        <v>106</v>
      </c>
      <c r="D10" s="31" t="s">
        <v>107</v>
      </c>
      <c r="E10" s="5">
        <v>32015112.06</v>
      </c>
      <c r="F10" s="5"/>
      <c r="G10" s="5">
        <v>32015112.06</v>
      </c>
      <c r="H10" s="5">
        <v>30015112.06</v>
      </c>
      <c r="I10" s="5">
        <v>2000000</v>
      </c>
      <c r="J10" s="5"/>
      <c r="K10" s="5"/>
      <c r="L10" s="5"/>
      <c r="M10" s="39"/>
      <c r="N10" s="39"/>
      <c r="O10" s="39"/>
      <c r="P10" s="39"/>
      <c r="Q10" s="39"/>
      <c r="R10" s="39"/>
      <c r="S10" s="39"/>
    </row>
    <row r="11" spans="1:19" s="1" customFormat="1" ht="30" customHeight="1">
      <c r="A11" s="8" t="s">
        <v>69</v>
      </c>
      <c r="B11" s="31" t="s">
        <v>105</v>
      </c>
      <c r="C11" s="31" t="s">
        <v>108</v>
      </c>
      <c r="D11" s="31" t="s">
        <v>109</v>
      </c>
      <c r="E11" s="5">
        <v>1610000</v>
      </c>
      <c r="F11" s="5"/>
      <c r="G11" s="5"/>
      <c r="H11" s="5"/>
      <c r="I11" s="5"/>
      <c r="J11" s="5"/>
      <c r="K11" s="5"/>
      <c r="L11" s="5">
        <v>1610000</v>
      </c>
      <c r="M11" s="39"/>
      <c r="N11" s="39"/>
      <c r="O11" s="39"/>
      <c r="P11" s="39"/>
      <c r="Q11" s="39"/>
      <c r="R11" s="39"/>
      <c r="S11" s="39"/>
    </row>
  </sheetData>
  <sheetProtection/>
  <mergeCells count="20">
    <mergeCell ref="Q4:Q6"/>
    <mergeCell ref="R4:R6"/>
    <mergeCell ref="S4:S6"/>
    <mergeCell ref="B4:D5"/>
    <mergeCell ref="K5:K6"/>
    <mergeCell ref="L4:L6"/>
    <mergeCell ref="M4:M6"/>
    <mergeCell ref="N4:N6"/>
    <mergeCell ref="O4:O6"/>
    <mergeCell ref="P4:P6"/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2">
      <selection activeCell="F39" sqref="F39"/>
    </sheetView>
  </sheetViews>
  <sheetFormatPr defaultColWidth="8.8515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43" t="s">
        <v>110</v>
      </c>
      <c r="B1" s="57"/>
      <c r="C1" s="43"/>
      <c r="D1" s="57"/>
    </row>
    <row r="2" spans="1:5" s="1" customFormat="1" ht="20.25" customHeight="1">
      <c r="A2" s="90" t="s">
        <v>294</v>
      </c>
      <c r="B2" s="45"/>
      <c r="C2" s="45"/>
      <c r="D2" s="45"/>
      <c r="E2" s="36"/>
    </row>
    <row r="3" spans="1:4" s="1" customFormat="1" ht="15" customHeight="1">
      <c r="A3" s="58" t="s">
        <v>1</v>
      </c>
      <c r="B3" s="58"/>
      <c r="C3" s="58"/>
      <c r="D3" s="58"/>
    </row>
    <row r="4" spans="1:4" s="1" customFormat="1" ht="14.25" customHeight="1">
      <c r="A4" s="54" t="s">
        <v>2</v>
      </c>
      <c r="B4" s="56"/>
      <c r="C4" s="54" t="s">
        <v>3</v>
      </c>
      <c r="D4" s="56"/>
    </row>
    <row r="5" spans="1:4" s="1" customFormat="1" ht="14.25" customHeight="1">
      <c r="A5" s="7" t="s">
        <v>4</v>
      </c>
      <c r="B5" s="7" t="s">
        <v>5</v>
      </c>
      <c r="C5" s="7" t="s">
        <v>4</v>
      </c>
      <c r="D5" s="7" t="s">
        <v>5</v>
      </c>
    </row>
    <row r="6" spans="1:4" s="1" customFormat="1" ht="15" customHeight="1">
      <c r="A6" s="37" t="s">
        <v>111</v>
      </c>
      <c r="B6" s="5">
        <v>34043516.46</v>
      </c>
      <c r="C6" s="37" t="s">
        <v>7</v>
      </c>
      <c r="D6" s="5"/>
    </row>
    <row r="7" spans="1:4" s="1" customFormat="1" ht="15" customHeight="1">
      <c r="A7" s="37" t="s">
        <v>112</v>
      </c>
      <c r="B7" s="5">
        <v>1610000</v>
      </c>
      <c r="C7" s="37" t="s">
        <v>9</v>
      </c>
      <c r="D7" s="5"/>
    </row>
    <row r="8" spans="1:4" s="1" customFormat="1" ht="15" customHeight="1">
      <c r="A8" s="37" t="s">
        <v>113</v>
      </c>
      <c r="B8" s="5"/>
      <c r="C8" s="37" t="s">
        <v>11</v>
      </c>
      <c r="D8" s="5"/>
    </row>
    <row r="9" spans="1:4" s="1" customFormat="1" ht="15" customHeight="1">
      <c r="A9" s="37"/>
      <c r="B9" s="38"/>
      <c r="C9" s="37" t="s">
        <v>13</v>
      </c>
      <c r="D9" s="5"/>
    </row>
    <row r="10" spans="1:4" s="1" customFormat="1" ht="15" customHeight="1">
      <c r="A10" s="37"/>
      <c r="B10" s="38"/>
      <c r="C10" s="37" t="s">
        <v>15</v>
      </c>
      <c r="D10" s="5"/>
    </row>
    <row r="11" spans="1:4" s="1" customFormat="1" ht="15" customHeight="1">
      <c r="A11" s="37"/>
      <c r="B11" s="38"/>
      <c r="C11" s="37" t="s">
        <v>17</v>
      </c>
      <c r="D11" s="5"/>
    </row>
    <row r="12" spans="1:4" s="1" customFormat="1" ht="15" customHeight="1">
      <c r="A12" s="37"/>
      <c r="B12" s="38"/>
      <c r="C12" s="37" t="s">
        <v>19</v>
      </c>
      <c r="D12" s="5">
        <v>2028404.4</v>
      </c>
    </row>
    <row r="13" spans="1:4" s="1" customFormat="1" ht="15" customHeight="1">
      <c r="A13" s="37"/>
      <c r="B13" s="38"/>
      <c r="C13" s="37" t="s">
        <v>21</v>
      </c>
      <c r="D13" s="5"/>
    </row>
    <row r="14" spans="1:4" s="1" customFormat="1" ht="15" customHeight="1">
      <c r="A14" s="37"/>
      <c r="B14" s="38"/>
      <c r="C14" s="37" t="s">
        <v>23</v>
      </c>
      <c r="D14" s="5">
        <v>33625112.06</v>
      </c>
    </row>
    <row r="15" spans="1:4" s="1" customFormat="1" ht="15" customHeight="1">
      <c r="A15" s="37"/>
      <c r="B15" s="38"/>
      <c r="C15" s="37" t="s">
        <v>25</v>
      </c>
      <c r="D15" s="5"/>
    </row>
    <row r="16" spans="1:4" s="1" customFormat="1" ht="15" customHeight="1">
      <c r="A16" s="37"/>
      <c r="B16" s="38"/>
      <c r="C16" s="37" t="s">
        <v>26</v>
      </c>
      <c r="D16" s="5"/>
    </row>
    <row r="17" spans="1:4" s="1" customFormat="1" ht="15" customHeight="1">
      <c r="A17" s="37"/>
      <c r="B17" s="38"/>
      <c r="C17" s="37" t="s">
        <v>27</v>
      </c>
      <c r="D17" s="5"/>
    </row>
    <row r="18" spans="1:4" s="1" customFormat="1" ht="15" customHeight="1">
      <c r="A18" s="37"/>
      <c r="B18" s="38"/>
      <c r="C18" s="37" t="s">
        <v>28</v>
      </c>
      <c r="D18" s="5"/>
    </row>
    <row r="19" spans="1:4" s="1" customFormat="1" ht="15" customHeight="1">
      <c r="A19" s="37"/>
      <c r="B19" s="38"/>
      <c r="C19" s="37" t="s">
        <v>29</v>
      </c>
      <c r="D19" s="5"/>
    </row>
    <row r="20" spans="1:4" s="1" customFormat="1" ht="15" customHeight="1">
      <c r="A20" s="37"/>
      <c r="B20" s="38"/>
      <c r="C20" s="37" t="s">
        <v>30</v>
      </c>
      <c r="D20" s="5"/>
    </row>
    <row r="21" spans="1:4" s="1" customFormat="1" ht="15" customHeight="1">
      <c r="A21" s="37"/>
      <c r="B21" s="38"/>
      <c r="C21" s="37" t="s">
        <v>31</v>
      </c>
      <c r="D21" s="5"/>
    </row>
    <row r="22" spans="1:4" s="1" customFormat="1" ht="15" customHeight="1">
      <c r="A22" s="37"/>
      <c r="B22" s="38"/>
      <c r="C22" s="37" t="s">
        <v>32</v>
      </c>
      <c r="D22" s="5"/>
    </row>
    <row r="23" spans="1:4" s="1" customFormat="1" ht="15" customHeight="1">
      <c r="A23" s="37"/>
      <c r="B23" s="38"/>
      <c r="C23" s="37" t="s">
        <v>33</v>
      </c>
      <c r="D23" s="5"/>
    </row>
    <row r="24" spans="1:4" s="1" customFormat="1" ht="15" customHeight="1">
      <c r="A24" s="37"/>
      <c r="B24" s="38"/>
      <c r="C24" s="37" t="s">
        <v>34</v>
      </c>
      <c r="D24" s="5"/>
    </row>
    <row r="25" spans="1:4" s="1" customFormat="1" ht="15" customHeight="1">
      <c r="A25" s="37"/>
      <c r="B25" s="38"/>
      <c r="C25" s="37" t="s">
        <v>35</v>
      </c>
      <c r="D25" s="5"/>
    </row>
    <row r="26" spans="1:4" s="1" customFormat="1" ht="15" customHeight="1">
      <c r="A26" s="37"/>
      <c r="B26" s="38"/>
      <c r="C26" s="37" t="s">
        <v>36</v>
      </c>
      <c r="D26" s="5"/>
    </row>
    <row r="27" spans="1:4" s="1" customFormat="1" ht="15" customHeight="1">
      <c r="A27" s="37"/>
      <c r="B27" s="38"/>
      <c r="C27" s="37" t="s">
        <v>37</v>
      </c>
      <c r="D27" s="5"/>
    </row>
    <row r="28" spans="1:4" s="1" customFormat="1" ht="15" customHeight="1">
      <c r="A28" s="37"/>
      <c r="B28" s="38"/>
      <c r="C28" s="37" t="s">
        <v>38</v>
      </c>
      <c r="D28" s="5"/>
    </row>
    <row r="29" spans="1:4" s="1" customFormat="1" ht="15" customHeight="1">
      <c r="A29" s="37"/>
      <c r="B29" s="38"/>
      <c r="C29" s="37" t="s">
        <v>39</v>
      </c>
      <c r="D29" s="5"/>
    </row>
    <row r="30" spans="1:4" s="1" customFormat="1" ht="15" customHeight="1">
      <c r="A30" s="37"/>
      <c r="B30" s="38"/>
      <c r="C30" s="37" t="s">
        <v>40</v>
      </c>
      <c r="D30" s="5"/>
    </row>
    <row r="31" spans="1:4" s="1" customFormat="1" ht="15" customHeight="1">
      <c r="A31" s="37" t="s">
        <v>41</v>
      </c>
      <c r="B31" s="5">
        <f>SUM(B6:B8)</f>
        <v>35653516.46</v>
      </c>
      <c r="C31" s="37" t="s">
        <v>42</v>
      </c>
      <c r="D31" s="5">
        <f>SUM(D6:D30)</f>
        <v>35653516.46</v>
      </c>
    </row>
    <row r="32" spans="1:4" s="1" customFormat="1" ht="15" customHeight="1">
      <c r="A32" s="37" t="s">
        <v>114</v>
      </c>
      <c r="B32" s="5"/>
      <c r="C32" s="37" t="s">
        <v>115</v>
      </c>
      <c r="D32" s="5"/>
    </row>
    <row r="33" spans="1:4" s="1" customFormat="1" ht="15" customHeight="1">
      <c r="A33" s="37" t="s">
        <v>111</v>
      </c>
      <c r="B33" s="5"/>
      <c r="C33" s="37" t="s">
        <v>116</v>
      </c>
      <c r="D33" s="5"/>
    </row>
    <row r="34" spans="1:4" s="1" customFormat="1" ht="15" customHeight="1">
      <c r="A34" s="37" t="s">
        <v>112</v>
      </c>
      <c r="B34" s="5"/>
      <c r="C34" s="37" t="s">
        <v>117</v>
      </c>
      <c r="D34" s="5"/>
    </row>
    <row r="35" spans="1:4" s="1" customFormat="1" ht="15" customHeight="1">
      <c r="A35" s="37" t="s">
        <v>113</v>
      </c>
      <c r="B35" s="5"/>
      <c r="C35" s="37"/>
      <c r="D35" s="38"/>
    </row>
    <row r="36" spans="1:4" s="1" customFormat="1" ht="15" customHeight="1">
      <c r="A36" s="37" t="s">
        <v>51</v>
      </c>
      <c r="B36" s="5">
        <f>B31</f>
        <v>35653516.46</v>
      </c>
      <c r="C36" s="37" t="s">
        <v>51</v>
      </c>
      <c r="D36" s="5">
        <f>D31</f>
        <v>35653516.46</v>
      </c>
    </row>
    <row r="37" spans="1:3" s="1" customFormat="1" ht="15" customHeight="1">
      <c r="A37" s="34"/>
      <c r="C37" s="34"/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PageLayoutView="0" workbookViewId="0" topLeftCell="A1">
      <selection activeCell="A2" sqref="A2:N2"/>
    </sheetView>
  </sheetViews>
  <sheetFormatPr defaultColWidth="8.8515625" defaultRowHeight="12.75" customHeight="1"/>
  <cols>
    <col min="1" max="1" width="28.5742187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48" t="s">
        <v>118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20.25" customHeight="1">
      <c r="A2" s="90" t="s">
        <v>295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1" customFormat="1" ht="15" customHeight="1">
      <c r="A4" s="60" t="s">
        <v>50</v>
      </c>
      <c r="B4" s="60" t="s">
        <v>51</v>
      </c>
      <c r="C4" s="54" t="s">
        <v>119</v>
      </c>
      <c r="D4" s="59"/>
      <c r="E4" s="59"/>
      <c r="F4" s="56"/>
      <c r="G4" s="54" t="s">
        <v>53</v>
      </c>
      <c r="H4" s="59"/>
      <c r="I4" s="59"/>
      <c r="J4" s="56"/>
      <c r="K4" s="54" t="s">
        <v>120</v>
      </c>
      <c r="L4" s="59"/>
      <c r="M4" s="59"/>
      <c r="N4" s="56"/>
    </row>
    <row r="5" spans="1:14" s="1" customFormat="1" ht="97.5" customHeight="1">
      <c r="A5" s="61" t="s">
        <v>50</v>
      </c>
      <c r="B5" s="61" t="s">
        <v>121</v>
      </c>
      <c r="C5" s="7" t="s">
        <v>122</v>
      </c>
      <c r="D5" s="7" t="s">
        <v>66</v>
      </c>
      <c r="E5" s="7" t="s">
        <v>67</v>
      </c>
      <c r="F5" s="7" t="s">
        <v>68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123</v>
      </c>
      <c r="L5" s="7" t="s">
        <v>66</v>
      </c>
      <c r="M5" s="7" t="s">
        <v>67</v>
      </c>
      <c r="N5" s="7" t="s">
        <v>68</v>
      </c>
    </row>
    <row r="6" spans="1:14" s="1" customFormat="1" ht="30" customHeight="1">
      <c r="A6" s="8" t="s">
        <v>51</v>
      </c>
      <c r="B6" s="35">
        <f>SUM(B7)</f>
        <v>35653516.46</v>
      </c>
      <c r="C6" s="35">
        <f aca="true" t="shared" si="0" ref="C6:N6">SUM(C7)</f>
        <v>0</v>
      </c>
      <c r="D6" s="35">
        <f t="shared" si="0"/>
        <v>0</v>
      </c>
      <c r="E6" s="35">
        <f t="shared" si="0"/>
        <v>0</v>
      </c>
      <c r="F6" s="35">
        <f t="shared" si="0"/>
        <v>0</v>
      </c>
      <c r="G6" s="35">
        <f t="shared" si="0"/>
        <v>34043516.46</v>
      </c>
      <c r="H6" s="35">
        <f t="shared" si="0"/>
        <v>34043516.46</v>
      </c>
      <c r="I6" s="35">
        <f t="shared" si="0"/>
        <v>0</v>
      </c>
      <c r="J6" s="35">
        <f t="shared" si="0"/>
        <v>0</v>
      </c>
      <c r="K6" s="35">
        <f t="shared" si="0"/>
        <v>1610000</v>
      </c>
      <c r="L6" s="35">
        <f t="shared" si="0"/>
        <v>0</v>
      </c>
      <c r="M6" s="35">
        <f t="shared" si="0"/>
        <v>1610000</v>
      </c>
      <c r="N6" s="35">
        <f t="shared" si="0"/>
        <v>0</v>
      </c>
    </row>
    <row r="7" spans="1:14" s="1" customFormat="1" ht="30" customHeight="1">
      <c r="A7" s="8" t="s">
        <v>69</v>
      </c>
      <c r="B7" s="35">
        <v>35653516.46</v>
      </c>
      <c r="C7" s="5"/>
      <c r="D7" s="5"/>
      <c r="E7" s="5"/>
      <c r="F7" s="5"/>
      <c r="G7" s="35">
        <v>34043516.46</v>
      </c>
      <c r="H7" s="5">
        <v>34043516.46</v>
      </c>
      <c r="I7" s="5"/>
      <c r="J7" s="5"/>
      <c r="K7" s="5">
        <v>1610000</v>
      </c>
      <c r="L7" s="5"/>
      <c r="M7" s="5">
        <v>1610000</v>
      </c>
      <c r="N7" s="5"/>
    </row>
    <row r="8" s="1" customFormat="1" ht="15" customHeight="1">
      <c r="A8" s="34"/>
    </row>
  </sheetData>
  <sheetProtection/>
  <mergeCells count="8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PageLayoutView="0" workbookViewId="0" topLeftCell="A1">
      <selection activeCell="A2" sqref="A2:J2"/>
    </sheetView>
  </sheetViews>
  <sheetFormatPr defaultColWidth="8.8515625" defaultRowHeight="12.75" customHeight="1"/>
  <cols>
    <col min="1" max="1" width="28.14062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49" t="s">
        <v>124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8.75" customHeight="1">
      <c r="A2" s="91" t="s">
        <v>296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" customFormat="1" ht="26.25" customHeight="1">
      <c r="A4" s="64" t="s">
        <v>50</v>
      </c>
      <c r="B4" s="64" t="s">
        <v>125</v>
      </c>
      <c r="C4" s="64"/>
      <c r="D4" s="64"/>
      <c r="E4" s="64" t="s">
        <v>51</v>
      </c>
      <c r="F4" s="64" t="s">
        <v>91</v>
      </c>
      <c r="G4" s="64"/>
      <c r="H4" s="64"/>
      <c r="I4" s="64" t="s">
        <v>92</v>
      </c>
      <c r="J4" s="64"/>
    </row>
    <row r="5" spans="1:10" s="1" customFormat="1" ht="45" customHeight="1">
      <c r="A5" s="64" t="s">
        <v>62</v>
      </c>
      <c r="B5" s="20" t="s">
        <v>86</v>
      </c>
      <c r="C5" s="20" t="s">
        <v>87</v>
      </c>
      <c r="D5" s="20" t="s">
        <v>88</v>
      </c>
      <c r="E5" s="64" t="s">
        <v>51</v>
      </c>
      <c r="F5" s="20" t="s">
        <v>126</v>
      </c>
      <c r="G5" s="20" t="s">
        <v>127</v>
      </c>
      <c r="H5" s="20" t="s">
        <v>128</v>
      </c>
      <c r="I5" s="20" t="s">
        <v>126</v>
      </c>
      <c r="J5" s="20" t="s">
        <v>129</v>
      </c>
    </row>
    <row r="6" spans="1:10" s="1" customFormat="1" ht="30" customHeight="1">
      <c r="A6" s="30" t="s">
        <v>51</v>
      </c>
      <c r="B6" s="30" t="s">
        <v>100</v>
      </c>
      <c r="C6" s="30" t="s">
        <v>100</v>
      </c>
      <c r="D6" s="30" t="s">
        <v>100</v>
      </c>
      <c r="E6" s="5">
        <f>SUM(E7:E9)</f>
        <v>34043516.46</v>
      </c>
      <c r="F6" s="5">
        <f>SUM(F7:F9)</f>
        <v>32043516.459999997</v>
      </c>
      <c r="G6" s="5">
        <f>SUM(G7:G9)</f>
        <v>29376704.439999998</v>
      </c>
      <c r="H6" s="5">
        <f>SUM(H7:H9)</f>
        <v>2666812.02</v>
      </c>
      <c r="I6" s="5">
        <f>SUM(I7:I9)</f>
        <v>2000000</v>
      </c>
      <c r="J6" s="5"/>
    </row>
    <row r="7" spans="1:10" s="1" customFormat="1" ht="30" customHeight="1">
      <c r="A7" s="30" t="s">
        <v>69</v>
      </c>
      <c r="B7" s="31" t="s">
        <v>101</v>
      </c>
      <c r="C7" s="31" t="s">
        <v>102</v>
      </c>
      <c r="D7" s="31" t="s">
        <v>103</v>
      </c>
      <c r="E7" s="5">
        <v>1629044.4</v>
      </c>
      <c r="F7" s="5">
        <v>1629044.4</v>
      </c>
      <c r="G7" s="5">
        <v>1629044.4</v>
      </c>
      <c r="H7" s="5"/>
      <c r="I7" s="5"/>
      <c r="J7" s="5"/>
    </row>
    <row r="8" spans="1:10" s="1" customFormat="1" ht="30" customHeight="1">
      <c r="A8" s="30" t="s">
        <v>69</v>
      </c>
      <c r="B8" s="31" t="s">
        <v>101</v>
      </c>
      <c r="C8" s="31" t="s">
        <v>102</v>
      </c>
      <c r="D8" s="31" t="s">
        <v>104</v>
      </c>
      <c r="E8" s="5">
        <v>399360</v>
      </c>
      <c r="F8" s="5">
        <v>399360</v>
      </c>
      <c r="G8" s="5">
        <v>399360</v>
      </c>
      <c r="H8" s="5"/>
      <c r="I8" s="5"/>
      <c r="J8" s="5"/>
    </row>
    <row r="9" spans="1:10" s="1" customFormat="1" ht="30" customHeight="1">
      <c r="A9" s="30" t="s">
        <v>69</v>
      </c>
      <c r="B9" s="31" t="s">
        <v>105</v>
      </c>
      <c r="C9" s="31" t="s">
        <v>106</v>
      </c>
      <c r="D9" s="31" t="s">
        <v>107</v>
      </c>
      <c r="E9" s="5">
        <v>32015112.06</v>
      </c>
      <c r="F9" s="5">
        <v>30015112.06</v>
      </c>
      <c r="G9" s="5">
        <v>27348300.04</v>
      </c>
      <c r="H9" s="5">
        <v>2666812.02</v>
      </c>
      <c r="I9" s="5">
        <v>2000000</v>
      </c>
      <c r="J9" s="5"/>
    </row>
  </sheetData>
  <sheetProtection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" bottom="0" header="0.5111111111111111" footer="0.5111111111111111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zoomScalePageLayoutView="0" workbookViewId="0" topLeftCell="A1">
      <selection activeCell="A2" sqref="A2:DI2"/>
    </sheetView>
  </sheetViews>
  <sheetFormatPr defaultColWidth="8.8515625" defaultRowHeight="12.75" customHeight="1"/>
  <cols>
    <col min="1" max="1" width="31.421875" style="1" customWidth="1"/>
    <col min="2" max="4" width="5.00390625" style="1" customWidth="1"/>
    <col min="5" max="5" width="15.28125" style="1" customWidth="1"/>
    <col min="6" max="9" width="14.28125" style="1" customWidth="1"/>
    <col min="10" max="10" width="9.140625" style="1" hidden="1" customWidth="1"/>
    <col min="11" max="18" width="14.28125" style="1" customWidth="1"/>
    <col min="19" max="19" width="9.140625" style="1" hidden="1" customWidth="1"/>
    <col min="20" max="21" width="14.28125" style="1" customWidth="1"/>
    <col min="22" max="24" width="9.140625" style="1" hidden="1" customWidth="1"/>
    <col min="25" max="26" width="14.28125" style="1" customWidth="1"/>
    <col min="27" max="27" width="9.140625" style="1" hidden="1" customWidth="1"/>
    <col min="28" max="28" width="10.57421875" style="1" customWidth="1"/>
    <col min="29" max="32" width="7.57421875" style="1" customWidth="1"/>
    <col min="33" max="33" width="10.57421875" style="1" customWidth="1"/>
    <col min="34" max="34" width="9.140625" style="1" hidden="1" customWidth="1"/>
    <col min="35" max="35" width="14.28125" style="1" customWidth="1"/>
    <col min="36" max="41" width="9.140625" style="1" hidden="1" customWidth="1"/>
    <col min="42" max="43" width="14.28125" style="1" customWidth="1"/>
    <col min="44" max="44" width="9.140625" style="1" hidden="1" customWidth="1"/>
    <col min="45" max="45" width="14.28125" style="1" customWidth="1"/>
    <col min="46" max="46" width="9.140625" style="1" hidden="1" customWidth="1"/>
    <col min="47" max="48" width="14.28125" style="1" customWidth="1"/>
    <col min="49" max="49" width="9.140625" style="1" hidden="1" customWidth="1"/>
    <col min="50" max="50" width="14.28125" style="1" customWidth="1"/>
    <col min="51" max="52" width="9.140625" style="1" hidden="1" customWidth="1"/>
    <col min="53" max="53" width="9.140625" style="1" customWidth="1"/>
    <col min="54" max="54" width="9.140625" style="1" hidden="1" customWidth="1"/>
    <col min="55" max="55" width="14.28125" style="1" customWidth="1"/>
    <col min="56" max="56" width="9.140625" style="1" hidden="1" customWidth="1"/>
    <col min="57" max="57" width="14.28125" style="1" customWidth="1"/>
    <col min="58" max="113" width="9.140625" style="1" hidden="1" customWidth="1"/>
    <col min="114" max="114" width="9.140625" style="1" customWidth="1"/>
  </cols>
  <sheetData>
    <row r="1" spans="1:113" s="1" customFormat="1" ht="15" customHeight="1">
      <c r="A1" s="48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</row>
    <row r="2" spans="1:113" s="1" customFormat="1" ht="18.75" customHeight="1">
      <c r="A2" s="90" t="s">
        <v>297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s="1" customFormat="1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</row>
    <row r="4" spans="1:113" s="1" customFormat="1" ht="15" customHeight="1">
      <c r="A4" s="47" t="s">
        <v>50</v>
      </c>
      <c r="B4" s="47" t="s">
        <v>125</v>
      </c>
      <c r="C4" s="47"/>
      <c r="D4" s="47"/>
      <c r="E4" s="47" t="s">
        <v>51</v>
      </c>
      <c r="F4" s="47" t="s">
        <v>131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132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 t="s">
        <v>133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 t="s">
        <v>134</v>
      </c>
      <c r="BJ4" s="47"/>
      <c r="BK4" s="47"/>
      <c r="BL4" s="47"/>
      <c r="BM4" s="47"/>
      <c r="BN4" s="47" t="s">
        <v>135</v>
      </c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 t="s">
        <v>136</v>
      </c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 t="s">
        <v>137</v>
      </c>
      <c r="CS4" s="47"/>
      <c r="CT4" s="47"/>
      <c r="CU4" s="47" t="s">
        <v>138</v>
      </c>
      <c r="CV4" s="47"/>
      <c r="CW4" s="47"/>
      <c r="CX4" s="47"/>
      <c r="CY4" s="47"/>
      <c r="CZ4" s="47"/>
      <c r="DA4" s="54" t="s">
        <v>139</v>
      </c>
      <c r="DB4" s="59"/>
      <c r="DC4" s="59"/>
      <c r="DD4" s="56"/>
      <c r="DE4" s="47" t="s">
        <v>78</v>
      </c>
      <c r="DF4" s="47"/>
      <c r="DG4" s="47"/>
      <c r="DH4" s="47"/>
      <c r="DI4" s="47"/>
    </row>
    <row r="5" spans="1:113" s="1" customFormat="1" ht="48.75" customHeight="1">
      <c r="A5" s="47" t="s">
        <v>50</v>
      </c>
      <c r="B5" s="7" t="s">
        <v>86</v>
      </c>
      <c r="C5" s="7" t="s">
        <v>87</v>
      </c>
      <c r="D5" s="7" t="s">
        <v>88</v>
      </c>
      <c r="E5" s="47" t="s">
        <v>51</v>
      </c>
      <c r="F5" s="7" t="s">
        <v>126</v>
      </c>
      <c r="G5" s="7" t="s">
        <v>140</v>
      </c>
      <c r="H5" s="7" t="s">
        <v>141</v>
      </c>
      <c r="I5" s="7" t="s">
        <v>142</v>
      </c>
      <c r="J5" s="7" t="s">
        <v>143</v>
      </c>
      <c r="K5" s="7" t="s">
        <v>144</v>
      </c>
      <c r="L5" s="7" t="s">
        <v>145</v>
      </c>
      <c r="M5" s="7" t="s">
        <v>146</v>
      </c>
      <c r="N5" s="7" t="s">
        <v>147</v>
      </c>
      <c r="O5" s="7" t="s">
        <v>148</v>
      </c>
      <c r="P5" s="7" t="s">
        <v>149</v>
      </c>
      <c r="Q5" s="7" t="s">
        <v>150</v>
      </c>
      <c r="R5" s="7" t="s">
        <v>151</v>
      </c>
      <c r="S5" s="7" t="s">
        <v>152</v>
      </c>
      <c r="T5" s="7" t="s">
        <v>126</v>
      </c>
      <c r="U5" s="7" t="s">
        <v>153</v>
      </c>
      <c r="V5" s="7" t="s">
        <v>154</v>
      </c>
      <c r="W5" s="7" t="s">
        <v>155</v>
      </c>
      <c r="X5" s="7" t="s">
        <v>156</v>
      </c>
      <c r="Y5" s="7" t="s">
        <v>157</v>
      </c>
      <c r="Z5" s="7" t="s">
        <v>158</v>
      </c>
      <c r="AA5" s="7" t="s">
        <v>159</v>
      </c>
      <c r="AB5" s="7" t="s">
        <v>160</v>
      </c>
      <c r="AC5" s="7" t="s">
        <v>161</v>
      </c>
      <c r="AD5" s="7" t="s">
        <v>162</v>
      </c>
      <c r="AE5" s="7" t="s">
        <v>163</v>
      </c>
      <c r="AF5" s="7" t="s">
        <v>164</v>
      </c>
      <c r="AG5" s="7" t="s">
        <v>165</v>
      </c>
      <c r="AH5" s="7" t="s">
        <v>166</v>
      </c>
      <c r="AI5" s="7" t="s">
        <v>167</v>
      </c>
      <c r="AJ5" s="7" t="s">
        <v>168</v>
      </c>
      <c r="AK5" s="7" t="s">
        <v>169</v>
      </c>
      <c r="AL5" s="7" t="s">
        <v>170</v>
      </c>
      <c r="AM5" s="7" t="s">
        <v>171</v>
      </c>
      <c r="AN5" s="7" t="s">
        <v>172</v>
      </c>
      <c r="AO5" s="7" t="s">
        <v>173</v>
      </c>
      <c r="AP5" s="7" t="s">
        <v>174</v>
      </c>
      <c r="AQ5" s="7" t="s">
        <v>175</v>
      </c>
      <c r="AR5" s="7" t="s">
        <v>176</v>
      </c>
      <c r="AS5" s="7" t="s">
        <v>177</v>
      </c>
      <c r="AT5" s="7" t="s">
        <v>178</v>
      </c>
      <c r="AU5" s="7" t="s">
        <v>179</v>
      </c>
      <c r="AV5" s="7" t="s">
        <v>126</v>
      </c>
      <c r="AW5" s="7" t="s">
        <v>180</v>
      </c>
      <c r="AX5" s="7" t="s">
        <v>181</v>
      </c>
      <c r="AY5" s="7" t="s">
        <v>182</v>
      </c>
      <c r="AZ5" s="7" t="s">
        <v>183</v>
      </c>
      <c r="BA5" s="7" t="s">
        <v>184</v>
      </c>
      <c r="BB5" s="7" t="s">
        <v>185</v>
      </c>
      <c r="BC5" s="7" t="s">
        <v>186</v>
      </c>
      <c r="BD5" s="7" t="s">
        <v>187</v>
      </c>
      <c r="BE5" s="7" t="s">
        <v>188</v>
      </c>
      <c r="BF5" s="7" t="s">
        <v>189</v>
      </c>
      <c r="BG5" s="7" t="s">
        <v>190</v>
      </c>
      <c r="BH5" s="7" t="s">
        <v>191</v>
      </c>
      <c r="BI5" s="7" t="s">
        <v>126</v>
      </c>
      <c r="BJ5" s="7" t="s">
        <v>192</v>
      </c>
      <c r="BK5" s="7" t="s">
        <v>193</v>
      </c>
      <c r="BL5" s="7" t="s">
        <v>194</v>
      </c>
      <c r="BM5" s="7" t="s">
        <v>195</v>
      </c>
      <c r="BN5" s="7" t="s">
        <v>126</v>
      </c>
      <c r="BO5" s="7" t="s">
        <v>196</v>
      </c>
      <c r="BP5" s="7" t="s">
        <v>197</v>
      </c>
      <c r="BQ5" s="7" t="s">
        <v>198</v>
      </c>
      <c r="BR5" s="7" t="s">
        <v>199</v>
      </c>
      <c r="BS5" s="7" t="s">
        <v>200</v>
      </c>
      <c r="BT5" s="7" t="s">
        <v>201</v>
      </c>
      <c r="BU5" s="7" t="s">
        <v>202</v>
      </c>
      <c r="BV5" s="7" t="s">
        <v>203</v>
      </c>
      <c r="BW5" s="7" t="s">
        <v>204</v>
      </c>
      <c r="BX5" s="7" t="s">
        <v>205</v>
      </c>
      <c r="BY5" s="7" t="s">
        <v>206</v>
      </c>
      <c r="BZ5" s="7" t="s">
        <v>207</v>
      </c>
      <c r="CA5" s="7" t="s">
        <v>126</v>
      </c>
      <c r="CB5" s="7" t="s">
        <v>196</v>
      </c>
      <c r="CC5" s="7" t="s">
        <v>197</v>
      </c>
      <c r="CD5" s="7" t="s">
        <v>198</v>
      </c>
      <c r="CE5" s="7" t="s">
        <v>199</v>
      </c>
      <c r="CF5" s="7" t="s">
        <v>200</v>
      </c>
      <c r="CG5" s="7" t="s">
        <v>201</v>
      </c>
      <c r="CH5" s="7" t="s">
        <v>202</v>
      </c>
      <c r="CI5" s="7" t="s">
        <v>208</v>
      </c>
      <c r="CJ5" s="7" t="s">
        <v>209</v>
      </c>
      <c r="CK5" s="7" t="s">
        <v>210</v>
      </c>
      <c r="CL5" s="7" t="s">
        <v>211</v>
      </c>
      <c r="CM5" s="7" t="s">
        <v>203</v>
      </c>
      <c r="CN5" s="7" t="s">
        <v>204</v>
      </c>
      <c r="CO5" s="7" t="s">
        <v>205</v>
      </c>
      <c r="CP5" s="7" t="s">
        <v>206</v>
      </c>
      <c r="CQ5" s="7" t="s">
        <v>212</v>
      </c>
      <c r="CR5" s="7" t="s">
        <v>126</v>
      </c>
      <c r="CS5" s="7" t="s">
        <v>213</v>
      </c>
      <c r="CT5" s="7" t="s">
        <v>214</v>
      </c>
      <c r="CU5" s="7" t="s">
        <v>126</v>
      </c>
      <c r="CV5" s="7" t="s">
        <v>213</v>
      </c>
      <c r="CW5" s="7" t="s">
        <v>215</v>
      </c>
      <c r="CX5" s="7" t="s">
        <v>216</v>
      </c>
      <c r="CY5" s="7" t="s">
        <v>217</v>
      </c>
      <c r="CZ5" s="7" t="s">
        <v>214</v>
      </c>
      <c r="DA5" s="7" t="s">
        <v>126</v>
      </c>
      <c r="DB5" s="7" t="s">
        <v>218</v>
      </c>
      <c r="DC5" s="7" t="s">
        <v>219</v>
      </c>
      <c r="DD5" s="7" t="s">
        <v>220</v>
      </c>
      <c r="DE5" s="7" t="s">
        <v>126</v>
      </c>
      <c r="DF5" s="7" t="s">
        <v>221</v>
      </c>
      <c r="DG5" s="7" t="s">
        <v>222</v>
      </c>
      <c r="DH5" s="7" t="s">
        <v>223</v>
      </c>
      <c r="DI5" s="7" t="s">
        <v>78</v>
      </c>
    </row>
    <row r="6" spans="1:113" s="1" customFormat="1" ht="30" customHeight="1">
      <c r="A6" s="8" t="s">
        <v>51</v>
      </c>
      <c r="B6" s="8" t="s">
        <v>100</v>
      </c>
      <c r="C6" s="8" t="s">
        <v>100</v>
      </c>
      <c r="D6" s="8" t="s">
        <v>100</v>
      </c>
      <c r="E6" s="9">
        <f>SUM(E7:E9)</f>
        <v>32043516.459999997</v>
      </c>
      <c r="F6" s="9">
        <f aca="true" t="shared" si="0" ref="F6:AK6">SUM(F7:F9)</f>
        <v>28465596.84</v>
      </c>
      <c r="G6" s="9">
        <f t="shared" si="0"/>
        <v>4795260</v>
      </c>
      <c r="H6" s="9">
        <f t="shared" si="0"/>
        <v>2654639.2</v>
      </c>
      <c r="I6" s="9">
        <f t="shared" si="0"/>
        <v>0</v>
      </c>
      <c r="J6" s="9">
        <f t="shared" si="0"/>
        <v>0</v>
      </c>
      <c r="K6" s="9">
        <f t="shared" si="0"/>
        <v>7738956</v>
      </c>
      <c r="L6" s="9">
        <f t="shared" si="0"/>
        <v>2482346.88</v>
      </c>
      <c r="M6" s="9">
        <f t="shared" si="0"/>
        <v>1241173.44</v>
      </c>
      <c r="N6" s="9">
        <f t="shared" si="0"/>
        <v>1629044.4</v>
      </c>
      <c r="O6" s="9">
        <f t="shared" si="0"/>
        <v>0</v>
      </c>
      <c r="P6" s="9">
        <f t="shared" si="0"/>
        <v>139636.92</v>
      </c>
      <c r="Q6" s="9">
        <f t="shared" si="0"/>
        <v>7618140</v>
      </c>
      <c r="R6" s="9">
        <f t="shared" si="0"/>
        <v>166400</v>
      </c>
      <c r="S6" s="9">
        <f t="shared" si="0"/>
        <v>0</v>
      </c>
      <c r="T6" s="9">
        <f t="shared" si="0"/>
        <v>2666812.02</v>
      </c>
      <c r="U6" s="9">
        <f t="shared" si="0"/>
        <v>1527500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30000</v>
      </c>
      <c r="Z6" s="9">
        <f t="shared" si="0"/>
        <v>0</v>
      </c>
      <c r="AA6" s="9">
        <f t="shared" si="0"/>
        <v>0</v>
      </c>
      <c r="AB6" s="9">
        <f t="shared" si="0"/>
        <v>159482.4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100000</v>
      </c>
      <c r="AH6" s="9">
        <f t="shared" si="0"/>
        <v>0</v>
      </c>
      <c r="AI6" s="9">
        <f t="shared" si="0"/>
        <v>71928.9</v>
      </c>
      <c r="AJ6" s="9">
        <f t="shared" si="0"/>
        <v>0</v>
      </c>
      <c r="AK6" s="9">
        <f t="shared" si="0"/>
        <v>0</v>
      </c>
      <c r="AL6" s="9">
        <f aca="true" t="shared" si="1" ref="AL6:BE6">SUM(AL7:AL9)</f>
        <v>0</v>
      </c>
      <c r="AM6" s="9">
        <f t="shared" si="1"/>
        <v>0</v>
      </c>
      <c r="AN6" s="9">
        <f t="shared" si="1"/>
        <v>0</v>
      </c>
      <c r="AO6" s="9">
        <f t="shared" si="1"/>
        <v>0</v>
      </c>
      <c r="AP6" s="9">
        <f t="shared" si="1"/>
        <v>282600.72</v>
      </c>
      <c r="AQ6" s="9">
        <f t="shared" si="1"/>
        <v>468000</v>
      </c>
      <c r="AR6" s="9">
        <f t="shared" si="1"/>
        <v>0</v>
      </c>
      <c r="AS6" s="9">
        <f t="shared" si="1"/>
        <v>0</v>
      </c>
      <c r="AT6" s="9">
        <f t="shared" si="1"/>
        <v>0</v>
      </c>
      <c r="AU6" s="9">
        <f t="shared" si="1"/>
        <v>27300</v>
      </c>
      <c r="AV6" s="9">
        <f t="shared" si="1"/>
        <v>911107.6</v>
      </c>
      <c r="AW6" s="9">
        <f t="shared" si="1"/>
        <v>0</v>
      </c>
      <c r="AX6" s="9">
        <f t="shared" si="1"/>
        <v>676887.6</v>
      </c>
      <c r="AY6" s="9">
        <f t="shared" si="1"/>
        <v>0</v>
      </c>
      <c r="AZ6" s="9">
        <f t="shared" si="1"/>
        <v>0</v>
      </c>
      <c r="BA6" s="9">
        <f t="shared" si="1"/>
        <v>0</v>
      </c>
      <c r="BB6" s="9">
        <f t="shared" si="1"/>
        <v>0</v>
      </c>
      <c r="BC6" s="9">
        <f t="shared" si="1"/>
        <v>232960</v>
      </c>
      <c r="BD6" s="9">
        <f t="shared" si="1"/>
        <v>0</v>
      </c>
      <c r="BE6" s="9">
        <f t="shared" si="1"/>
        <v>1260</v>
      </c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</row>
    <row r="7" spans="1:113" s="1" customFormat="1" ht="30" customHeight="1">
      <c r="A7" s="8" t="s">
        <v>69</v>
      </c>
      <c r="B7" s="31" t="s">
        <v>101</v>
      </c>
      <c r="C7" s="31" t="s">
        <v>102</v>
      </c>
      <c r="D7" s="31" t="s">
        <v>103</v>
      </c>
      <c r="E7" s="9">
        <v>1629044.4</v>
      </c>
      <c r="F7" s="9">
        <v>1629044.4</v>
      </c>
      <c r="G7" s="9"/>
      <c r="H7" s="9"/>
      <c r="I7" s="9"/>
      <c r="J7" s="9"/>
      <c r="K7" s="9"/>
      <c r="L7" s="9"/>
      <c r="M7" s="9"/>
      <c r="N7" s="9">
        <v>1629044.4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</row>
    <row r="8" spans="1:113" s="1" customFormat="1" ht="30" customHeight="1">
      <c r="A8" s="8" t="s">
        <v>69</v>
      </c>
      <c r="B8" s="31" t="s">
        <v>101</v>
      </c>
      <c r="C8" s="31" t="s">
        <v>102</v>
      </c>
      <c r="D8" s="31" t="s">
        <v>104</v>
      </c>
      <c r="E8" s="9">
        <v>399360</v>
      </c>
      <c r="F8" s="9">
        <v>166400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166400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>
        <v>232960</v>
      </c>
      <c r="AW8" s="9"/>
      <c r="AX8" s="9"/>
      <c r="AY8" s="9"/>
      <c r="AZ8" s="9"/>
      <c r="BA8" s="9"/>
      <c r="BB8" s="9"/>
      <c r="BC8" s="9">
        <v>232960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</row>
    <row r="9" spans="1:113" s="1" customFormat="1" ht="30" customHeight="1">
      <c r="A9" s="8" t="s">
        <v>69</v>
      </c>
      <c r="B9" s="31" t="s">
        <v>105</v>
      </c>
      <c r="C9" s="31" t="s">
        <v>106</v>
      </c>
      <c r="D9" s="31" t="s">
        <v>107</v>
      </c>
      <c r="E9" s="9">
        <v>30015112.06</v>
      </c>
      <c r="F9" s="9">
        <v>26670152.44</v>
      </c>
      <c r="G9" s="9">
        <v>4795260</v>
      </c>
      <c r="H9" s="9">
        <v>2654639.2</v>
      </c>
      <c r="I9" s="9"/>
      <c r="J9" s="9"/>
      <c r="K9" s="9">
        <v>7738956</v>
      </c>
      <c r="L9" s="9">
        <v>2482346.88</v>
      </c>
      <c r="M9" s="9">
        <v>1241173.44</v>
      </c>
      <c r="N9" s="9"/>
      <c r="O9" s="9"/>
      <c r="P9" s="9">
        <v>139636.92</v>
      </c>
      <c r="Q9" s="9">
        <v>7618140</v>
      </c>
      <c r="R9" s="9"/>
      <c r="S9" s="9"/>
      <c r="T9" s="9">
        <v>2666812.02</v>
      </c>
      <c r="U9" s="9">
        <v>1527500</v>
      </c>
      <c r="V9" s="9"/>
      <c r="W9" s="9"/>
      <c r="X9" s="9"/>
      <c r="Y9" s="9">
        <v>30000</v>
      </c>
      <c r="Z9" s="9"/>
      <c r="AA9" s="9"/>
      <c r="AB9" s="9">
        <v>159482.4</v>
      </c>
      <c r="AC9" s="9"/>
      <c r="AD9" s="9"/>
      <c r="AE9" s="9"/>
      <c r="AF9" s="9"/>
      <c r="AG9" s="9">
        <v>100000</v>
      </c>
      <c r="AH9" s="9"/>
      <c r="AI9" s="9">
        <v>71928.9</v>
      </c>
      <c r="AJ9" s="9"/>
      <c r="AK9" s="9"/>
      <c r="AL9" s="9"/>
      <c r="AM9" s="9"/>
      <c r="AN9" s="9"/>
      <c r="AO9" s="9"/>
      <c r="AP9" s="9">
        <v>282600.72</v>
      </c>
      <c r="AQ9" s="9">
        <v>468000</v>
      </c>
      <c r="AR9" s="9"/>
      <c r="AS9" s="9"/>
      <c r="AT9" s="9"/>
      <c r="AU9" s="9">
        <v>27300</v>
      </c>
      <c r="AV9" s="9">
        <v>678147.6</v>
      </c>
      <c r="AW9" s="9"/>
      <c r="AX9" s="9">
        <v>676887.6</v>
      </c>
      <c r="AY9" s="9"/>
      <c r="AZ9" s="9"/>
      <c r="BA9" s="9"/>
      <c r="BB9" s="9"/>
      <c r="BC9" s="9"/>
      <c r="BD9" s="9"/>
      <c r="BE9" s="9">
        <v>1260</v>
      </c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</row>
    <row r="10" s="1" customFormat="1" ht="30" customHeight="1">
      <c r="A10" s="34"/>
    </row>
  </sheetData>
  <sheetProtection/>
  <mergeCells count="16">
    <mergeCell ref="CR4:CT4"/>
    <mergeCell ref="CU4:CZ4"/>
    <mergeCell ref="DA4:DD4"/>
    <mergeCell ref="DE4:DI4"/>
    <mergeCell ref="A4:A5"/>
    <mergeCell ref="E4:E5"/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</mergeCells>
  <printOptions horizontalCentered="1"/>
  <pageMargins left="0" right="0" top="0" bottom="0" header="0.5111111111111111" footer="0.5111111111111111"/>
  <pageSetup horizontalDpi="300" verticalDpi="300" orientation="landscape" paperSize="8" scale="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7"/>
  <sheetViews>
    <sheetView showGridLines="0" zoomScalePageLayoutView="0" workbookViewId="0" topLeftCell="A1">
      <selection activeCell="A2" sqref="A2:DJ2"/>
    </sheetView>
  </sheetViews>
  <sheetFormatPr defaultColWidth="8.8515625" defaultRowHeight="12.75" customHeight="1"/>
  <cols>
    <col min="1" max="1" width="29.00390625" style="1" customWidth="1"/>
    <col min="2" max="3" width="5.00390625" style="1" customWidth="1"/>
    <col min="4" max="4" width="4.00390625" style="1" customWidth="1"/>
    <col min="5" max="5" width="44.140625" style="1" customWidth="1"/>
    <col min="6" max="7" width="14.28125" style="1" customWidth="1"/>
    <col min="8" max="19" width="9.140625" style="1" hidden="1" customWidth="1"/>
    <col min="20" max="21" width="14.28125" style="1" customWidth="1"/>
    <col min="22" max="22" width="11.8515625" style="1" customWidth="1"/>
    <col min="23" max="41" width="9.140625" style="1" hidden="1" customWidth="1"/>
    <col min="42" max="42" width="14.28125" style="1" customWidth="1"/>
    <col min="43" max="47" width="9.140625" style="1" hidden="1" customWidth="1"/>
    <col min="48" max="48" width="12.421875" style="1" customWidth="1"/>
    <col min="49" max="49" width="14.28125" style="1" customWidth="1"/>
    <col min="50" max="60" width="9.140625" style="1" hidden="1" customWidth="1"/>
    <col min="61" max="61" width="14.28125" style="1" customWidth="1"/>
    <col min="62" max="79" width="9.140625" style="1" hidden="1" customWidth="1"/>
    <col min="80" max="80" width="14.28125" style="1" customWidth="1"/>
    <col min="81" max="83" width="9.140625" style="1" hidden="1" customWidth="1"/>
    <col min="84" max="84" width="14.28125" style="1" customWidth="1"/>
    <col min="85" max="114" width="9.140625" style="1" hidden="1" customWidth="1"/>
    <col min="115" max="115" width="9.140625" style="1" customWidth="1"/>
  </cols>
  <sheetData>
    <row r="1" spans="1:114" s="1" customFormat="1" ht="15" customHeight="1">
      <c r="A1" s="49" t="s">
        <v>224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</row>
    <row r="2" spans="1:114" s="1" customFormat="1" ht="18.75" customHeight="1">
      <c r="A2" s="90" t="s">
        <v>298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</row>
    <row r="3" spans="1:114" s="1" customFormat="1" ht="1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</row>
    <row r="4" spans="1:114" s="1" customFormat="1" ht="15" customHeight="1">
      <c r="A4" s="47" t="s">
        <v>50</v>
      </c>
      <c r="B4" s="47" t="s">
        <v>125</v>
      </c>
      <c r="C4" s="47"/>
      <c r="D4" s="47"/>
      <c r="E4" s="47" t="s">
        <v>225</v>
      </c>
      <c r="F4" s="47" t="s">
        <v>51</v>
      </c>
      <c r="G4" s="47" t="s">
        <v>131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 t="s">
        <v>132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 t="s">
        <v>133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 t="s">
        <v>134</v>
      </c>
      <c r="BK4" s="47"/>
      <c r="BL4" s="47"/>
      <c r="BM4" s="47"/>
      <c r="BN4" s="47"/>
      <c r="BO4" s="47" t="s">
        <v>135</v>
      </c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 t="s">
        <v>136</v>
      </c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 t="s">
        <v>137</v>
      </c>
      <c r="CT4" s="47"/>
      <c r="CU4" s="47"/>
      <c r="CV4" s="47" t="s">
        <v>138</v>
      </c>
      <c r="CW4" s="47"/>
      <c r="CX4" s="47"/>
      <c r="CY4" s="47"/>
      <c r="CZ4" s="47"/>
      <c r="DA4" s="47"/>
      <c r="DB4" s="54" t="s">
        <v>139</v>
      </c>
      <c r="DC4" s="59"/>
      <c r="DD4" s="59"/>
      <c r="DE4" s="56"/>
      <c r="DF4" s="47" t="s">
        <v>78</v>
      </c>
      <c r="DG4" s="47"/>
      <c r="DH4" s="47"/>
      <c r="DI4" s="47"/>
      <c r="DJ4" s="47"/>
    </row>
    <row r="5" spans="1:114" s="1" customFormat="1" ht="48.75" customHeight="1">
      <c r="A5" s="47" t="s">
        <v>50</v>
      </c>
      <c r="B5" s="7" t="s">
        <v>86</v>
      </c>
      <c r="C5" s="7" t="s">
        <v>87</v>
      </c>
      <c r="D5" s="7" t="s">
        <v>88</v>
      </c>
      <c r="E5" s="47" t="s">
        <v>225</v>
      </c>
      <c r="F5" s="47" t="s">
        <v>51</v>
      </c>
      <c r="G5" s="7" t="s">
        <v>126</v>
      </c>
      <c r="H5" s="7" t="s">
        <v>140</v>
      </c>
      <c r="I5" s="7" t="s">
        <v>141</v>
      </c>
      <c r="J5" s="7" t="s">
        <v>142</v>
      </c>
      <c r="K5" s="7" t="s">
        <v>143</v>
      </c>
      <c r="L5" s="7" t="s">
        <v>144</v>
      </c>
      <c r="M5" s="7" t="s">
        <v>145</v>
      </c>
      <c r="N5" s="7" t="s">
        <v>146</v>
      </c>
      <c r="O5" s="7" t="s">
        <v>147</v>
      </c>
      <c r="P5" s="7" t="s">
        <v>148</v>
      </c>
      <c r="Q5" s="7" t="s">
        <v>149</v>
      </c>
      <c r="R5" s="7" t="s">
        <v>150</v>
      </c>
      <c r="S5" s="7" t="s">
        <v>151</v>
      </c>
      <c r="T5" s="7" t="s">
        <v>152</v>
      </c>
      <c r="U5" s="7" t="s">
        <v>126</v>
      </c>
      <c r="V5" s="7" t="s">
        <v>153</v>
      </c>
      <c r="W5" s="7" t="s">
        <v>154</v>
      </c>
      <c r="X5" s="7" t="s">
        <v>155</v>
      </c>
      <c r="Y5" s="7" t="s">
        <v>156</v>
      </c>
      <c r="Z5" s="7" t="s">
        <v>157</v>
      </c>
      <c r="AA5" s="7" t="s">
        <v>158</v>
      </c>
      <c r="AB5" s="7" t="s">
        <v>159</v>
      </c>
      <c r="AC5" s="7" t="s">
        <v>160</v>
      </c>
      <c r="AD5" s="7" t="s">
        <v>161</v>
      </c>
      <c r="AE5" s="7" t="s">
        <v>162</v>
      </c>
      <c r="AF5" s="7" t="s">
        <v>163</v>
      </c>
      <c r="AG5" s="7" t="s">
        <v>164</v>
      </c>
      <c r="AH5" s="7" t="s">
        <v>165</v>
      </c>
      <c r="AI5" s="7" t="s">
        <v>166</v>
      </c>
      <c r="AJ5" s="7" t="s">
        <v>167</v>
      </c>
      <c r="AK5" s="7" t="s">
        <v>168</v>
      </c>
      <c r="AL5" s="7" t="s">
        <v>169</v>
      </c>
      <c r="AM5" s="7" t="s">
        <v>170</v>
      </c>
      <c r="AN5" s="7" t="s">
        <v>171</v>
      </c>
      <c r="AO5" s="7" t="s">
        <v>172</v>
      </c>
      <c r="AP5" s="7" t="s">
        <v>173</v>
      </c>
      <c r="AQ5" s="7" t="s">
        <v>174</v>
      </c>
      <c r="AR5" s="7" t="s">
        <v>175</v>
      </c>
      <c r="AS5" s="7" t="s">
        <v>176</v>
      </c>
      <c r="AT5" s="7" t="s">
        <v>177</v>
      </c>
      <c r="AU5" s="7" t="s">
        <v>178</v>
      </c>
      <c r="AV5" s="7" t="s">
        <v>179</v>
      </c>
      <c r="AW5" s="7" t="s">
        <v>126</v>
      </c>
      <c r="AX5" s="7" t="s">
        <v>180</v>
      </c>
      <c r="AY5" s="7" t="s">
        <v>181</v>
      </c>
      <c r="AZ5" s="7" t="s">
        <v>182</v>
      </c>
      <c r="BA5" s="7" t="s">
        <v>183</v>
      </c>
      <c r="BB5" s="7" t="s">
        <v>184</v>
      </c>
      <c r="BC5" s="7" t="s">
        <v>185</v>
      </c>
      <c r="BD5" s="7" t="s">
        <v>186</v>
      </c>
      <c r="BE5" s="7" t="s">
        <v>187</v>
      </c>
      <c r="BF5" s="7" t="s">
        <v>188</v>
      </c>
      <c r="BG5" s="7" t="s">
        <v>189</v>
      </c>
      <c r="BH5" s="7" t="s">
        <v>190</v>
      </c>
      <c r="BI5" s="7" t="s">
        <v>191</v>
      </c>
      <c r="BJ5" s="7" t="s">
        <v>126</v>
      </c>
      <c r="BK5" s="7" t="s">
        <v>192</v>
      </c>
      <c r="BL5" s="7" t="s">
        <v>193</v>
      </c>
      <c r="BM5" s="7" t="s">
        <v>194</v>
      </c>
      <c r="BN5" s="7" t="s">
        <v>195</v>
      </c>
      <c r="BO5" s="7" t="s">
        <v>126</v>
      </c>
      <c r="BP5" s="7" t="s">
        <v>196</v>
      </c>
      <c r="BQ5" s="7" t="s">
        <v>197</v>
      </c>
      <c r="BR5" s="7" t="s">
        <v>198</v>
      </c>
      <c r="BS5" s="7" t="s">
        <v>199</v>
      </c>
      <c r="BT5" s="7" t="s">
        <v>200</v>
      </c>
      <c r="BU5" s="7" t="s">
        <v>201</v>
      </c>
      <c r="BV5" s="7" t="s">
        <v>202</v>
      </c>
      <c r="BW5" s="7" t="s">
        <v>203</v>
      </c>
      <c r="BX5" s="7" t="s">
        <v>204</v>
      </c>
      <c r="BY5" s="7" t="s">
        <v>205</v>
      </c>
      <c r="BZ5" s="7" t="s">
        <v>206</v>
      </c>
      <c r="CA5" s="7" t="s">
        <v>207</v>
      </c>
      <c r="CB5" s="7" t="s">
        <v>126</v>
      </c>
      <c r="CC5" s="7" t="s">
        <v>196</v>
      </c>
      <c r="CD5" s="7" t="s">
        <v>197</v>
      </c>
      <c r="CE5" s="7" t="s">
        <v>198</v>
      </c>
      <c r="CF5" s="7" t="s">
        <v>199</v>
      </c>
      <c r="CG5" s="7" t="s">
        <v>200</v>
      </c>
      <c r="CH5" s="7" t="s">
        <v>201</v>
      </c>
      <c r="CI5" s="7" t="s">
        <v>202</v>
      </c>
      <c r="CJ5" s="7" t="s">
        <v>208</v>
      </c>
      <c r="CK5" s="7" t="s">
        <v>209</v>
      </c>
      <c r="CL5" s="7" t="s">
        <v>210</v>
      </c>
      <c r="CM5" s="7" t="s">
        <v>211</v>
      </c>
      <c r="CN5" s="7" t="s">
        <v>203</v>
      </c>
      <c r="CO5" s="7" t="s">
        <v>204</v>
      </c>
      <c r="CP5" s="7" t="s">
        <v>205</v>
      </c>
      <c r="CQ5" s="7" t="s">
        <v>206</v>
      </c>
      <c r="CR5" s="7" t="s">
        <v>212</v>
      </c>
      <c r="CS5" s="7" t="s">
        <v>126</v>
      </c>
      <c r="CT5" s="7" t="s">
        <v>213</v>
      </c>
      <c r="CU5" s="7" t="s">
        <v>214</v>
      </c>
      <c r="CV5" s="7" t="s">
        <v>126</v>
      </c>
      <c r="CW5" s="7" t="s">
        <v>213</v>
      </c>
      <c r="CX5" s="7" t="s">
        <v>215</v>
      </c>
      <c r="CY5" s="7" t="s">
        <v>216</v>
      </c>
      <c r="CZ5" s="7" t="s">
        <v>217</v>
      </c>
      <c r="DA5" s="7" t="s">
        <v>214</v>
      </c>
      <c r="DB5" s="7" t="s">
        <v>126</v>
      </c>
      <c r="DC5" s="7" t="s">
        <v>218</v>
      </c>
      <c r="DD5" s="7" t="s">
        <v>219</v>
      </c>
      <c r="DE5" s="7" t="s">
        <v>220</v>
      </c>
      <c r="DF5" s="7" t="s">
        <v>126</v>
      </c>
      <c r="DG5" s="7" t="s">
        <v>221</v>
      </c>
      <c r="DH5" s="7" t="s">
        <v>222</v>
      </c>
      <c r="DI5" s="7" t="s">
        <v>223</v>
      </c>
      <c r="DJ5" s="7" t="s">
        <v>78</v>
      </c>
    </row>
    <row r="6" spans="1:114" s="1" customFormat="1" ht="30" customHeight="1">
      <c r="A6" s="8" t="s">
        <v>51</v>
      </c>
      <c r="B6" s="8" t="s">
        <v>100</v>
      </c>
      <c r="C6" s="8" t="s">
        <v>100</v>
      </c>
      <c r="D6" s="8" t="s">
        <v>100</v>
      </c>
      <c r="E6" s="8" t="s">
        <v>100</v>
      </c>
      <c r="F6" s="9">
        <f>SUM(F7)</f>
        <v>2000000</v>
      </c>
      <c r="G6" s="9">
        <f aca="true" t="shared" si="0" ref="G6:AL6">SUM(G7)</f>
        <v>2000000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2000000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t="shared" si="0"/>
        <v>0</v>
      </c>
      <c r="AM6" s="9">
        <f aca="true" t="shared" si="1" ref="AM6:CF6">SUM(AM7)</f>
        <v>0</v>
      </c>
      <c r="AN6" s="9">
        <f t="shared" si="1"/>
        <v>0</v>
      </c>
      <c r="AO6" s="9">
        <f t="shared" si="1"/>
        <v>0</v>
      </c>
      <c r="AP6" s="9">
        <f t="shared" si="1"/>
        <v>0</v>
      </c>
      <c r="AQ6" s="9">
        <f t="shared" si="1"/>
        <v>0</v>
      </c>
      <c r="AR6" s="9">
        <f t="shared" si="1"/>
        <v>0</v>
      </c>
      <c r="AS6" s="9">
        <f t="shared" si="1"/>
        <v>0</v>
      </c>
      <c r="AT6" s="9">
        <f t="shared" si="1"/>
        <v>0</v>
      </c>
      <c r="AU6" s="9">
        <f t="shared" si="1"/>
        <v>0</v>
      </c>
      <c r="AV6" s="9">
        <f t="shared" si="1"/>
        <v>0</v>
      </c>
      <c r="AW6" s="9">
        <f t="shared" si="1"/>
        <v>0</v>
      </c>
      <c r="AX6" s="9">
        <f t="shared" si="1"/>
        <v>0</v>
      </c>
      <c r="AY6" s="9">
        <f t="shared" si="1"/>
        <v>0</v>
      </c>
      <c r="AZ6" s="9">
        <f t="shared" si="1"/>
        <v>0</v>
      </c>
      <c r="BA6" s="9">
        <f t="shared" si="1"/>
        <v>0</v>
      </c>
      <c r="BB6" s="9">
        <f t="shared" si="1"/>
        <v>0</v>
      </c>
      <c r="BC6" s="9">
        <f t="shared" si="1"/>
        <v>0</v>
      </c>
      <c r="BD6" s="9">
        <f t="shared" si="1"/>
        <v>0</v>
      </c>
      <c r="BE6" s="9">
        <f t="shared" si="1"/>
        <v>0</v>
      </c>
      <c r="BF6" s="9">
        <f t="shared" si="1"/>
        <v>0</v>
      </c>
      <c r="BG6" s="9">
        <f t="shared" si="1"/>
        <v>0</v>
      </c>
      <c r="BH6" s="9">
        <f t="shared" si="1"/>
        <v>0</v>
      </c>
      <c r="BI6" s="9">
        <f t="shared" si="1"/>
        <v>0</v>
      </c>
      <c r="BJ6" s="9">
        <f t="shared" si="1"/>
        <v>0</v>
      </c>
      <c r="BK6" s="9">
        <f t="shared" si="1"/>
        <v>0</v>
      </c>
      <c r="BL6" s="9">
        <f t="shared" si="1"/>
        <v>0</v>
      </c>
      <c r="BM6" s="9">
        <f t="shared" si="1"/>
        <v>0</v>
      </c>
      <c r="BN6" s="9">
        <f t="shared" si="1"/>
        <v>0</v>
      </c>
      <c r="BO6" s="9">
        <f t="shared" si="1"/>
        <v>0</v>
      </c>
      <c r="BP6" s="9">
        <f t="shared" si="1"/>
        <v>0</v>
      </c>
      <c r="BQ6" s="9">
        <f t="shared" si="1"/>
        <v>0</v>
      </c>
      <c r="BR6" s="9">
        <f t="shared" si="1"/>
        <v>0</v>
      </c>
      <c r="BS6" s="9">
        <f t="shared" si="1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</row>
    <row r="7" spans="1:114" s="1" customFormat="1" ht="30" customHeight="1">
      <c r="A7" s="8" t="s">
        <v>69</v>
      </c>
      <c r="B7" s="31" t="s">
        <v>105</v>
      </c>
      <c r="C7" s="31" t="s">
        <v>106</v>
      </c>
      <c r="D7" s="31" t="s">
        <v>107</v>
      </c>
      <c r="E7" s="8" t="s">
        <v>226</v>
      </c>
      <c r="F7" s="9">
        <v>2000000</v>
      </c>
      <c r="G7" s="9">
        <v>2000000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2000000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</row>
  </sheetData>
  <sheetProtection/>
  <mergeCells count="17">
    <mergeCell ref="CS4:CU4"/>
    <mergeCell ref="CV4:DA4"/>
    <mergeCell ref="DB4:DE4"/>
    <mergeCell ref="DF4:DJ4"/>
    <mergeCell ref="A4:A5"/>
    <mergeCell ref="E4:E5"/>
    <mergeCell ref="F4:F5"/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</mergeCells>
  <printOptions horizontalCentered="1"/>
  <pageMargins left="0" right="0" top="0" bottom="0" header="0.5111111111111111" footer="0.5111111111111111"/>
  <pageSetup horizontalDpi="300" verticalDpi="3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zoomScalePageLayoutView="0" workbookViewId="0" topLeftCell="A1">
      <selection activeCell="A2" sqref="A2:J2"/>
    </sheetView>
  </sheetViews>
  <sheetFormatPr defaultColWidth="8.8515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49" t="s">
        <v>227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8.75" customHeight="1">
      <c r="A2" s="91" t="s">
        <v>299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" customFormat="1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" customFormat="1" ht="26.25" customHeight="1">
      <c r="A4" s="64" t="s">
        <v>50</v>
      </c>
      <c r="B4" s="64" t="s">
        <v>125</v>
      </c>
      <c r="C4" s="64"/>
      <c r="D4" s="64"/>
      <c r="E4" s="64" t="s">
        <v>51</v>
      </c>
      <c r="F4" s="64" t="s">
        <v>91</v>
      </c>
      <c r="G4" s="64"/>
      <c r="H4" s="64"/>
      <c r="I4" s="64" t="s">
        <v>92</v>
      </c>
      <c r="J4" s="64"/>
    </row>
    <row r="5" spans="1:10" s="1" customFormat="1" ht="45" customHeight="1">
      <c r="A5" s="64" t="s">
        <v>62</v>
      </c>
      <c r="B5" s="20" t="s">
        <v>86</v>
      </c>
      <c r="C5" s="20" t="s">
        <v>87</v>
      </c>
      <c r="D5" s="20" t="s">
        <v>88</v>
      </c>
      <c r="E5" s="64" t="s">
        <v>51</v>
      </c>
      <c r="F5" s="20" t="s">
        <v>126</v>
      </c>
      <c r="G5" s="20" t="s">
        <v>127</v>
      </c>
      <c r="H5" s="20" t="s">
        <v>128</v>
      </c>
      <c r="I5" s="20" t="s">
        <v>126</v>
      </c>
      <c r="J5" s="20" t="s">
        <v>129</v>
      </c>
    </row>
    <row r="6" spans="1:10" s="1" customFormat="1" ht="30" customHeight="1">
      <c r="A6" s="30" t="s">
        <v>51</v>
      </c>
      <c r="B6" s="30" t="s">
        <v>100</v>
      </c>
      <c r="C6" s="30" t="s">
        <v>100</v>
      </c>
      <c r="D6" s="30" t="s">
        <v>100</v>
      </c>
      <c r="E6" s="5">
        <f>SUM(E7)</f>
        <v>1610000</v>
      </c>
      <c r="F6" s="5">
        <f>SUM(F7)</f>
        <v>0</v>
      </c>
      <c r="G6" s="5">
        <f>SUM(G7)</f>
        <v>0</v>
      </c>
      <c r="H6" s="5">
        <f>SUM(H7)</f>
        <v>0</v>
      </c>
      <c r="I6" s="5">
        <f>SUM(I7)</f>
        <v>1610000</v>
      </c>
      <c r="J6" s="5"/>
    </row>
    <row r="7" spans="1:10" s="1" customFormat="1" ht="30" customHeight="1">
      <c r="A7" s="30" t="s">
        <v>69</v>
      </c>
      <c r="B7" s="31" t="s">
        <v>105</v>
      </c>
      <c r="C7" s="31" t="s">
        <v>108</v>
      </c>
      <c r="D7" s="31" t="s">
        <v>109</v>
      </c>
      <c r="E7" s="5">
        <v>1610000</v>
      </c>
      <c r="F7" s="5"/>
      <c r="G7" s="5"/>
      <c r="H7" s="5"/>
      <c r="I7" s="5">
        <v>1610000</v>
      </c>
      <c r="J7" s="5"/>
    </row>
  </sheetData>
  <sheetProtection/>
  <mergeCells count="8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68055555555555" bottom="0.7868055555555555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2021-02-05T08:06:38Z</cp:lastPrinted>
  <dcterms:created xsi:type="dcterms:W3CDTF">2021-02-09T02:48:15Z</dcterms:created>
  <dcterms:modified xsi:type="dcterms:W3CDTF">2022-09-06T07:09:45Z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