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90" windowWidth="23715" windowHeight="9630" tabRatio="718" activeTab="4"/>
  </bookViews>
  <sheets>
    <sheet name="部门收支总体情况表-1" sheetId="15" r:id="rId1"/>
    <sheet name="部门收入总体情况表-2" sheetId="14" r:id="rId2"/>
    <sheet name="部门支出总体情况表-3" sheetId="13" r:id="rId3"/>
    <sheet name="财政拨款收支总体情况表-4" sheetId="12" r:id="rId4"/>
    <sheet name="一般公共预算支出情况表-5" sheetId="11" r:id="rId5"/>
    <sheet name="一般公共预算基本支出情况表-6" sheetId="1" r:id="rId6"/>
    <sheet name="一般公共预算“三公”经费支出情况表-7" sheetId="2" r:id="rId7"/>
    <sheet name="政府性基金预算支出情况表-8" sheetId="3" r:id="rId8"/>
    <sheet name="国有资本经营预算支出情况表-9" sheetId="4" r:id="rId9"/>
    <sheet name="项目支出表-10" sheetId="7" r:id="rId10"/>
    <sheet name="2024年政府采购预算表-11" sheetId="8" r:id="rId11"/>
    <sheet name="政策及项目绩效目标表-12" sheetId="9" r:id="rId12"/>
  </sheets>
  <definedNames>
    <definedName name="_xlnm._FilterDatabase" localSheetId="4" hidden="1">'一般公共预算支出情况表-5'!$A$6:$J$97</definedName>
  </definedNames>
  <calcPr calcId="125725" refMode="R1C1"/>
</workbook>
</file>

<file path=xl/calcChain.xml><?xml version="1.0" encoding="utf-8"?>
<calcChain xmlns="http://schemas.openxmlformats.org/spreadsheetml/2006/main">
  <c r="J8" i="11"/>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7"/>
  <c r="K6" i="13"/>
  <c r="K5"/>
  <c r="E17" i="15"/>
  <c r="E36"/>
  <c r="E5" i="13"/>
  <c r="F5"/>
  <c r="D5"/>
  <c r="F73"/>
  <c r="E73"/>
  <c r="D73"/>
  <c r="C38" i="12"/>
  <c r="E6"/>
  <c r="E38" s="1"/>
  <c r="E18"/>
  <c r="C6"/>
  <c r="F7" i="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
  <c r="D6" i="3"/>
  <c r="D13" i="8"/>
</calcChain>
</file>

<file path=xl/sharedStrings.xml><?xml version="1.0" encoding="utf-8"?>
<sst xmlns="http://schemas.openxmlformats.org/spreadsheetml/2006/main" count="1269" uniqueCount="541">
  <si>
    <t>一般公共预算基本支出表</t>
  </si>
  <si>
    <t/>
  </si>
  <si>
    <t>预算部门编码及名称：[817]天津市北辰区大张庄镇人民政府</t>
  </si>
  <si>
    <t>预算年度：2024</t>
  </si>
  <si>
    <t>金额单位：万元</t>
  </si>
  <si>
    <t>序号</t>
  </si>
  <si>
    <t>部门预算支出经济分类科目</t>
  </si>
  <si>
    <t>本年一般公共预算基本支出</t>
  </si>
  <si>
    <t>科目编码</t>
  </si>
  <si>
    <t>科目名称</t>
  </si>
  <si>
    <t>合计</t>
  </si>
  <si>
    <t>人员经费</t>
  </si>
  <si>
    <t>公用经费</t>
  </si>
  <si>
    <t>栏次</t>
  </si>
  <si>
    <t>301</t>
  </si>
  <si>
    <t>工资福利支出</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</si>
  <si>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</si>
  <si>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</si>
  <si>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</si>
  <si>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</si>
  <si>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</si>
  <si>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</si>
  <si>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</si>
  <si>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</si>
  <si>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</si>
  <si>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</si>
  <si>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</si>
  <si>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</si>
  <si>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</si>
  <si>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</si>
  <si>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</si>
  <si>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</si>
  <si>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</si>
  <si>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</si>
  <si>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</si>
  <si>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</si>
  <si>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</si>
  <si>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</si>
  <si>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</si>
  <si>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</si>
  <si>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</si>
  <si>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</si>
  <si>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</si>
  <si>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</si>
  <si>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30205</t>
  </si>
  <si>
    <t>水费</t>
  </si>
  <si>
    <t>30206</t>
  </si>
  <si>
    <t>电费</t>
  </si>
  <si>
    <t>30207</t>
  </si>
  <si>
    <t>邮电费</t>
  </si>
  <si>
    <t>30211</t>
  </si>
  <si>
    <t>差旅费</t>
  </si>
  <si>
    <t>30216</t>
  </si>
  <si>
    <t>培训费</t>
  </si>
  <si>
    <t>30226</t>
  </si>
  <si>
    <t>劳务费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</si>
  <si>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</si>
  <si>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</si>
  <si>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</si>
  <si>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</si>
  <si>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</si>
  <si>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</si>
  <si>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</si>
  <si>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</si>
  <si>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</si>
  <si>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</si>
  <si>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</si>
  <si>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</si>
  <si>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</si>
  <si>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</si>
  <si>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30302</t>
  </si>
  <si>
    <t>退休费</t>
  </si>
  <si>
    <t>30305</t>
  </si>
  <si>
    <t>生活补助</t>
  </si>
  <si>
    <t>30307</t>
  </si>
  <si>
    <t>医疗费补助</t>
  </si>
  <si>
    <t>30309</t>
  </si>
  <si>
    <t>奖励金</t>
  </si>
  <si>
    <t>一般公共预算“三公”经费支出表</t>
  </si>
  <si>
    <t>部门代码（单位代码）</t>
  </si>
  <si>
    <t>部门名称（单位名称）</t>
  </si>
  <si>
    <t>“三公”经费合计</t>
  </si>
  <si>
    <t>因公出国（境）费</t>
  </si>
  <si>
    <t>公务用车购置及运行费</t>
  </si>
  <si>
    <t>公务接待费</t>
  </si>
  <si>
    <t>小计</t>
  </si>
  <si>
    <t>公务用车购置费</t>
  </si>
  <si>
    <t>公务用车运行费</t>
  </si>
  <si>
    <t>817</t>
  </si>
  <si>
    <t>天津市北辰区大张庄镇人民政府</t>
  </si>
  <si>
    <t>817203</t>
  </si>
  <si>
    <t>天津市北辰区大张庄镇退役军人服务站</t>
  </si>
  <si>
    <t>817204</t>
  </si>
  <si>
    <t>天津市北辰区大张庄镇农村发展服务中心</t>
  </si>
  <si>
    <t>817301</t>
  </si>
  <si>
    <t>天津市北辰区大张庄综合执法大队</t>
  </si>
  <si>
    <t>政府性基金预算支出表</t>
  </si>
  <si>
    <t>本年政府性基金预算支出</t>
  </si>
  <si>
    <t>基本支出</t>
  </si>
  <si>
    <t>项目支出</t>
  </si>
  <si>
    <t>212</t>
  </si>
  <si>
    <t>城乡社区支出</t>
  </si>
  <si>
    <t>21208</t>
  </si>
  <si>
    <t>国有土地使用权出让收入安排的支出</t>
  </si>
  <si>
    <t>2120802</t>
  </si>
  <si>
    <t>土地开发支出</t>
  </si>
  <si>
    <t>2120804</t>
  </si>
  <si>
    <t>农村基础设施建设支出</t>
  </si>
  <si>
    <t>232</t>
  </si>
  <si>
    <t>债务付息支出</t>
  </si>
  <si>
    <t>23204</t>
  </si>
  <si>
    <t>地方政府专项债务付息支出</t>
  </si>
  <si>
    <t>2320498</t>
  </si>
  <si>
    <t>其他地方自行试点项目收益专项债券付息支出</t>
  </si>
  <si>
    <t>国有资本经营预算支出表（按功能分类单位汇总）</t>
  </si>
  <si>
    <t>预算单位编码及名称：[817]天津市北辰区大张庄镇人民政府</t>
  </si>
  <si>
    <t>功能分类科目编码</t>
  </si>
  <si>
    <t>功能分类科目名称</t>
  </si>
  <si>
    <t>单位编码</t>
  </si>
  <si>
    <t>单位名称</t>
  </si>
  <si>
    <t>项目支出表</t>
  </si>
  <si>
    <t>项目类别</t>
  </si>
  <si>
    <t>项目名称</t>
  </si>
  <si>
    <t>本年拨款</t>
  </si>
  <si>
    <t>财政拨款结转结余</t>
  </si>
  <si>
    <t>非财政拨款结转结余</t>
  </si>
  <si>
    <t>一般公共预算</t>
  </si>
  <si>
    <t>政府性基金预算</t>
  </si>
  <si>
    <t>国有资本经营预算</t>
  </si>
  <si>
    <t>财政专户管理资金</t>
  </si>
  <si>
    <t>单位资金</t>
  </si>
  <si>
    <t>部门小计</t>
  </si>
  <si>
    <t>817101</t>
  </si>
  <si>
    <t>单位小计</t>
  </si>
  <si>
    <t>[22]其他运转类</t>
  </si>
  <si>
    <t>2024教育-成人教育培训</t>
  </si>
  <si>
    <t>2024政办-机关后勤服务项目资金</t>
  </si>
  <si>
    <t>2024政办-机关维修专项</t>
  </si>
  <si>
    <t>2024劳动保障-党群中心运转</t>
  </si>
  <si>
    <t>2024财政-非编人员经费</t>
  </si>
  <si>
    <t>2024团委-共青团建设资金</t>
  </si>
  <si>
    <t>2024环保-环保网格员经费</t>
  </si>
  <si>
    <t>2024退军-退军服务资金</t>
  </si>
  <si>
    <t>2024社区-居委会运行经费</t>
  </si>
  <si>
    <t>2024劳动保障-村民养老补贴</t>
  </si>
  <si>
    <t>2024组织-村级组织运转</t>
  </si>
  <si>
    <t>2024民政-民政残联业务费</t>
  </si>
  <si>
    <t>2024民政-百岁老人营养补助</t>
  </si>
  <si>
    <t>2024民政-民政社会化工作者经费</t>
  </si>
  <si>
    <t>[3]特定目标类</t>
  </si>
  <si>
    <t>天津高端装备制造产业园万发分园配套基础设施建设项目五条道路债券利息</t>
  </si>
  <si>
    <t>2024教育-教育发展专项</t>
  </si>
  <si>
    <t>大张庄镇2024年土地出让政府净收益</t>
  </si>
  <si>
    <t>2024党建-党建阵地及精神文明建设专项</t>
  </si>
  <si>
    <t>2024文化-基层文化建设</t>
  </si>
  <si>
    <t>2024文化-体育公园建设养管</t>
  </si>
  <si>
    <t>2024文化-药王庙文保专项</t>
  </si>
  <si>
    <t>大张庄镇2024年土地出让整理成本</t>
  </si>
  <si>
    <t>2024运管-交通安全专项整治</t>
  </si>
  <si>
    <t>2024人大-代表履职资金</t>
  </si>
  <si>
    <t>2024执法队-装备购置及执法宣传资金</t>
  </si>
  <si>
    <t>2024武装部-民兵连建设</t>
  </si>
  <si>
    <t>2024武装部-征兵及慰问</t>
  </si>
  <si>
    <t>2024纪检-廉政文化建设</t>
  </si>
  <si>
    <t>2024环保-管家服务及专项治理</t>
  </si>
  <si>
    <t>2024市容-垃圾分类及转运站运行</t>
  </si>
  <si>
    <t>2024市容-全域清洁化</t>
  </si>
  <si>
    <t>2024综治-法律服务及网格建设</t>
  </si>
  <si>
    <t>2024综治-维稳工作专项</t>
  </si>
  <si>
    <t>2024卫计-计生政策落实资金</t>
  </si>
  <si>
    <t>2024卫计-卫生健康服务资金</t>
  </si>
  <si>
    <t>2024妇联-妇儿关爱发展</t>
  </si>
  <si>
    <t>2024劳动保障-社保及就业服务项目资金</t>
  </si>
  <si>
    <t>2024市容-燃气安全</t>
  </si>
  <si>
    <t>2024退军-拥军优属项目</t>
  </si>
  <si>
    <t>2024退军-退役一次性安置补助</t>
  </si>
  <si>
    <t>2024劳动保障-农民工欠薪应急资金</t>
  </si>
  <si>
    <t>2024农办-土地治理</t>
  </si>
  <si>
    <t>2024农办-防汛抗旱及桥涵闸建设</t>
  </si>
  <si>
    <t>2024社区-还迁区应急处置</t>
  </si>
  <si>
    <t>2024执法队-违建治理专项</t>
  </si>
  <si>
    <t>2024司法-村居法律顾问</t>
  </si>
  <si>
    <t>2024民政-殡葬及困难救助</t>
  </si>
  <si>
    <t>2024民政-丧葬补助</t>
  </si>
  <si>
    <t>2024农办-人居及河道环境整治</t>
  </si>
  <si>
    <t>2024城建-方案设计及危房排查专项</t>
  </si>
  <si>
    <t>2024农审-审计服务费</t>
  </si>
  <si>
    <t>2024农审-村级财务服务</t>
  </si>
  <si>
    <t>2024安全-风险排查及队伍建设</t>
  </si>
  <si>
    <t>2024安全-食品安全机制建设资金</t>
  </si>
  <si>
    <t>2024企业-区域经济发展</t>
  </si>
  <si>
    <t>2024企业-经济普查</t>
  </si>
  <si>
    <t>2024企业-经济发展服务资金</t>
  </si>
  <si>
    <t>附表11</t>
  </si>
  <si>
    <t>单位：元</t>
  </si>
  <si>
    <t>采购名称</t>
  </si>
  <si>
    <t>政府采购年度</t>
  </si>
  <si>
    <t>采购金额</t>
  </si>
  <si>
    <t>[A090101]复印纸</t>
  </si>
  <si>
    <t>[C0702]餐饮服务</t>
  </si>
  <si>
    <t>[A020204]多功能一体机</t>
  </si>
  <si>
    <t>[B99]其他建筑工程</t>
  </si>
  <si>
    <t>[C0908]其他专业技术服务</t>
  </si>
  <si>
    <t>[C99]其他服务</t>
  </si>
  <si>
    <t>[A9907]活动房屋</t>
  </si>
  <si>
    <t>[A02010105]便携式计算机</t>
  </si>
  <si>
    <t>大张庄镇人民政府2024年政府采购预算表</t>
    <phoneticPr fontId="2" type="noConversion"/>
  </si>
  <si>
    <r>
      <rPr>
        <sz val="11"/>
        <color indexed="0"/>
        <rFont val="宋体"/>
        <family val="3"/>
        <charset val="134"/>
      </rPr>
      <t>合计</t>
    </r>
    <phoneticPr fontId="2" type="noConversion"/>
  </si>
  <si>
    <t>附表12</t>
  </si>
  <si>
    <t>政策及项目绩效目标表</t>
  </si>
  <si>
    <t>（2024年度）</t>
  </si>
  <si>
    <t>区级主管部门</t>
  </si>
  <si>
    <t>项目实施单位</t>
  </si>
  <si>
    <t>项目资金
（万元）</t>
  </si>
  <si>
    <t>其中：市级补助</t>
  </si>
  <si>
    <r>
      <rPr>
        <sz val="11"/>
        <color indexed="9"/>
        <rFont val="宋体"/>
        <family val="3"/>
        <charset val="134"/>
      </rPr>
      <t>其中：</t>
    </r>
    <r>
      <rPr>
        <sz val="11"/>
        <rFont val="宋体"/>
        <family val="3"/>
        <charset val="134"/>
      </rPr>
      <t>区级资金</t>
    </r>
  </si>
  <si>
    <r>
      <rPr>
        <sz val="11"/>
        <color indexed="9"/>
        <rFont val="宋体"/>
        <family val="3"/>
        <charset val="134"/>
      </rPr>
      <t>其中：</t>
    </r>
    <r>
      <rPr>
        <sz val="11"/>
        <rFont val="宋体"/>
        <family val="3"/>
        <charset val="134"/>
      </rPr>
      <t>其他资金</t>
    </r>
  </si>
  <si>
    <t>绩效目标</t>
  </si>
  <si>
    <t>目标1：
目标2：
目标3：
……</t>
  </si>
  <si>
    <t>绩
效
指
标</t>
  </si>
  <si>
    <t>一级指标</t>
  </si>
  <si>
    <t>二级指标</t>
  </si>
  <si>
    <t>三级指标</t>
  </si>
  <si>
    <t>指标值</t>
  </si>
  <si>
    <t>产
出
指
标</t>
  </si>
  <si>
    <t>数量指标</t>
  </si>
  <si>
    <t>指标1：</t>
  </si>
  <si>
    <t>指标2：</t>
  </si>
  <si>
    <t>……</t>
  </si>
  <si>
    <t>质量指标</t>
  </si>
  <si>
    <t>时效指标</t>
  </si>
  <si>
    <t>成本指标</t>
  </si>
  <si>
    <t>效
益
指
标</t>
  </si>
  <si>
    <t>经济效益
指标</t>
  </si>
  <si>
    <t>社会效益
指标</t>
  </si>
  <si>
    <t>生态效益
指标</t>
  </si>
  <si>
    <t>可持续影响指标</t>
  </si>
  <si>
    <t>满意度
指标</t>
  </si>
  <si>
    <t>服务对象
满意度指标</t>
  </si>
  <si>
    <t>一般公共预算支出表</t>
  </si>
  <si>
    <t>本年安排</t>
  </si>
  <si>
    <t>结转结余</t>
  </si>
  <si>
    <t>一般公共服务支出</t>
  </si>
  <si>
    <t>20101</t>
  </si>
  <si>
    <t>人大事务</t>
  </si>
  <si>
    <t>2010104</t>
  </si>
  <si>
    <t>人大会议</t>
  </si>
  <si>
    <t>20103</t>
  </si>
  <si>
    <t>政府办公厅（室）及相关机构事务</t>
  </si>
  <si>
    <t>2010301</t>
  </si>
  <si>
    <t>行政运行</t>
  </si>
  <si>
    <t>2010303</t>
  </si>
  <si>
    <t>机关服务</t>
  </si>
  <si>
    <t>2010350</t>
  </si>
  <si>
    <t>事业运行</t>
  </si>
  <si>
    <t>2010399</t>
  </si>
  <si>
    <t>其他政府办公厅（室）及相关机构事务支出</t>
  </si>
  <si>
    <t>20105</t>
  </si>
  <si>
    <t>统计信息事务</t>
  </si>
  <si>
    <t>2010507</t>
  </si>
  <si>
    <t>专项普查活动</t>
  </si>
  <si>
    <t>20111</t>
  </si>
  <si>
    <t>纪检监察事务</t>
  </si>
  <si>
    <t>2011199</t>
  </si>
  <si>
    <t>其他纪检监察事务支出</t>
  </si>
  <si>
    <t>20129</t>
  </si>
  <si>
    <t>群众团体事务</t>
  </si>
  <si>
    <t>2012999</t>
  </si>
  <si>
    <t>其他群众团体事务支出</t>
  </si>
  <si>
    <t>20133</t>
  </si>
  <si>
    <t>宣传事务</t>
  </si>
  <si>
    <t>2013399</t>
  </si>
  <si>
    <t>其他宣传事务支出</t>
  </si>
  <si>
    <t>20138</t>
  </si>
  <si>
    <t>市场监督管理事务</t>
  </si>
  <si>
    <t>2013816</t>
  </si>
  <si>
    <t>食品安全监管</t>
  </si>
  <si>
    <t>20140</t>
  </si>
  <si>
    <t>信访事务</t>
  </si>
  <si>
    <t>2014004</t>
  </si>
  <si>
    <t>信访业务</t>
  </si>
  <si>
    <t>204</t>
  </si>
  <si>
    <t>公共安全支出</t>
  </si>
  <si>
    <t>20406</t>
  </si>
  <si>
    <t>司法</t>
  </si>
  <si>
    <t>2040604</t>
  </si>
  <si>
    <t>基层司法业务</t>
  </si>
  <si>
    <t>2040699</t>
  </si>
  <si>
    <t>其他司法支出</t>
  </si>
  <si>
    <t>205</t>
  </si>
  <si>
    <t>教育支出</t>
  </si>
  <si>
    <t>20502</t>
  </si>
  <si>
    <t>普通教育</t>
  </si>
  <si>
    <t>2050299</t>
  </si>
  <si>
    <t>其他普通教育支出</t>
  </si>
  <si>
    <t>20504</t>
  </si>
  <si>
    <t>成人教育</t>
  </si>
  <si>
    <t>2050499</t>
  </si>
  <si>
    <t>其他成人教育支出</t>
  </si>
  <si>
    <t>207</t>
  </si>
  <si>
    <t>文化旅游体育与传媒支出</t>
  </si>
  <si>
    <t>20701</t>
  </si>
  <si>
    <t>文化和旅游</t>
  </si>
  <si>
    <t>2070109</t>
  </si>
  <si>
    <t>群众文化</t>
  </si>
  <si>
    <t>20702</t>
  </si>
  <si>
    <t>文物</t>
  </si>
  <si>
    <t>2070204</t>
  </si>
  <si>
    <t>文物保护</t>
  </si>
  <si>
    <t>20703</t>
  </si>
  <si>
    <t>体育</t>
  </si>
  <si>
    <t>2070308</t>
  </si>
  <si>
    <t>群众体育</t>
  </si>
  <si>
    <t>208</t>
  </si>
  <si>
    <t>社会保障和就业支出</t>
  </si>
  <si>
    <t>20801</t>
  </si>
  <si>
    <t>人力资源和社会保障管理事务</t>
  </si>
  <si>
    <t>2080104</t>
  </si>
  <si>
    <t>综合业务管理</t>
  </si>
  <si>
    <t>2080110</t>
  </si>
  <si>
    <t>劳动关系和维权</t>
  </si>
  <si>
    <t>20802</t>
  </si>
  <si>
    <t>民政管理事务</t>
  </si>
  <si>
    <t>2080206</t>
  </si>
  <si>
    <t>社会组织管理</t>
  </si>
  <si>
    <t>2080208</t>
  </si>
  <si>
    <t>基层政权建设和社区治理</t>
  </si>
  <si>
    <t>2080299</t>
  </si>
  <si>
    <t>其他民政管理事务支出</t>
  </si>
  <si>
    <t>20809</t>
  </si>
  <si>
    <t>退役安置</t>
  </si>
  <si>
    <t>2080901</t>
  </si>
  <si>
    <t>退役士兵安置</t>
  </si>
  <si>
    <t>20810</t>
  </si>
  <si>
    <t>社会福利</t>
  </si>
  <si>
    <t>2081002</t>
  </si>
  <si>
    <t>老年福利</t>
  </si>
  <si>
    <t>2081004</t>
  </si>
  <si>
    <t>殡葬</t>
  </si>
  <si>
    <t>20825</t>
  </si>
  <si>
    <t>其他生活救助</t>
  </si>
  <si>
    <t>2082502</t>
  </si>
  <si>
    <t>其他农村生活救助</t>
  </si>
  <si>
    <t>20828</t>
  </si>
  <si>
    <t>退役军人管理事务</t>
  </si>
  <si>
    <t>2082804</t>
  </si>
  <si>
    <t>拥军优属</t>
  </si>
  <si>
    <t>2082899</t>
  </si>
  <si>
    <t>其他退役军人事务管理支出</t>
  </si>
  <si>
    <t>210</t>
  </si>
  <si>
    <t>卫生健康支出</t>
  </si>
  <si>
    <t>21004</t>
  </si>
  <si>
    <t>公共卫生</t>
  </si>
  <si>
    <t>2100499</t>
  </si>
  <si>
    <t>其他公共卫生支出</t>
  </si>
  <si>
    <t>21007</t>
  </si>
  <si>
    <t>计划生育事务</t>
  </si>
  <si>
    <t>2100717</t>
  </si>
  <si>
    <t>计划生育服务</t>
  </si>
  <si>
    <t>21011</t>
  </si>
  <si>
    <t>行政事业单位医疗</t>
  </si>
  <si>
    <t>2101101</t>
  </si>
  <si>
    <t>行政单位医疗</t>
  </si>
  <si>
    <t>2101102</t>
  </si>
  <si>
    <t>事业单位医疗</t>
  </si>
  <si>
    <t>2101103</t>
  </si>
  <si>
    <t>公务员医疗补助</t>
  </si>
  <si>
    <t>2101199</t>
  </si>
  <si>
    <t>其他行政事业单位医疗支出</t>
  </si>
  <si>
    <t>211</t>
  </si>
  <si>
    <t>节能环保支出</t>
  </si>
  <si>
    <t>21103</t>
  </si>
  <si>
    <t>污染防治</t>
  </si>
  <si>
    <t>2110301</t>
  </si>
  <si>
    <t>大气</t>
  </si>
  <si>
    <t>21201</t>
  </si>
  <si>
    <t>城乡社区管理事务</t>
  </si>
  <si>
    <t>2120104</t>
  </si>
  <si>
    <t>城管执法</t>
  </si>
  <si>
    <t>2120199</t>
  </si>
  <si>
    <t>其他城乡社区管理事务支出</t>
  </si>
  <si>
    <t>21203</t>
  </si>
  <si>
    <t>城乡社区公共设施</t>
  </si>
  <si>
    <t>2120399</t>
  </si>
  <si>
    <t>其他城乡社区公共设施支出</t>
  </si>
  <si>
    <t>21205</t>
  </si>
  <si>
    <t>城乡社区环境卫生</t>
  </si>
  <si>
    <t>2120501</t>
  </si>
  <si>
    <t>213</t>
  </si>
  <si>
    <t>农林水支出</t>
  </si>
  <si>
    <t>21301</t>
  </si>
  <si>
    <t>农业农村</t>
  </si>
  <si>
    <t>2130104</t>
  </si>
  <si>
    <t>2130135</t>
  </si>
  <si>
    <t>农业生态资源保护</t>
  </si>
  <si>
    <t>21303</t>
  </si>
  <si>
    <t>水利</t>
  </si>
  <si>
    <t>2130314</t>
  </si>
  <si>
    <t>防汛</t>
  </si>
  <si>
    <t>21307</t>
  </si>
  <si>
    <t>农村综合改革</t>
  </si>
  <si>
    <t>2130705</t>
  </si>
  <si>
    <t>对村民委员会和村党支部的补助</t>
  </si>
  <si>
    <t>2130799</t>
  </si>
  <si>
    <t>其他农村综合改革支出</t>
  </si>
  <si>
    <t>215</t>
  </si>
  <si>
    <t>资源勘探工业信息等支出</t>
  </si>
  <si>
    <t>21508</t>
  </si>
  <si>
    <t>支持中小企业发展和管理支出</t>
  </si>
  <si>
    <t>2150899</t>
  </si>
  <si>
    <t>其他支持中小企业发展和管理支出</t>
  </si>
  <si>
    <t>224</t>
  </si>
  <si>
    <t>灾害防治及应急管理支出</t>
  </si>
  <si>
    <t>22401</t>
  </si>
  <si>
    <t>应急管理事务</t>
  </si>
  <si>
    <t>2240106</t>
  </si>
  <si>
    <t>安全监管</t>
  </si>
  <si>
    <t>2240199</t>
  </si>
  <si>
    <t>其他应急管理支出</t>
  </si>
  <si>
    <t>财政拨款收支总表</t>
  </si>
  <si>
    <t>收入</t>
  </si>
  <si>
    <t>支出</t>
  </si>
  <si>
    <t>项目</t>
  </si>
  <si>
    <t>预算数</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</si>
  <si>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</si>
  <si>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</si>
  <si>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</si>
  <si>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</si>
  <si>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</si>
  <si>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</si>
  <si>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</si>
  <si>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</si>
  <si>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</si>
  <si>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</si>
  <si>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</si>
  <si>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</si>
  <si>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</si>
  <si>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</si>
  <si>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</si>
  <si>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</si>
  <si>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</si>
  <si>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</si>
  <si>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</si>
  <si>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</si>
  <si>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</si>
  <si>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</si>
  <si>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</si>
  <si>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</si>
  <si>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</si>
  <si>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</si>
  <si>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</si>
  <si>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</si>
  <si>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</si>
  <si>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</si>
  <si>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</si>
  <si>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</si>
  <si>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</si>
  <si>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</si>
  <si>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</si>
  <si>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</si>
  <si>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二、年终结转结余</t>
  </si>
  <si>
    <t>收入总计</t>
  </si>
  <si>
    <t>支出总计</t>
  </si>
  <si>
    <t>支出总表</t>
  </si>
  <si>
    <t>事业单位经营支出</t>
  </si>
  <si>
    <t>上缴上级支出</t>
  </si>
  <si>
    <t>对附属单位补助支出</t>
  </si>
  <si>
    <t>收入总表</t>
  </si>
  <si>
    <t>本年收入</t>
  </si>
  <si>
    <t>上年结转结余</t>
  </si>
  <si>
    <t>事业收入</t>
  </si>
  <si>
    <t>事业单位经营收入</t>
  </si>
  <si>
    <t>上级补助收入</t>
  </si>
  <si>
    <t>附属单位上缴收入</t>
  </si>
  <si>
    <t>其他收入</t>
  </si>
  <si>
    <t>财政拨款</t>
  </si>
  <si>
    <t>15</t>
  </si>
  <si>
    <t>16</t>
  </si>
  <si>
    <t>817201</t>
  </si>
  <si>
    <t>天津市北辰区大张庄镇党群服务中心</t>
  </si>
  <si>
    <t>817202</t>
  </si>
  <si>
    <t>天津市北辰区大张庄镇综合治理中心</t>
  </si>
  <si>
    <t>817205</t>
  </si>
  <si>
    <t>天津市北辰区大张庄镇农业经济服务中心</t>
  </si>
  <si>
    <t>817206</t>
  </si>
  <si>
    <t>天津市北辰区大张庄镇综合执法大队</t>
  </si>
  <si>
    <t>部门收支预算总表</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</si>
  <si>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</si>
  <si>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</si>
  <si>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</si>
  <si>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</si>
  <si>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</si>
  <si>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</si>
  <si>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</si>
  <si>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</si>
  <si>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五、事业收入</t>
  </si>
  <si>
    <t>五、教育支出</t>
  </si>
  <si>
    <t>六、事业单位经营收入</t>
  </si>
  <si>
    <t>六、科学技术支出</t>
  </si>
  <si>
    <t>七、上级补助收入</t>
  </si>
  <si>
    <t>七、文化旅游体育与传媒支出</t>
  </si>
  <si>
    <t>八、附属单位上缴收入</t>
  </si>
  <si>
    <t>八、社会保障和就业支出</t>
  </si>
  <si>
    <t>九、其他收入</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</si>
  <si>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</si>
  <si>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</si>
  <si>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</si>
  <si>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</si>
  <si>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</si>
  <si>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</si>
  <si>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</si>
  <si>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</si>
  <si>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</si>
  <si>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</si>
  <si>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</si>
  <si>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</si>
  <si>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</si>
  <si>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</si>
  <si>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</si>
  <si>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</si>
  <si>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</si>
  <si>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</si>
  <si>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</si>
  <si>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</si>
  <si>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</si>
  <si>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</si>
  <si>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 xml:space="preserve">        本  年  收  入  合  计  </t>
  </si>
  <si>
    <t xml:space="preserve">        本  年  支  出  合  计</t>
  </si>
  <si>
    <t>年终结转结余</t>
  </si>
  <si>
    <t xml:space="preserve">  其中：财政拨款结转结余</t>
  </si>
  <si>
    <t xml:space="preserve">        单位资金结转结余</t>
  </si>
  <si>
    <t xml:space="preserve">              收  入  总  计  </t>
  </si>
  <si>
    <t xml:space="preserve">              支  出  总  计  </t>
  </si>
  <si>
    <t>城乡社区支出</t>
    <phoneticPr fontId="2" type="noConversion"/>
  </si>
  <si>
    <t>国有土地使用权出让收入安排的支出</t>
    <phoneticPr fontId="2" type="noConversion"/>
  </si>
  <si>
    <t>土地开发支出</t>
    <phoneticPr fontId="2" type="noConversion"/>
  </si>
  <si>
    <t>农村基础设施建设支出</t>
    <phoneticPr fontId="2" type="noConversion"/>
  </si>
  <si>
    <t>地方政府专项债务付息支出</t>
    <phoneticPr fontId="2" type="noConversion"/>
  </si>
  <si>
    <t>其他地方自行试点项目收益专项债券付息支出</t>
    <phoneticPr fontId="2" type="noConversion"/>
  </si>
  <si>
    <t>注：此表为空表</t>
    <phoneticPr fontId="2" type="noConversion"/>
  </si>
  <si>
    <t>长度</t>
    <phoneticPr fontId="2" type="noConversion"/>
  </si>
</sst>
</file>

<file path=xl/styles.xml><?xml version="1.0" encoding="utf-8"?>
<styleSheet xmlns="http://schemas.openxmlformats.org/spreadsheetml/2006/main">
  <numFmts count="16">
    <numFmt numFmtId="41" formatCode="_ * #,##0_ ;_ * \-#,##0_ ;_ * &quot;-&quot;_ ;_ @_ "/>
    <numFmt numFmtId="43" formatCode="_ * #,##0.00_ ;_ * \-#,##0.00_ ;_ * &quot;-&quot;??_ ;_ @_ "/>
    <numFmt numFmtId="176" formatCode="_(&quot;$&quot;* #,##0.00_);_(&quot;$&quot;* \(#,##0.00\);_(&quot;$&quot;* &quot;-&quot;??_);_(@_)"/>
    <numFmt numFmtId="177" formatCode="\$#,##0.00;\(\$#,##0.00\)"/>
    <numFmt numFmtId="178" formatCode="0;_琀"/>
    <numFmt numFmtId="179" formatCode="0.0"/>
    <numFmt numFmtId="180" formatCode="#,##0;\(#,##0\)"/>
    <numFmt numFmtId="181" formatCode="_-* #,##0&quot;$&quot;_-;\-* #,##0&quot;$&quot;_-;_-* &quot;-&quot;&quot;$&quot;_-;_-@_-"/>
    <numFmt numFmtId="182" formatCode="yyyy&quot;年&quot;m&quot;月&quot;d&quot;日&quot;;@"/>
    <numFmt numFmtId="183" formatCode="_-&quot;$&quot;* #,##0_-;\-&quot;$&quot;* #,##0_-;_-&quot;$&quot;* &quot;-&quot;_-;_-@_-"/>
    <numFmt numFmtId="184" formatCode="\$#,##0;\(\$#,##0\)"/>
    <numFmt numFmtId="185" formatCode="_-* #,##0.00&quot;$&quot;_-;\-* #,##0.00&quot;$&quot;_-;_-* &quot;-&quot;??&quot;$&quot;_-;_-@_-"/>
    <numFmt numFmtId="186" formatCode="#,##0;\-#,##0;&quot;-&quot;"/>
    <numFmt numFmtId="187" formatCode="_-* #,##0.00_$_-;\-* #,##0.00_$_-;_-* &quot;-&quot;??_$_-;_-@_-"/>
    <numFmt numFmtId="188" formatCode="_-* #,##0_$_-;\-* #,##0_$_-;_-* &quot;-&quot;_$_-;_-@_-"/>
    <numFmt numFmtId="189" formatCode="0.00_ "/>
  </numFmts>
  <fonts count="70">
    <font>
      <sz val="11"/>
      <color theme="1"/>
      <name val="宋体"/>
      <family val="2"/>
      <charset val="134"/>
      <scheme val="minor"/>
    </font>
    <font>
      <sz val="11"/>
      <color rgb="FF000000"/>
      <name val="宋体"/>
      <family val="3"/>
      <charset val="134"/>
      <scheme val="minor"/>
    </font>
    <font>
      <sz val="9"/>
      <name val="宋体"/>
      <family val="2"/>
      <charset val="134"/>
      <scheme val="minor"/>
    </font>
    <font>
      <sz val="11"/>
      <color indexed="0"/>
      <name val="Calibri"/>
      <family val="2"/>
    </font>
    <font>
      <sz val="11"/>
      <name val="宋体"/>
      <family val="3"/>
      <charset val="134"/>
      <scheme val="minor"/>
    </font>
    <font>
      <sz val="9"/>
      <name val="宋体"/>
      <family val="3"/>
      <charset val="134"/>
    </font>
    <font>
      <sz val="11"/>
      <name val="宋体"/>
      <family val="3"/>
      <charset val="134"/>
    </font>
    <font>
      <sz val="10"/>
      <name val="Arial"/>
      <family val="2"/>
    </font>
    <font>
      <sz val="16"/>
      <name val="黑体"/>
      <family val="3"/>
      <charset val="134"/>
    </font>
    <font>
      <sz val="12"/>
      <name val="宋体"/>
      <family val="3"/>
      <charset val="134"/>
    </font>
    <font>
      <sz val="10"/>
      <color indexed="8"/>
      <name val="宋体"/>
      <family val="3"/>
      <charset val="134"/>
    </font>
    <font>
      <b/>
      <sz val="14"/>
      <color indexed="8"/>
      <name val="宋体"/>
      <family val="3"/>
      <charset val="134"/>
    </font>
    <font>
      <b/>
      <sz val="12"/>
      <color indexed="8"/>
      <name val="宋体"/>
      <family val="3"/>
      <charset val="134"/>
    </font>
    <font>
      <sz val="10"/>
      <name val="宋体"/>
      <family val="3"/>
      <charset val="134"/>
    </font>
    <font>
      <sz val="11"/>
      <color indexed="20"/>
      <name val="宋体"/>
      <family val="3"/>
      <charset val="134"/>
    </font>
    <font>
      <b/>
      <sz val="15"/>
      <color indexed="62"/>
      <name val="宋体"/>
      <family val="3"/>
      <charset val="134"/>
    </font>
    <font>
      <sz val="11"/>
      <color indexed="17"/>
      <name val="宋体"/>
      <family val="3"/>
      <charset val="134"/>
    </font>
    <font>
      <sz val="11"/>
      <color indexed="8"/>
      <name val="宋体"/>
      <family val="3"/>
      <charset val="134"/>
    </font>
    <font>
      <sz val="12"/>
      <color indexed="17"/>
      <name val="宋体"/>
      <family val="3"/>
      <charset val="134"/>
    </font>
    <font>
      <sz val="12"/>
      <color indexed="9"/>
      <name val="宋体"/>
      <family val="3"/>
      <charset val="134"/>
    </font>
    <font>
      <sz val="11"/>
      <color indexed="9"/>
      <name val="宋体"/>
      <family val="3"/>
      <charset val="134"/>
    </font>
    <font>
      <b/>
      <sz val="11"/>
      <color indexed="56"/>
      <name val="宋体"/>
      <family val="3"/>
      <charset val="134"/>
    </font>
    <font>
      <b/>
      <sz val="11"/>
      <color indexed="63"/>
      <name val="宋体"/>
      <family val="3"/>
      <charset val="134"/>
    </font>
    <font>
      <sz val="12"/>
      <color indexed="20"/>
      <name val="楷体_GB2312"/>
      <family val="3"/>
      <charset val="134"/>
    </font>
    <font>
      <sz val="12"/>
      <name val="Arial"/>
      <family val="2"/>
    </font>
    <font>
      <sz val="12"/>
      <color indexed="8"/>
      <name val="宋体"/>
      <family val="3"/>
      <charset val="134"/>
    </font>
    <font>
      <sz val="12"/>
      <color indexed="20"/>
      <name val="宋体"/>
      <family val="3"/>
      <charset val="134"/>
    </font>
    <font>
      <sz val="8"/>
      <name val="Times New Roman"/>
      <family val="1"/>
    </font>
    <font>
      <sz val="7"/>
      <name val="Small Fonts"/>
      <family val="3"/>
      <charset val="134"/>
    </font>
    <font>
      <sz val="9"/>
      <color indexed="20"/>
      <name val="宋体"/>
      <family val="3"/>
      <charset val="134"/>
    </font>
    <font>
      <b/>
      <sz val="12"/>
      <name val="Arial"/>
      <family val="2"/>
    </font>
    <font>
      <sz val="10"/>
      <name val="Times New Roman"/>
      <family val="1"/>
    </font>
    <font>
      <sz val="11"/>
      <name val="ＭＳ Ｐゴシック"/>
      <family val="3"/>
      <charset val="134"/>
    </font>
    <font>
      <b/>
      <sz val="15"/>
      <color indexed="56"/>
      <name val="宋体"/>
      <family val="3"/>
      <charset val="134"/>
    </font>
    <font>
      <u/>
      <sz val="12"/>
      <color indexed="36"/>
      <name val="宋体"/>
      <family val="3"/>
      <charset val="134"/>
    </font>
    <font>
      <b/>
      <sz val="10"/>
      <name val="Arial"/>
      <family val="2"/>
    </font>
    <font>
      <sz val="12"/>
      <name val="바탕체"/>
      <family val="3"/>
      <charset val="129"/>
    </font>
    <font>
      <sz val="12"/>
      <color indexed="16"/>
      <name val="宋体"/>
      <family val="3"/>
      <charset val="134"/>
    </font>
    <font>
      <b/>
      <sz val="21"/>
      <name val="楷体_GB2312"/>
      <family val="3"/>
      <charset val="134"/>
    </font>
    <font>
      <b/>
      <sz val="11"/>
      <color indexed="8"/>
      <name val="宋体"/>
      <family val="3"/>
      <charset val="134"/>
    </font>
    <font>
      <sz val="12"/>
      <color indexed="17"/>
      <name val="楷体_GB2312"/>
      <family val="3"/>
      <charset val="134"/>
    </font>
    <font>
      <sz val="10"/>
      <color indexed="8"/>
      <name val="Arial"/>
      <family val="2"/>
    </font>
    <font>
      <sz val="10.5"/>
      <color indexed="20"/>
      <name val="宋体"/>
      <family val="3"/>
      <charset val="134"/>
    </font>
    <font>
      <sz val="10.5"/>
      <color indexed="17"/>
      <name val="宋体"/>
      <family val="3"/>
      <charset val="134"/>
    </font>
    <font>
      <sz val="11"/>
      <color indexed="52"/>
      <name val="宋体"/>
      <family val="3"/>
      <charset val="134"/>
    </font>
    <font>
      <sz val="8"/>
      <name val="Arial"/>
      <family val="2"/>
    </font>
    <font>
      <b/>
      <sz val="11"/>
      <color indexed="52"/>
      <name val="宋体"/>
      <family val="3"/>
      <charset val="134"/>
    </font>
    <font>
      <sz val="12"/>
      <name val="Times New Roman"/>
      <family val="1"/>
    </font>
    <font>
      <sz val="11"/>
      <color indexed="62"/>
      <name val="宋体"/>
      <family val="3"/>
      <charset val="134"/>
    </font>
    <font>
      <sz val="11"/>
      <color indexed="42"/>
      <name val="宋体"/>
      <family val="3"/>
      <charset val="134"/>
    </font>
    <font>
      <b/>
      <sz val="11"/>
      <color indexed="42"/>
      <name val="宋体"/>
      <family val="3"/>
      <charset val="134"/>
    </font>
    <font>
      <b/>
      <sz val="11"/>
      <color indexed="9"/>
      <name val="宋体"/>
      <family val="3"/>
      <charset val="134"/>
    </font>
    <font>
      <b/>
      <sz val="13"/>
      <color indexed="62"/>
      <name val="宋体"/>
      <family val="3"/>
      <charset val="134"/>
    </font>
    <font>
      <b/>
      <sz val="13"/>
      <color indexed="56"/>
      <name val="宋体"/>
      <family val="3"/>
      <charset val="134"/>
    </font>
    <font>
      <sz val="11"/>
      <color indexed="10"/>
      <name val="宋体"/>
      <family val="3"/>
      <charset val="134"/>
    </font>
    <font>
      <sz val="12"/>
      <name val="Courier"/>
    </font>
    <font>
      <b/>
      <sz val="10"/>
      <name val="MS Sans Serif"/>
    </font>
    <font>
      <sz val="11"/>
      <color indexed="60"/>
      <name val="宋体"/>
      <family val="3"/>
      <charset val="134"/>
    </font>
    <font>
      <b/>
      <sz val="18"/>
      <color indexed="62"/>
      <name val="宋体"/>
      <family val="3"/>
      <charset val="134"/>
    </font>
    <font>
      <b/>
      <sz val="11"/>
      <color indexed="62"/>
      <name val="宋体"/>
      <family val="3"/>
      <charset val="134"/>
    </font>
    <font>
      <sz val="12"/>
      <name val="官帕眉"/>
      <family val="3"/>
      <charset val="134"/>
    </font>
    <font>
      <b/>
      <i/>
      <sz val="16"/>
      <name val="Helv"/>
    </font>
    <font>
      <i/>
      <sz val="11"/>
      <color indexed="23"/>
      <name val="宋体"/>
      <family val="3"/>
      <charset val="134"/>
    </font>
    <font>
      <u/>
      <sz val="12"/>
      <color indexed="12"/>
      <name val="宋体"/>
      <family val="3"/>
      <charset val="134"/>
    </font>
    <font>
      <sz val="12"/>
      <name val="Helv"/>
    </font>
    <font>
      <sz val="9"/>
      <color indexed="17"/>
      <name val="宋体"/>
      <family val="3"/>
      <charset val="134"/>
    </font>
    <font>
      <b/>
      <sz val="18"/>
      <name val="Arial"/>
      <family val="2"/>
    </font>
    <font>
      <sz val="11"/>
      <color theme="1"/>
      <name val="黑体"/>
      <family val="3"/>
      <charset val="134"/>
    </font>
    <font>
      <sz val="11"/>
      <color indexed="0"/>
      <name val="宋体"/>
      <family val="3"/>
      <charset val="134"/>
    </font>
    <font>
      <sz val="7"/>
      <name val="Small Fonts"/>
    </font>
  </fonts>
  <fills count="46">
    <fill>
      <patternFill patternType="none"/>
    </fill>
    <fill>
      <patternFill patternType="gray125"/>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5"/>
        <bgColor indexed="64"/>
      </patternFill>
    </fill>
    <fill>
      <patternFill patternType="solid">
        <fgColor indexed="22"/>
        <bgColor indexed="64"/>
      </patternFill>
    </fill>
    <fill>
      <patternFill patternType="solid">
        <fgColor indexed="52"/>
        <bgColor indexed="64"/>
      </patternFill>
    </fill>
    <fill>
      <patternFill patternType="solid">
        <fgColor indexed="30"/>
        <bgColor indexed="64"/>
      </patternFill>
    </fill>
    <fill>
      <patternFill patternType="solid">
        <fgColor indexed="45"/>
        <bgColor indexed="45"/>
      </patternFill>
    </fill>
    <fill>
      <patternFill patternType="solid">
        <fgColor indexed="43"/>
        <bgColor indexed="64"/>
      </patternFill>
    </fill>
    <fill>
      <patternFill patternType="solid">
        <fgColor indexed="47"/>
        <bgColor indexed="47"/>
      </patternFill>
    </fill>
    <fill>
      <patternFill patternType="solid">
        <fgColor indexed="9"/>
        <bgColor indexed="64"/>
      </patternFill>
    </fill>
    <fill>
      <patternFill patternType="solid">
        <fgColor indexed="44"/>
        <bgColor indexed="44"/>
      </patternFill>
    </fill>
    <fill>
      <patternFill patternType="solid">
        <fgColor indexed="47"/>
        <bgColor indexed="64"/>
      </patternFill>
    </fill>
    <fill>
      <patternFill patternType="solid">
        <fgColor indexed="51"/>
        <bgColor indexed="64"/>
      </patternFill>
    </fill>
    <fill>
      <patternFill patternType="solid">
        <fgColor indexed="44"/>
        <bgColor indexed="64"/>
      </patternFill>
    </fill>
    <fill>
      <patternFill patternType="solid">
        <fgColor indexed="11"/>
        <bgColor indexed="64"/>
      </patternFill>
    </fill>
    <fill>
      <patternFill patternType="solid">
        <fgColor indexed="10"/>
        <bgColor indexed="64"/>
      </patternFill>
    </fill>
    <fill>
      <patternFill patternType="solid">
        <fgColor indexed="53"/>
        <bgColor indexed="64"/>
      </patternFill>
    </fill>
    <fill>
      <patternFill patternType="solid">
        <fgColor indexed="25"/>
        <bgColor indexed="25"/>
      </patternFill>
    </fill>
    <fill>
      <patternFill patternType="solid">
        <fgColor indexed="42"/>
        <bgColor indexed="42"/>
      </patternFill>
    </fill>
    <fill>
      <patternFill patternType="solid">
        <fgColor indexed="29"/>
        <bgColor indexed="64"/>
      </patternFill>
    </fill>
    <fill>
      <patternFill patternType="solid">
        <fgColor indexed="49"/>
        <bgColor indexed="64"/>
      </patternFill>
    </fill>
    <fill>
      <patternFill patternType="solid">
        <fgColor indexed="36"/>
        <bgColor indexed="64"/>
      </patternFill>
    </fill>
    <fill>
      <patternFill patternType="solid">
        <fgColor indexed="49"/>
        <bgColor indexed="49"/>
      </patternFill>
    </fill>
    <fill>
      <patternFill patternType="solid">
        <fgColor indexed="54"/>
        <bgColor indexed="54"/>
      </patternFill>
    </fill>
    <fill>
      <patternFill patternType="solid">
        <fgColor indexed="55"/>
        <bgColor indexed="64"/>
      </patternFill>
    </fill>
    <fill>
      <patternFill patternType="solid">
        <fgColor indexed="55"/>
        <bgColor indexed="55"/>
      </patternFill>
    </fill>
    <fill>
      <patternFill patternType="solid">
        <fgColor indexed="22"/>
        <bgColor indexed="22"/>
      </patternFill>
    </fill>
    <fill>
      <patternFill patternType="solid">
        <fgColor indexed="26"/>
        <bgColor indexed="64"/>
      </patternFill>
    </fill>
    <fill>
      <patternFill patternType="solid">
        <fgColor indexed="26"/>
        <bgColor indexed="26"/>
      </patternFill>
    </fill>
    <fill>
      <patternFill patternType="solid">
        <fgColor indexed="62"/>
        <bgColor indexed="64"/>
      </patternFill>
    </fill>
    <fill>
      <patternFill patternType="lightUp">
        <fgColor indexed="9"/>
        <bgColor indexed="22"/>
      </patternFill>
    </fill>
    <fill>
      <patternFill patternType="solid">
        <fgColor indexed="43"/>
        <bgColor indexed="43"/>
      </patternFill>
    </fill>
    <fill>
      <patternFill patternType="lightUp">
        <fgColor indexed="9"/>
        <bgColor indexed="55"/>
      </patternFill>
    </fill>
    <fill>
      <patternFill patternType="solid">
        <fgColor indexed="53"/>
        <bgColor indexed="53"/>
      </patternFill>
    </fill>
    <fill>
      <patternFill patternType="solid">
        <fgColor indexed="27"/>
        <bgColor indexed="27"/>
      </patternFill>
    </fill>
    <fill>
      <patternFill patternType="lightUp">
        <fgColor indexed="9"/>
        <bgColor indexed="53"/>
      </patternFill>
    </fill>
    <fill>
      <patternFill patternType="solid">
        <fgColor indexed="31"/>
        <bgColor indexed="64"/>
      </patternFill>
    </fill>
    <fill>
      <patternFill patternType="solid">
        <fgColor indexed="29"/>
        <bgColor indexed="29"/>
      </patternFill>
    </fill>
    <fill>
      <patternFill patternType="solid">
        <fgColor indexed="30"/>
        <bgColor indexed="30"/>
      </patternFill>
    </fill>
    <fill>
      <patternFill patternType="solid">
        <fgColor indexed="57"/>
        <bgColor indexed="64"/>
      </patternFill>
    </fill>
    <fill>
      <patternFill patternType="solid">
        <fgColor indexed="52"/>
        <bgColor indexed="52"/>
      </patternFill>
    </fill>
    <fill>
      <patternFill patternType="solid">
        <fgColor indexed="51"/>
        <bgColor indexed="51"/>
      </patternFill>
    </fill>
    <fill>
      <patternFill patternType="solid">
        <fgColor rgb="FFFFFF00"/>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medium">
        <color indexed="64"/>
      </top>
      <bottom style="medium">
        <color indexed="64"/>
      </bottom>
      <diagonal/>
    </border>
    <border>
      <left/>
      <right/>
      <top/>
      <bottom style="medium">
        <color indexed="30"/>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bottom style="medium">
        <color indexed="49"/>
      </bottom>
      <diagonal/>
    </border>
    <border>
      <left/>
      <right/>
      <top/>
      <bottom style="thick">
        <color indexed="49"/>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810">
    <xf numFmtId="0" fontId="0" fillId="0" borderId="0">
      <alignment vertical="center"/>
    </xf>
    <xf numFmtId="0" fontId="4" fillId="0" borderId="0">
      <alignment horizontal="left" vertical="center"/>
    </xf>
    <xf numFmtId="0" fontId="5" fillId="0" borderId="0"/>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4" fillId="3"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43" fillId="4" borderId="0" applyNumberFormat="0" applyBorder="0" applyAlignment="0" applyProtection="0">
      <alignment vertical="center"/>
    </xf>
    <xf numFmtId="0" fontId="16" fillId="2" borderId="0" applyNumberFormat="0" applyBorder="0" applyAlignment="0" applyProtection="0">
      <alignment vertical="center"/>
    </xf>
    <xf numFmtId="43" fontId="9" fillId="0" borderId="0" applyFont="0" applyFill="0" applyBorder="0" applyAlignment="0" applyProtection="0"/>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7" fillId="0" borderId="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7" fillId="2" borderId="0" applyNumberFormat="0" applyBorder="0" applyAlignment="0" applyProtection="0">
      <alignment vertical="center"/>
    </xf>
    <xf numFmtId="0" fontId="22" fillId="6" borderId="2" applyNumberFormat="0" applyAlignment="0" applyProtection="0">
      <alignment vertical="center"/>
    </xf>
    <xf numFmtId="0" fontId="14" fillId="5" borderId="0" applyNumberFormat="0" applyBorder="0" applyAlignment="0" applyProtection="0">
      <alignment vertical="center"/>
    </xf>
    <xf numFmtId="0" fontId="16" fillId="4" borderId="0" applyNumberFormat="0" applyBorder="0" applyAlignment="0" applyProtection="0">
      <alignment vertical="center"/>
    </xf>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16" fillId="2" borderId="0" applyNumberFormat="0" applyBorder="0" applyAlignment="0" applyProtection="0">
      <alignment vertical="center"/>
    </xf>
    <xf numFmtId="0" fontId="14" fillId="3" borderId="0" applyNumberFormat="0" applyBorder="0" applyAlignment="0" applyProtection="0">
      <alignment vertical="center"/>
    </xf>
    <xf numFmtId="0" fontId="20" fillId="7" borderId="0" applyNumberFormat="0" applyBorder="0" applyAlignment="0" applyProtection="0">
      <alignment vertical="center"/>
    </xf>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42" fillId="3" borderId="0" applyNumberFormat="0" applyBorder="0" applyAlignment="0" applyProtection="0">
      <alignment vertical="center"/>
    </xf>
    <xf numFmtId="0" fontId="58" fillId="0" borderId="0" applyNumberFormat="0" applyFill="0" applyBorder="0" applyAlignment="0" applyProtection="0">
      <alignment vertical="center"/>
    </xf>
    <xf numFmtId="0" fontId="20" fillId="8" borderId="0" applyNumberFormat="0" applyBorder="0" applyAlignment="0" applyProtection="0">
      <alignment vertical="center"/>
    </xf>
    <xf numFmtId="0" fontId="16" fillId="4" borderId="0" applyNumberFormat="0" applyBorder="0" applyAlignment="0" applyProtection="0">
      <alignment vertical="center"/>
    </xf>
    <xf numFmtId="0" fontId="9" fillId="0" borderId="0"/>
    <xf numFmtId="0" fontId="9" fillId="0" borderId="0"/>
    <xf numFmtId="0" fontId="37" fillId="9" borderId="0" applyNumberFormat="0" applyBorder="0" applyAlignment="0" applyProtection="0"/>
    <xf numFmtId="0" fontId="14" fillId="5" borderId="0" applyNumberFormat="0" applyBorder="0" applyAlignment="0" applyProtection="0">
      <alignment vertical="center"/>
    </xf>
    <xf numFmtId="0" fontId="17" fillId="10" borderId="0" applyNumberFormat="0" applyBorder="0" applyAlignment="0" applyProtection="0">
      <alignment vertical="center"/>
    </xf>
    <xf numFmtId="180" fontId="31" fillId="0" borderId="0"/>
    <xf numFmtId="0" fontId="16" fillId="2" borderId="0" applyNumberFormat="0" applyBorder="0" applyAlignment="0" applyProtection="0">
      <alignment vertical="center"/>
    </xf>
    <xf numFmtId="0" fontId="37" fillId="9" borderId="0" applyNumberFormat="0" applyBorder="0" applyAlignment="0" applyProtection="0"/>
    <xf numFmtId="0" fontId="26" fillId="3" borderId="0" applyNumberFormat="0" applyBorder="0" applyAlignment="0" applyProtection="0">
      <alignment vertical="center"/>
    </xf>
    <xf numFmtId="0" fontId="9" fillId="0" borderId="0">
      <alignment vertical="center"/>
    </xf>
    <xf numFmtId="0" fontId="9" fillId="0" borderId="0">
      <alignment vertical="center"/>
    </xf>
    <xf numFmtId="0" fontId="25" fillId="11" borderId="0" applyNumberFormat="0" applyBorder="0" applyAlignment="0" applyProtection="0"/>
    <xf numFmtId="0" fontId="16" fillId="2" borderId="0" applyNumberFormat="0" applyBorder="0" applyAlignment="0" applyProtection="0">
      <alignment vertical="center"/>
    </xf>
    <xf numFmtId="0" fontId="46" fillId="12" borderId="3" applyNumberFormat="0" applyAlignment="0" applyProtection="0">
      <alignment vertical="center"/>
    </xf>
    <xf numFmtId="0" fontId="16" fillId="2" borderId="0" applyNumberFormat="0" applyBorder="0" applyAlignment="0" applyProtection="0">
      <alignment vertical="center"/>
    </xf>
    <xf numFmtId="0" fontId="14" fillId="3" borderId="0" applyNumberFormat="0" applyBorder="0" applyAlignment="0" applyProtection="0">
      <alignment vertical="center"/>
    </xf>
    <xf numFmtId="0" fontId="16" fillId="2" borderId="0" applyNumberFormat="0" applyBorder="0" applyAlignment="0" applyProtection="0">
      <alignment vertical="center"/>
    </xf>
    <xf numFmtId="0" fontId="14" fillId="5" borderId="0" applyNumberFormat="0" applyBorder="0" applyAlignment="0" applyProtection="0">
      <alignment vertical="center"/>
    </xf>
    <xf numFmtId="38" fontId="45" fillId="6" borderId="0" applyNumberFormat="0" applyBorder="0" applyAlignment="0" applyProtection="0"/>
    <xf numFmtId="0" fontId="7"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6" fillId="4" borderId="0" applyNumberFormat="0" applyBorder="0" applyAlignment="0" applyProtection="0">
      <alignment vertical="center"/>
    </xf>
    <xf numFmtId="0" fontId="25" fillId="13" borderId="0" applyNumberFormat="0" applyBorder="0" applyAlignment="0" applyProtection="0"/>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4" fillId="5" borderId="0" applyNumberFormat="0" applyBorder="0" applyAlignment="0" applyProtection="0">
      <alignment vertical="center"/>
    </xf>
    <xf numFmtId="0" fontId="17" fillId="16" borderId="0" applyNumberFormat="0" applyBorder="0" applyAlignment="0" applyProtection="0">
      <alignment vertical="center"/>
    </xf>
    <xf numFmtId="0" fontId="16" fillId="2" borderId="0" applyNumberFormat="0" applyBorder="0" applyAlignment="0" applyProtection="0">
      <alignment vertical="center"/>
    </xf>
    <xf numFmtId="0" fontId="17" fillId="6"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7" fillId="17" borderId="0" applyNumberFormat="0" applyBorder="0" applyAlignment="0" applyProtection="0">
      <alignment vertical="center"/>
    </xf>
    <xf numFmtId="0" fontId="30" fillId="0" borderId="4" applyNumberFormat="0" applyAlignment="0" applyProtection="0">
      <alignment horizontal="left" vertical="center"/>
    </xf>
    <xf numFmtId="0" fontId="21" fillId="0" borderId="5" applyNumberFormat="0" applyFill="0" applyAlignment="0" applyProtection="0">
      <alignment vertical="center"/>
    </xf>
    <xf numFmtId="0" fontId="16" fillId="2" borderId="0" applyNumberFormat="0" applyBorder="0" applyAlignment="0" applyProtection="0">
      <alignment vertical="center"/>
    </xf>
    <xf numFmtId="0" fontId="17" fillId="16" borderId="0" applyNumberFormat="0" applyBorder="0" applyAlignment="0" applyProtection="0">
      <alignment vertical="center"/>
    </xf>
    <xf numFmtId="0" fontId="42" fillId="5" borderId="0" applyNumberFormat="0" applyBorder="0" applyAlignment="0" applyProtection="0">
      <alignment vertical="center"/>
    </xf>
    <xf numFmtId="0" fontId="14" fillId="5" borderId="0" applyNumberFormat="0" applyBorder="0" applyAlignment="0" applyProtection="0">
      <alignment vertical="center"/>
    </xf>
    <xf numFmtId="0" fontId="17" fillId="12" borderId="0" applyNumberFormat="0" applyBorder="0" applyAlignment="0" applyProtection="0">
      <alignment vertical="center"/>
    </xf>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9" fillId="0" borderId="0"/>
    <xf numFmtId="0" fontId="9" fillId="0" borderId="0"/>
    <xf numFmtId="0" fontId="14" fillId="5" borderId="0" applyNumberFormat="0" applyBorder="0" applyAlignment="0" applyProtection="0">
      <alignment vertical="center"/>
    </xf>
    <xf numFmtId="0" fontId="19" fillId="20" borderId="0" applyNumberFormat="0" applyBorder="0" applyAlignment="0" applyProtection="0"/>
    <xf numFmtId="2" fontId="24" fillId="0" borderId="0" applyProtection="0"/>
    <xf numFmtId="0" fontId="14" fillId="5" borderId="0" applyNumberFormat="0" applyBorder="0" applyAlignment="0" applyProtection="0">
      <alignment vertical="center"/>
    </xf>
    <xf numFmtId="0" fontId="56" fillId="0" borderId="0" applyProtection="0">
      <alignment vertical="center"/>
    </xf>
    <xf numFmtId="0" fontId="16" fillId="2" borderId="0" applyNumberFormat="0" applyBorder="0" applyAlignment="0" applyProtection="0">
      <alignment vertical="center"/>
    </xf>
    <xf numFmtId="0" fontId="16" fillId="4" borderId="0" applyNumberFormat="0" applyBorder="0" applyAlignment="0" applyProtection="0">
      <alignment vertical="center"/>
    </xf>
    <xf numFmtId="0" fontId="18" fillId="21" borderId="0" applyNumberFormat="0" applyBorder="0" applyAlignment="0" applyProtection="0"/>
    <xf numFmtId="0" fontId="20" fillId="17" borderId="0" applyNumberFormat="0" applyBorder="0" applyAlignment="0" applyProtection="0">
      <alignment vertical="center"/>
    </xf>
    <xf numFmtId="0" fontId="16" fillId="2" borderId="0" applyNumberFormat="0" applyBorder="0" applyAlignment="0" applyProtection="0">
      <alignment vertical="center"/>
    </xf>
    <xf numFmtId="0" fontId="48" fillId="14" borderId="3" applyNumberFormat="0" applyAlignment="0" applyProtection="0">
      <alignment vertical="center"/>
    </xf>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16" fillId="4" borderId="0" applyNumberFormat="0" applyBorder="0" applyAlignment="0" applyProtection="0">
      <alignment vertical="center"/>
    </xf>
    <xf numFmtId="0" fontId="49" fillId="23" borderId="0" applyNumberFormat="0" applyBorder="0" applyAlignment="0" applyProtection="0">
      <alignment vertical="center"/>
    </xf>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17" fillId="0" borderId="0">
      <alignment vertical="center"/>
    </xf>
    <xf numFmtId="0" fontId="6" fillId="0" borderId="1">
      <alignment horizontal="distributed" vertical="center" wrapText="1"/>
    </xf>
    <xf numFmtId="0" fontId="16" fillId="2" borderId="0" applyNumberFormat="0" applyBorder="0" applyAlignment="0" applyProtection="0">
      <alignment vertical="center"/>
    </xf>
    <xf numFmtId="0" fontId="17" fillId="14" borderId="0" applyNumberFormat="0" applyBorder="0" applyAlignment="0" applyProtection="0">
      <alignment vertical="center"/>
    </xf>
    <xf numFmtId="0" fontId="9" fillId="0" borderId="0">
      <alignment vertical="center"/>
    </xf>
    <xf numFmtId="0" fontId="20" fillId="23"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43" fillId="4"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17" fillId="22" borderId="0" applyNumberFormat="0" applyBorder="0" applyAlignment="0" applyProtection="0">
      <alignment vertical="center"/>
    </xf>
    <xf numFmtId="0" fontId="16" fillId="4" borderId="0" applyNumberFormat="0" applyBorder="0" applyAlignment="0" applyProtection="0">
      <alignment vertical="center"/>
    </xf>
    <xf numFmtId="0" fontId="53" fillId="0" borderId="6" applyNumberFormat="0" applyFill="0" applyAlignment="0" applyProtection="0">
      <alignment vertical="center"/>
    </xf>
    <xf numFmtId="0" fontId="17" fillId="14" borderId="0" applyNumberFormat="0" applyBorder="0" applyAlignment="0" applyProtection="0">
      <alignment vertical="center"/>
    </xf>
    <xf numFmtId="0" fontId="24" fillId="0" borderId="0" applyProtection="0"/>
    <xf numFmtId="181" fontId="47" fillId="0" borderId="0" applyFont="0" applyFill="0" applyBorder="0" applyAlignment="0" applyProtection="0"/>
    <xf numFmtId="0" fontId="19" fillId="25" borderId="0" applyNumberFormat="0" applyBorder="0" applyAlignment="0" applyProtection="0"/>
    <xf numFmtId="0" fontId="5" fillId="0" borderId="0"/>
    <xf numFmtId="0" fontId="49" fillId="6" borderId="0" applyNumberFormat="0" applyBorder="0" applyAlignment="0" applyProtection="0">
      <alignment vertical="center"/>
    </xf>
    <xf numFmtId="0" fontId="16" fillId="4" borderId="0" applyNumberFormat="0" applyBorder="0" applyAlignment="0" applyProtection="0">
      <alignment vertical="center"/>
    </xf>
    <xf numFmtId="0" fontId="49" fillId="14" borderId="0" applyNumberFormat="0" applyBorder="0" applyAlignment="0" applyProtection="0">
      <alignment vertical="center"/>
    </xf>
    <xf numFmtId="40" fontId="32" fillId="0" borderId="0" applyFont="0" applyFill="0" applyBorder="0" applyAlignment="0" applyProtection="0"/>
    <xf numFmtId="9" fontId="60" fillId="0" borderId="0" applyFont="0" applyFill="0" applyBorder="0" applyAlignment="0" applyProtection="0"/>
    <xf numFmtId="0" fontId="17" fillId="3" borderId="0" applyNumberFormat="0" applyBorder="0" applyAlignment="0" applyProtection="0">
      <alignment vertical="center"/>
    </xf>
    <xf numFmtId="0" fontId="9" fillId="0" borderId="0">
      <alignment vertical="center"/>
    </xf>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49" fillId="10" borderId="0" applyNumberFormat="0" applyBorder="0" applyAlignment="0" applyProtection="0">
      <alignment vertical="center"/>
    </xf>
    <xf numFmtId="0" fontId="26" fillId="3"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9" fillId="26" borderId="0" applyNumberFormat="0" applyBorder="0" applyAlignment="0" applyProtection="0"/>
    <xf numFmtId="0" fontId="16" fillId="2" borderId="0" applyNumberFormat="0" applyBorder="0" applyAlignment="0" applyProtection="0">
      <alignment vertical="center"/>
    </xf>
    <xf numFmtId="0" fontId="25" fillId="11" borderId="0" applyNumberFormat="0" applyBorder="0" applyAlignment="0" applyProtection="0"/>
    <xf numFmtId="0" fontId="14" fillId="5" borderId="0" applyNumberFormat="0" applyBorder="0" applyAlignment="0" applyProtection="0">
      <alignment vertical="center"/>
    </xf>
    <xf numFmtId="0" fontId="18" fillId="2" borderId="0" applyNumberFormat="0" applyBorder="0" applyAlignment="0" applyProtection="0">
      <alignment vertical="center"/>
    </xf>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7" fillId="12" borderId="0" applyNumberFormat="0" applyBorder="0" applyAlignment="0" applyProtection="0">
      <alignment vertical="center"/>
    </xf>
    <xf numFmtId="0" fontId="16" fillId="2" borderId="0" applyNumberFormat="0" applyBorder="0" applyAlignment="0" applyProtection="0">
      <alignment vertical="center"/>
    </xf>
    <xf numFmtId="0" fontId="64" fillId="0" borderId="0"/>
    <xf numFmtId="0" fontId="14" fillId="5" borderId="0" applyNumberFormat="0" applyBorder="0" applyAlignment="0" applyProtection="0">
      <alignment vertical="center"/>
    </xf>
    <xf numFmtId="0" fontId="50" fillId="27" borderId="7" applyNumberFormat="0" applyAlignment="0" applyProtection="0">
      <alignment vertical="center"/>
    </xf>
    <xf numFmtId="1" fontId="7" fillId="0" borderId="0"/>
    <xf numFmtId="0" fontId="16" fillId="2" borderId="0" applyNumberFormat="0" applyBorder="0" applyAlignment="0" applyProtection="0">
      <alignment vertical="center"/>
    </xf>
    <xf numFmtId="0" fontId="9" fillId="0" borderId="0" applyNumberFormat="0" applyFill="0" applyBorder="0" applyAlignment="0" applyProtection="0"/>
    <xf numFmtId="0" fontId="41" fillId="0" borderId="0"/>
    <xf numFmtId="0" fontId="9" fillId="0" borderId="0"/>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32" fillId="0" borderId="0" applyFont="0" applyFill="0" applyBorder="0" applyAlignment="0" applyProtection="0"/>
    <xf numFmtId="0" fontId="26" fillId="3" borderId="0" applyNumberFormat="0" applyBorder="0" applyAlignment="0" applyProtection="0">
      <alignment vertical="center"/>
    </xf>
    <xf numFmtId="0" fontId="14" fillId="5" borderId="0" applyNumberFormat="0" applyBorder="0" applyAlignment="0" applyProtection="0">
      <alignment vertical="center"/>
    </xf>
    <xf numFmtId="43" fontId="7" fillId="0" borderId="0" applyFont="0" applyFill="0" applyBorder="0" applyAlignment="0" applyProtection="0"/>
    <xf numFmtId="0" fontId="16" fillId="2" borderId="0" applyNumberFormat="0" applyBorder="0" applyAlignment="0" applyProtection="0">
      <alignment vertical="center"/>
    </xf>
    <xf numFmtId="0" fontId="48" fillId="14" borderId="3" applyNumberFormat="0" applyAlignment="0" applyProtection="0">
      <alignment vertical="center"/>
    </xf>
    <xf numFmtId="0" fontId="19" fillId="26" borderId="0" applyNumberFormat="0" applyBorder="0" applyAlignment="0" applyProtection="0"/>
    <xf numFmtId="0" fontId="19" fillId="28" borderId="0" applyNumberFormat="0" applyBorder="0" applyAlignment="0" applyProtection="0"/>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177" fontId="31" fillId="0" borderId="0"/>
    <xf numFmtId="0" fontId="14" fillId="5" borderId="0" applyNumberFormat="0" applyBorder="0" applyAlignment="0" applyProtection="0">
      <alignment vertical="center"/>
    </xf>
    <xf numFmtId="0" fontId="26" fillId="5" borderId="0" applyNumberFormat="0" applyBorder="0" applyAlignment="0" applyProtection="0">
      <alignment vertical="center"/>
    </xf>
    <xf numFmtId="0" fontId="14" fillId="5" borderId="0" applyNumberFormat="0" applyBorder="0" applyAlignment="0" applyProtection="0">
      <alignment vertical="center"/>
    </xf>
    <xf numFmtId="0" fontId="19" fillId="29" borderId="0" applyNumberFormat="0" applyBorder="0" applyAlignment="0" applyProtection="0"/>
    <xf numFmtId="0" fontId="14" fillId="5" borderId="0" applyNumberFormat="0" applyBorder="0" applyAlignment="0" applyProtection="0">
      <alignment vertical="center"/>
    </xf>
    <xf numFmtId="0" fontId="37" fillId="9" borderId="0" applyNumberFormat="0" applyBorder="0" applyAlignment="0" applyProtection="0"/>
    <xf numFmtId="0" fontId="20" fillId="24" borderId="0" applyNumberFormat="0" applyBorder="0" applyAlignment="0" applyProtection="0">
      <alignment vertical="center"/>
    </xf>
    <xf numFmtId="0" fontId="14" fillId="5" borderId="0" applyNumberFormat="0" applyBorder="0" applyAlignment="0" applyProtection="0">
      <alignment vertical="center"/>
    </xf>
    <xf numFmtId="0" fontId="55" fillId="0" borderId="0"/>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26" fillId="5" borderId="0" applyNumberFormat="0" applyBorder="0" applyAlignment="0" applyProtection="0">
      <alignment vertical="center"/>
    </xf>
    <xf numFmtId="0" fontId="14" fillId="5" borderId="0" applyNumberFormat="0" applyBorder="0" applyAlignment="0" applyProtection="0">
      <alignment vertical="center"/>
    </xf>
    <xf numFmtId="0" fontId="24" fillId="0" borderId="8" applyProtection="0"/>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23" fillId="5"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57" fillId="10" borderId="0" applyNumberFormat="0" applyBorder="0" applyAlignment="0" applyProtection="0">
      <alignment vertical="center"/>
    </xf>
    <xf numFmtId="0" fontId="14" fillId="3" borderId="0" applyNumberFormat="0" applyBorder="0" applyAlignment="0" applyProtection="0">
      <alignment vertical="center"/>
    </xf>
    <xf numFmtId="0" fontId="14" fillId="5" borderId="0" applyProtection="0">
      <alignment vertical="center"/>
    </xf>
    <xf numFmtId="0" fontId="16" fillId="2" borderId="0" applyNumberFormat="0" applyBorder="0" applyAlignment="0" applyProtection="0">
      <alignment vertical="center"/>
    </xf>
    <xf numFmtId="0" fontId="17" fillId="30"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38" fillId="0" borderId="0">
      <alignment horizontal="centerContinuous" vertical="center"/>
    </xf>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17" fillId="4" borderId="0" applyNumberFormat="0" applyBorder="0" applyAlignment="0" applyProtection="0">
      <alignment vertical="center"/>
    </xf>
    <xf numFmtId="0" fontId="14" fillId="5" borderId="0" applyNumberFormat="0" applyBorder="0" applyAlignment="0" applyProtection="0">
      <alignment vertical="center"/>
    </xf>
    <xf numFmtId="0" fontId="37" fillId="31" borderId="0" applyNumberFormat="0" applyBorder="0" applyAlignment="0" applyProtection="0"/>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36" fillId="0" borderId="0"/>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178" fontId="35" fillId="0" borderId="0" applyFont="0" applyFill="0" applyBorder="0" applyAlignment="0" applyProtection="0"/>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37" fillId="9" borderId="0" applyNumberFormat="0" applyBorder="0" applyAlignment="0" applyProtection="0"/>
    <xf numFmtId="0" fontId="34" fillId="0" borderId="0" applyNumberFormat="0" applyFill="0" applyBorder="0" applyAlignment="0" applyProtection="0">
      <alignment vertical="top"/>
      <protection locked="0"/>
    </xf>
    <xf numFmtId="0" fontId="46" fillId="6" borderId="3" applyNumberFormat="0" applyAlignment="0" applyProtection="0">
      <alignment vertical="center"/>
    </xf>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16" fillId="2" borderId="0" applyNumberFormat="0" applyBorder="0" applyAlignment="0" applyProtection="0">
      <alignment vertical="center"/>
    </xf>
    <xf numFmtId="0" fontId="51" fillId="27" borderId="7" applyNumberFormat="0" applyAlignment="0" applyProtection="0">
      <alignment vertical="center"/>
    </xf>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20" fillId="19" borderId="0" applyNumberFormat="0" applyBorder="0" applyAlignment="0" applyProtection="0">
      <alignment vertical="center"/>
    </xf>
    <xf numFmtId="0" fontId="9" fillId="0" borderId="0"/>
    <xf numFmtId="187" fontId="47" fillId="0" borderId="0" applyFont="0" applyFill="0" applyBorder="0" applyAlignment="0" applyProtection="0"/>
    <xf numFmtId="0" fontId="18" fillId="21" borderId="0" applyNumberFormat="0" applyBorder="0" applyAlignment="0" applyProtection="0"/>
    <xf numFmtId="0" fontId="16" fillId="2" borderId="0" applyNumberFormat="0" applyBorder="0" applyAlignment="0" applyProtection="0">
      <alignment vertical="center"/>
    </xf>
    <xf numFmtId="0" fontId="34" fillId="0" borderId="0" applyNumberFormat="0" applyFill="0" applyBorder="0" applyAlignment="0" applyProtection="0">
      <alignment vertical="top"/>
      <protection locked="0"/>
    </xf>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32" fillId="0" borderId="0" applyFont="0" applyFill="0" applyBorder="0" applyAlignment="0" applyProtection="0"/>
    <xf numFmtId="0" fontId="14" fillId="5" borderId="0" applyNumberFormat="0" applyBorder="0" applyAlignment="0" applyProtection="0">
      <alignment vertical="center"/>
    </xf>
    <xf numFmtId="0" fontId="26" fillId="5" borderId="0" applyNumberFormat="0" applyBorder="0" applyAlignment="0" applyProtection="0">
      <alignment vertical="center"/>
    </xf>
    <xf numFmtId="0" fontId="14" fillId="5" borderId="0" applyNumberFormat="0" applyBorder="0" applyAlignment="0" applyProtection="0">
      <alignment vertical="center"/>
    </xf>
    <xf numFmtId="0" fontId="16" fillId="2" borderId="0" applyNumberFormat="0" applyBorder="0" applyAlignment="0" applyProtection="0">
      <alignment vertical="center"/>
    </xf>
    <xf numFmtId="41" fontId="31" fillId="0" borderId="0" applyFont="0" applyFill="0" applyBorder="0" applyAlignment="0" applyProtection="0"/>
    <xf numFmtId="0" fontId="14" fillId="3" borderId="0" applyNumberFormat="0" applyBorder="0" applyAlignment="0" applyProtection="0">
      <alignment vertical="center"/>
    </xf>
    <xf numFmtId="0" fontId="54" fillId="0" borderId="0" applyNumberFormat="0" applyFill="0" applyBorder="0" applyAlignment="0" applyProtection="0">
      <alignment vertical="center"/>
    </xf>
    <xf numFmtId="0" fontId="14" fillId="3" borderId="0" applyNumberFormat="0" applyBorder="0" applyAlignment="0" applyProtection="0">
      <alignment vertical="center"/>
    </xf>
    <xf numFmtId="0" fontId="16" fillId="2" borderId="0" applyNumberFormat="0" applyBorder="0" applyAlignment="0" applyProtection="0">
      <alignment vertical="center"/>
    </xf>
    <xf numFmtId="0" fontId="40" fillId="2" borderId="0" applyNumberFormat="0" applyBorder="0" applyAlignment="0" applyProtection="0">
      <alignment vertical="center"/>
    </xf>
    <xf numFmtId="0" fontId="25" fillId="11" borderId="0" applyNumberFormat="0" applyBorder="0" applyAlignment="0" applyProtection="0"/>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23"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7" fillId="6" borderId="0" applyNumberFormat="0" applyBorder="0" applyAlignment="0" applyProtection="0">
      <alignment vertical="center"/>
    </xf>
    <xf numFmtId="0" fontId="29" fillId="5" borderId="0" applyNumberFormat="0" applyBorder="0" applyAlignment="0" applyProtection="0">
      <alignment vertical="center"/>
    </xf>
    <xf numFmtId="0" fontId="14" fillId="5" borderId="0" applyNumberFormat="0" applyBorder="0" applyAlignment="0" applyProtection="0">
      <alignment vertical="center"/>
    </xf>
    <xf numFmtId="0" fontId="20" fillId="22" borderId="0" applyNumberFormat="0" applyBorder="0" applyAlignment="0" applyProtection="0">
      <alignment vertical="center"/>
    </xf>
    <xf numFmtId="0" fontId="14" fillId="5" borderId="0" applyNumberFormat="0" applyBorder="0" applyAlignment="0" applyProtection="0">
      <alignment vertical="center"/>
    </xf>
    <xf numFmtId="37" fontId="28" fillId="0" borderId="0"/>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20" fillId="24" borderId="0" applyNumberFormat="0" applyBorder="0" applyAlignment="0" applyProtection="0">
      <alignment vertical="center"/>
    </xf>
    <xf numFmtId="0" fontId="14" fillId="5" borderId="0" applyNumberFormat="0" applyBorder="0" applyAlignment="0" applyProtection="0">
      <alignment vertical="center"/>
    </xf>
    <xf numFmtId="0" fontId="66" fillId="0" borderId="0" applyProtection="0"/>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17" fillId="22" borderId="0" applyNumberFormat="0" applyBorder="0" applyAlignment="0" applyProtection="0">
      <alignment vertical="center"/>
    </xf>
    <xf numFmtId="0" fontId="14" fillId="5" borderId="0" applyNumberFormat="0" applyBorder="0" applyAlignment="0" applyProtection="0">
      <alignment vertical="center"/>
    </xf>
    <xf numFmtId="0" fontId="16" fillId="4" borderId="0" applyNumberFormat="0" applyBorder="0" applyAlignment="0" applyProtection="0">
      <alignment vertical="center"/>
    </xf>
    <xf numFmtId="43" fontId="9" fillId="0" borderId="0" applyFont="0" applyFill="0" applyBorder="0" applyAlignment="0" applyProtection="0"/>
    <xf numFmtId="0" fontId="47" fillId="0" borderId="0" applyFont="0" applyFill="0" applyBorder="0" applyAlignment="0" applyProtection="0"/>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23"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23" fillId="5" borderId="0" applyNumberFormat="0" applyBorder="0" applyAlignment="0" applyProtection="0">
      <alignment vertical="center"/>
    </xf>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20" fillId="32" borderId="0" applyNumberFormat="0" applyBorder="0" applyAlignment="0" applyProtection="0">
      <alignment vertical="center"/>
    </xf>
    <xf numFmtId="0" fontId="6" fillId="0" borderId="0"/>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25" fillId="31" borderId="0" applyNumberFormat="0" applyBorder="0" applyAlignment="0" applyProtection="0"/>
    <xf numFmtId="0" fontId="14" fillId="5" borderId="0" applyNumberFormat="0" applyBorder="0" applyAlignment="0" applyProtection="0">
      <alignment vertical="center"/>
    </xf>
    <xf numFmtId="0" fontId="14" fillId="5" borderId="0" applyNumberFormat="0" applyBorder="0" applyAlignment="0" applyProtection="0">
      <alignment vertical="center"/>
    </xf>
    <xf numFmtId="185" fontId="47" fillId="0" borderId="0" applyFont="0" applyFill="0" applyBorder="0" applyAlignment="0" applyProtection="0"/>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2" fillId="33" borderId="0" applyNumberFormat="0" applyBorder="0" applyAlignment="0" applyProtection="0"/>
    <xf numFmtId="0" fontId="39" fillId="0" borderId="12" applyNumberFormat="0" applyFill="0" applyAlignment="0" applyProtection="0">
      <alignment vertical="center"/>
    </xf>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16" fillId="4" borderId="0" applyNumberFormat="0" applyBorder="0" applyAlignment="0" applyProtection="0">
      <alignment vertical="center"/>
    </xf>
    <xf numFmtId="0" fontId="9" fillId="0" borderId="0" applyNumberFormat="0" applyFill="0" applyBorder="0" applyAlignment="0" applyProtection="0"/>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38" fontId="32" fillId="0" borderId="0" applyFont="0" applyFill="0" applyBorder="0" applyAlignment="0" applyProtection="0"/>
    <xf numFmtId="0" fontId="17" fillId="3" borderId="0" applyNumberFormat="0" applyBorder="0" applyAlignment="0" applyProtection="0">
      <alignment vertical="center"/>
    </xf>
    <xf numFmtId="0" fontId="14" fillId="5" borderId="0" applyNumberFormat="0" applyBorder="0" applyAlignment="0" applyProtection="0">
      <alignment vertical="center"/>
    </xf>
    <xf numFmtId="0" fontId="21" fillId="0" borderId="0" applyNumberFormat="0" applyFill="0" applyBorder="0" applyAlignment="0" applyProtection="0">
      <alignment vertical="center"/>
    </xf>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31" fillId="0" borderId="0"/>
    <xf numFmtId="0" fontId="54" fillId="0" borderId="0" applyNumberFormat="0" applyFill="0" applyBorder="0" applyAlignment="0" applyProtection="0">
      <alignment vertical="center"/>
    </xf>
    <xf numFmtId="0" fontId="19" fillId="34" borderId="0" applyNumberFormat="0" applyBorder="0" applyAlignment="0" applyProtection="0"/>
    <xf numFmtId="0" fontId="14" fillId="5" borderId="0" applyNumberFormat="0" applyBorder="0" applyAlignment="0" applyProtection="0">
      <alignment vertical="center"/>
    </xf>
    <xf numFmtId="0" fontId="23"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9" fontId="9" fillId="0" borderId="0" applyFont="0" applyFill="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179" fontId="6" fillId="0" borderId="1">
      <alignment vertical="center"/>
      <protection locked="0"/>
    </xf>
    <xf numFmtId="0" fontId="14" fillId="5" borderId="0" applyNumberFormat="0" applyBorder="0" applyAlignment="0" applyProtection="0">
      <alignment vertical="center"/>
    </xf>
    <xf numFmtId="0" fontId="12" fillId="35" borderId="0" applyNumberFormat="0" applyBorder="0" applyAlignment="0" applyProtection="0"/>
    <xf numFmtId="0" fontId="14" fillId="5" borderId="0" applyNumberFormat="0" applyBorder="0" applyAlignment="0" applyProtection="0">
      <alignment vertical="center"/>
    </xf>
    <xf numFmtId="0" fontId="16" fillId="4" borderId="0" applyNumberFormat="0" applyBorder="0" applyAlignment="0" applyProtection="0">
      <alignment vertical="center"/>
    </xf>
    <xf numFmtId="0" fontId="19" fillId="28" borderId="0" applyNumberFormat="0" applyBorder="0" applyAlignment="0" applyProtection="0"/>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6" fillId="2" borderId="0" applyNumberFormat="0" applyBorder="0" applyAlignment="0" applyProtection="0">
      <alignment vertical="center"/>
    </xf>
    <xf numFmtId="43" fontId="9" fillId="0" borderId="0" applyFont="0" applyFill="0" applyBorder="0" applyAlignment="0" applyProtection="0"/>
    <xf numFmtId="41" fontId="9" fillId="0" borderId="0" applyFont="0" applyFill="0" applyBorder="0" applyAlignment="0" applyProtection="0"/>
    <xf numFmtId="0" fontId="14" fillId="5" borderId="0" applyNumberFormat="0" applyBorder="0" applyAlignment="0" applyProtection="0">
      <alignment vertical="center"/>
    </xf>
    <xf numFmtId="0" fontId="19" fillId="9" borderId="0" applyNumberFormat="0" applyBorder="0" applyAlignment="0" applyProtection="0"/>
    <xf numFmtId="0" fontId="37" fillId="9" borderId="0" applyNumberFormat="0" applyBorder="0" applyAlignment="0" applyProtection="0"/>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9" fillId="36" borderId="0" applyNumberFormat="0" applyBorder="0" applyAlignment="0" applyProtection="0"/>
    <xf numFmtId="0" fontId="14" fillId="5" borderId="0" applyNumberFormat="0" applyBorder="0" applyAlignment="0" applyProtection="0">
      <alignment vertical="center"/>
    </xf>
    <xf numFmtId="0" fontId="33" fillId="0" borderId="9" applyNumberFormat="0" applyFill="0" applyAlignment="0" applyProtection="0">
      <alignment vertical="center"/>
    </xf>
    <xf numFmtId="0" fontId="18" fillId="2" borderId="0" applyNumberFormat="0" applyBorder="0" applyAlignment="0" applyProtection="0">
      <alignment vertical="center"/>
    </xf>
    <xf numFmtId="0" fontId="19" fillId="37" borderId="0" applyNumberFormat="0" applyBorder="0" applyAlignment="0" applyProtection="0"/>
    <xf numFmtId="0" fontId="40" fillId="2" borderId="0" applyNumberFormat="0" applyBorder="0" applyAlignment="0" applyProtection="0">
      <alignment vertical="center"/>
    </xf>
    <xf numFmtId="0" fontId="12" fillId="38" borderId="0" applyNumberFormat="0" applyBorder="0" applyAlignment="0" applyProtection="0"/>
    <xf numFmtId="182" fontId="35" fillId="0" borderId="0" applyFont="0" applyFill="0" applyBorder="0" applyAlignment="0" applyProtection="0"/>
    <xf numFmtId="176" fontId="7" fillId="0" borderId="0" applyFont="0" applyFill="0" applyBorder="0" applyAlignment="0" applyProtection="0"/>
    <xf numFmtId="0" fontId="14" fillId="5" borderId="0" applyNumberFormat="0" applyBorder="0" applyAlignment="0" applyProtection="0">
      <alignment vertical="center"/>
    </xf>
    <xf numFmtId="0" fontId="7" fillId="0" borderId="0"/>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9" fillId="30" borderId="11" applyNumberFormat="0" applyFont="0" applyAlignment="0" applyProtection="0">
      <alignment vertical="center"/>
    </xf>
    <xf numFmtId="0" fontId="26" fillId="3" borderId="0" applyNumberFormat="0" applyBorder="0" applyAlignment="0" applyProtection="0">
      <alignment vertical="center"/>
    </xf>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17" fillId="39" borderId="0" applyNumberFormat="0" applyBorder="0" applyAlignment="0" applyProtection="0">
      <alignment vertical="center"/>
    </xf>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26" fillId="5" borderId="0" applyNumberFormat="0" applyBorder="0" applyAlignment="0" applyProtection="0">
      <alignment vertical="center"/>
    </xf>
    <xf numFmtId="0" fontId="14" fillId="5" borderId="0" applyNumberFormat="0" applyBorder="0" applyAlignment="0" applyProtection="0">
      <alignment vertical="center"/>
    </xf>
    <xf numFmtId="1" fontId="6" fillId="0" borderId="1">
      <alignment vertical="center"/>
      <protection locked="0"/>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16" fillId="4" borderId="0" applyNumberFormat="0" applyBorder="0" applyAlignment="0" applyProtection="0">
      <alignment vertical="center"/>
    </xf>
    <xf numFmtId="186" fontId="41" fillId="0" borderId="0" applyFill="0" applyBorder="0" applyAlignment="0"/>
    <xf numFmtId="0" fontId="20" fillId="23" borderId="0" applyNumberFormat="0" applyBorder="0" applyAlignment="0" applyProtection="0">
      <alignment vertical="center"/>
    </xf>
    <xf numFmtId="0" fontId="25" fillId="29" borderId="0" applyNumberFormat="0" applyBorder="0" applyAlignment="0" applyProtection="0"/>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9" fillId="0" borderId="0">
      <alignment vertical="center"/>
    </xf>
    <xf numFmtId="0" fontId="14" fillId="5" borderId="0" applyNumberFormat="0" applyBorder="0" applyAlignment="0" applyProtection="0">
      <alignment vertical="center"/>
    </xf>
    <xf numFmtId="0" fontId="19" fillId="37" borderId="0" applyNumberFormat="0" applyBorder="0" applyAlignment="0" applyProtection="0"/>
    <xf numFmtId="0" fontId="14" fillId="5" borderId="0" applyNumberFormat="0" applyBorder="0" applyAlignment="0" applyProtection="0">
      <alignment vertical="center"/>
    </xf>
    <xf numFmtId="0" fontId="19" fillId="40" borderId="0" applyNumberFormat="0" applyBorder="0" applyAlignment="0" applyProtection="0"/>
    <xf numFmtId="0" fontId="14" fillId="5" borderId="0" applyNumberFormat="0" applyBorder="0" applyAlignment="0" applyProtection="0">
      <alignment vertical="center"/>
    </xf>
    <xf numFmtId="0" fontId="9" fillId="0" borderId="0">
      <alignment vertical="center"/>
    </xf>
    <xf numFmtId="0" fontId="9" fillId="0" borderId="0">
      <alignment vertical="center"/>
    </xf>
    <xf numFmtId="0" fontId="25" fillId="11" borderId="0" applyNumberFormat="0" applyBorder="0" applyAlignment="0" applyProtection="0"/>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18" fillId="21" borderId="0" applyNumberFormat="0" applyBorder="0" applyAlignment="0" applyProtection="0"/>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47" fillId="0" borderId="0" applyFont="0" applyFill="0" applyBorder="0" applyAlignment="0" applyProtection="0"/>
    <xf numFmtId="0" fontId="30" fillId="0" borderId="13">
      <alignment horizontal="lef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9" fillId="41" borderId="0" applyNumberFormat="0" applyBorder="0" applyAlignment="0" applyProtection="0"/>
    <xf numFmtId="0" fontId="14" fillId="3" borderId="0" applyNumberFormat="0" applyBorder="0" applyAlignment="0" applyProtection="0">
      <alignment vertical="center"/>
    </xf>
    <xf numFmtId="183" fontId="7" fillId="0" borderId="0" applyFont="0" applyFill="0" applyBorder="0" applyAlignment="0" applyProtection="0"/>
    <xf numFmtId="184" fontId="31" fillId="0" borderId="0"/>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59" fillId="0" borderId="14" applyNumberFormat="0" applyFill="0" applyAlignment="0" applyProtection="0">
      <alignment vertical="center"/>
    </xf>
    <xf numFmtId="0" fontId="16" fillId="4"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57" fillId="10" borderId="0" applyNumberFormat="0" applyBorder="0" applyAlignment="0" applyProtection="0">
      <alignment vertical="center"/>
    </xf>
    <xf numFmtId="0" fontId="16" fillId="2" borderId="0" applyNumberFormat="0" applyBorder="0" applyAlignment="0" applyProtection="0">
      <alignment vertical="center"/>
    </xf>
    <xf numFmtId="0" fontId="14" fillId="3" borderId="0" applyNumberFormat="0" applyBorder="0" applyAlignment="0" applyProtection="0">
      <alignment vertical="center"/>
    </xf>
    <xf numFmtId="0" fontId="18" fillId="21" borderId="0" applyNumberFormat="0" applyBorder="0" applyAlignment="0" applyProtection="0"/>
    <xf numFmtId="0" fontId="59" fillId="0" borderId="0" applyNumberFormat="0" applyFill="0" applyBorder="0" applyAlignment="0" applyProtection="0">
      <alignment vertical="center"/>
    </xf>
    <xf numFmtId="0" fontId="16" fillId="2" borderId="0" applyNumberFormat="0" applyBorder="0" applyAlignment="0" applyProtection="0">
      <alignment vertical="center"/>
    </xf>
    <xf numFmtId="0" fontId="30" fillId="0" borderId="0" applyProtection="0"/>
    <xf numFmtId="0" fontId="17" fillId="30" borderId="11" applyNumberFormat="0" applyFont="0" applyAlignment="0" applyProtection="0">
      <alignment vertical="center"/>
    </xf>
    <xf numFmtId="0" fontId="16" fillId="4" borderId="0" applyNumberFormat="0" applyBorder="0" applyAlignment="0" applyProtection="0">
      <alignment vertical="center"/>
    </xf>
    <xf numFmtId="0" fontId="16" fillId="2" borderId="0" applyNumberFormat="0" applyBorder="0" applyAlignment="0" applyProtection="0">
      <alignment vertical="center"/>
    </xf>
    <xf numFmtId="10" fontId="45" fillId="12" borderId="1" applyNumberFormat="0" applyBorder="0" applyAlignment="0" applyProtection="0"/>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16" fillId="2" borderId="0" applyNumberFormat="0" applyBorder="0" applyAlignment="0" applyProtection="0">
      <alignment vertical="center"/>
    </xf>
    <xf numFmtId="0" fontId="48" fillId="14" borderId="3" applyNumberFormat="0" applyAlignment="0" applyProtection="0">
      <alignment vertical="center"/>
    </xf>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26" fillId="5" borderId="0" applyNumberFormat="0" applyBorder="0" applyAlignment="0" applyProtection="0">
      <alignment vertical="center"/>
    </xf>
    <xf numFmtId="0" fontId="7" fillId="0" borderId="0"/>
    <xf numFmtId="0" fontId="14" fillId="5" borderId="0" applyNumberFormat="0" applyBorder="0" applyAlignment="0" applyProtection="0">
      <alignment vertical="center"/>
    </xf>
    <xf numFmtId="0" fontId="44" fillId="0" borderId="10" applyNumberFormat="0" applyFill="0" applyAlignment="0" applyProtection="0">
      <alignment vertical="center"/>
    </xf>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43" fillId="2" borderId="0" applyNumberFormat="0" applyBorder="0" applyAlignment="0" applyProtection="0">
      <alignment vertical="center"/>
    </xf>
    <xf numFmtId="0" fontId="61" fillId="0" borderId="0"/>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22" fillId="12" borderId="2" applyNumberFormat="0" applyAlignment="0" applyProtection="0">
      <alignment vertical="center"/>
    </xf>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26" fillId="3" borderId="0" applyNumberFormat="0" applyBorder="0" applyAlignment="0" applyProtection="0">
      <alignment vertical="center"/>
    </xf>
    <xf numFmtId="0" fontId="25" fillId="11" borderId="0" applyNumberFormat="0" applyBorder="0" applyAlignment="0" applyProtection="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7" fillId="5" borderId="0" applyNumberFormat="0" applyBorder="0" applyAlignment="0" applyProtection="0">
      <alignment vertical="center"/>
    </xf>
    <xf numFmtId="0" fontId="14" fillId="5" borderId="0" applyNumberFormat="0" applyBorder="0" applyAlignment="0" applyProtection="0">
      <alignment vertical="center"/>
    </xf>
    <xf numFmtId="0" fontId="63" fillId="0" borderId="0" applyNumberFormat="0" applyFill="0" applyBorder="0" applyAlignment="0" applyProtection="0">
      <alignment vertical="top"/>
      <protection locked="0"/>
    </xf>
    <xf numFmtId="0" fontId="23" fillId="5" borderId="0" applyNumberFormat="0" applyBorder="0" applyAlignment="0" applyProtection="0">
      <alignment vertical="center"/>
    </xf>
    <xf numFmtId="0" fontId="9" fillId="0" borderId="0"/>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26" fillId="3" borderId="0" applyNumberFormat="0" applyBorder="0" applyAlignment="0" applyProtection="0">
      <alignment vertical="center"/>
    </xf>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41" fontId="9" fillId="0" borderId="0" applyFont="0" applyFill="0" applyBorder="0" applyAlignment="0" applyProtection="0"/>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9" fillId="0" borderId="0"/>
    <xf numFmtId="0" fontId="14" fillId="5" borderId="0" applyNumberFormat="0" applyBorder="0" applyAlignment="0" applyProtection="0">
      <alignment vertical="center"/>
    </xf>
    <xf numFmtId="0" fontId="19" fillId="43" borderId="0" applyNumberFormat="0" applyBorder="0" applyAlignment="0" applyProtection="0"/>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14" fillId="5" borderId="0" applyNumberFormat="0" applyBorder="0" applyAlignment="0" applyProtection="0">
      <alignment vertical="center"/>
    </xf>
    <xf numFmtId="9" fontId="9" fillId="0" borderId="0" applyFont="0" applyFill="0" applyBorder="0" applyAlignment="0" applyProtection="0"/>
    <xf numFmtId="0" fontId="14" fillId="5" borderId="0" applyNumberFormat="0" applyBorder="0" applyAlignment="0" applyProtection="0">
      <alignment vertical="center"/>
    </xf>
    <xf numFmtId="0" fontId="9" fillId="0" borderId="0"/>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42" fillId="3"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26" fillId="5" borderId="0" applyNumberFormat="0" applyBorder="0" applyAlignment="0" applyProtection="0">
      <alignment vertical="center"/>
    </xf>
    <xf numFmtId="0" fontId="23"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9" fillId="0" borderId="0"/>
    <xf numFmtId="0" fontId="14" fillId="5" borderId="0" applyNumberFormat="0" applyBorder="0" applyAlignment="0" applyProtection="0">
      <alignment vertical="center"/>
    </xf>
    <xf numFmtId="0" fontId="9" fillId="0" borderId="0"/>
    <xf numFmtId="0" fontId="9" fillId="0" borderId="0">
      <alignment vertical="center"/>
    </xf>
    <xf numFmtId="0" fontId="9" fillId="0" borderId="0"/>
    <xf numFmtId="0" fontId="49" fillId="23" borderId="0" applyNumberFormat="0" applyBorder="0" applyAlignment="0" applyProtection="0">
      <alignment vertical="center"/>
    </xf>
    <xf numFmtId="0" fontId="16"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5" fillId="0" borderId="0"/>
    <xf numFmtId="0" fontId="14" fillId="5" borderId="0" applyNumberFormat="0" applyBorder="0" applyAlignment="0" applyProtection="0">
      <alignment vertical="center"/>
    </xf>
    <xf numFmtId="0" fontId="9" fillId="0" borderId="0"/>
    <xf numFmtId="0" fontId="9" fillId="0" borderId="0"/>
    <xf numFmtId="0" fontId="47" fillId="0" borderId="0"/>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9" fillId="0" borderId="0">
      <alignment vertical="center"/>
    </xf>
    <xf numFmtId="0" fontId="9" fillId="0" borderId="0">
      <alignment vertical="center"/>
    </xf>
    <xf numFmtId="0" fontId="16" fillId="2" borderId="0" applyNumberFormat="0" applyBorder="0" applyAlignment="0" applyProtection="0">
      <alignment vertical="center"/>
    </xf>
    <xf numFmtId="0" fontId="7" fillId="0" borderId="0"/>
    <xf numFmtId="0" fontId="17" fillId="0" borderId="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3" fillId="0" borderId="0">
      <alignment vertical="center"/>
    </xf>
    <xf numFmtId="0" fontId="16" fillId="2" borderId="0" applyNumberFormat="0" applyBorder="0" applyAlignment="0" applyProtection="0">
      <alignment vertical="center"/>
    </xf>
    <xf numFmtId="0" fontId="20" fillId="42" borderId="0" applyNumberFormat="0" applyBorder="0" applyAlignment="0" applyProtection="0">
      <alignment vertical="center"/>
    </xf>
    <xf numFmtId="0" fontId="14" fillId="3" borderId="0" applyNumberFormat="0" applyBorder="0" applyAlignment="0" applyProtection="0">
      <alignment vertical="center"/>
    </xf>
    <xf numFmtId="0" fontId="9" fillId="0" borderId="0"/>
    <xf numFmtId="0" fontId="14" fillId="5" borderId="0" applyNumberFormat="0" applyBorder="0" applyAlignment="0" applyProtection="0">
      <alignment vertical="center"/>
    </xf>
    <xf numFmtId="0" fontId="9" fillId="0" borderId="0"/>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14" fillId="3" borderId="0" applyNumberFormat="0" applyBorder="0" applyAlignment="0" applyProtection="0">
      <alignment vertical="center"/>
    </xf>
    <xf numFmtId="0" fontId="18" fillId="4" borderId="0" applyNumberFormat="0" applyBorder="0" applyAlignment="0" applyProtection="0">
      <alignment vertical="center"/>
    </xf>
    <xf numFmtId="0" fontId="43" fillId="4" borderId="0" applyNumberFormat="0" applyBorder="0" applyAlignment="0" applyProtection="0">
      <alignment vertical="center"/>
    </xf>
    <xf numFmtId="0" fontId="20" fillId="18" borderId="0" applyNumberFormat="0" applyBorder="0" applyAlignment="0" applyProtection="0">
      <alignment vertical="center"/>
    </xf>
    <xf numFmtId="0" fontId="18"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7" fillId="16"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9" fillId="0" borderId="0">
      <alignment vertical="center"/>
    </xf>
    <xf numFmtId="43" fontId="31" fillId="0" borderId="0" applyFont="0" applyFill="0" applyBorder="0" applyAlignment="0" applyProtection="0"/>
    <xf numFmtId="0" fontId="49" fillId="22" borderId="0" applyNumberFormat="0" applyBorder="0" applyAlignment="0" applyProtection="0">
      <alignment vertical="center"/>
    </xf>
    <xf numFmtId="0" fontId="18"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2" borderId="0" applyNumberFormat="0" applyBorder="0" applyAlignment="0" applyProtection="0">
      <alignment vertical="center"/>
    </xf>
    <xf numFmtId="0" fontId="18" fillId="4"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8" fillId="21" borderId="0" applyNumberFormat="0" applyBorder="0" applyAlignment="0" applyProtection="0"/>
    <xf numFmtId="0" fontId="16" fillId="2" borderId="0" applyNumberFormat="0" applyBorder="0" applyAlignment="0" applyProtection="0">
      <alignment vertical="center"/>
    </xf>
    <xf numFmtId="0" fontId="18" fillId="2" borderId="0" applyNumberFormat="0" applyBorder="0" applyAlignment="0" applyProtection="0">
      <alignment vertical="center"/>
    </xf>
    <xf numFmtId="0" fontId="65"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9" fillId="44" borderId="0" applyNumberFormat="0" applyBorder="0" applyAlignment="0" applyProtection="0"/>
    <xf numFmtId="0" fontId="14" fillId="5" borderId="0" applyNumberFormat="0" applyBorder="0" applyAlignment="0" applyProtection="0">
      <alignment vertical="center"/>
    </xf>
    <xf numFmtId="0" fontId="16" fillId="4" borderId="0" applyNumberFormat="0" applyBorder="0" applyAlignment="0" applyProtection="0">
      <alignment vertical="center"/>
    </xf>
    <xf numFmtId="0" fontId="16" fillId="2"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4" fillId="5" borderId="0" applyNumberFormat="0" applyBorder="0" applyAlignment="0" applyProtection="0">
      <alignment vertical="center"/>
    </xf>
    <xf numFmtId="0" fontId="18" fillId="4" borderId="0" applyNumberFormat="0" applyBorder="0" applyAlignment="0" applyProtection="0">
      <alignment vertical="center"/>
    </xf>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16" fillId="4" borderId="0" applyNumberFormat="0" applyBorder="0" applyAlignment="0" applyProtection="0">
      <alignment vertical="center"/>
    </xf>
    <xf numFmtId="41" fontId="7" fillId="0" borderId="0" applyFont="0" applyFill="0" applyBorder="0" applyAlignment="0" applyProtection="0"/>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4" borderId="0" applyNumberFormat="0" applyBorder="0" applyAlignment="0" applyProtection="0">
      <alignment vertical="center"/>
    </xf>
    <xf numFmtId="0" fontId="18" fillId="2" borderId="0" applyNumberFormat="0" applyBorder="0" applyAlignment="0" applyProtection="0">
      <alignment vertical="center"/>
    </xf>
    <xf numFmtId="0" fontId="18" fillId="21" borderId="0" applyNumberFormat="0" applyBorder="0" applyAlignment="0" applyProtection="0"/>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8" fillId="2" borderId="0" applyNumberFormat="0" applyBorder="0" applyAlignment="0" applyProtection="0">
      <alignment vertical="center"/>
    </xf>
    <xf numFmtId="0" fontId="18" fillId="4"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52" fillId="0" borderId="6" applyNumberFormat="0" applyFill="0" applyAlignment="0" applyProtection="0">
      <alignment vertical="center"/>
    </xf>
    <xf numFmtId="0" fontId="18"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42" fillId="3" borderId="0" applyNumberFormat="0" applyBorder="0" applyAlignment="0" applyProtection="0">
      <alignment vertical="center"/>
    </xf>
    <xf numFmtId="0" fontId="16" fillId="2" borderId="0" applyNumberFormat="0" applyBorder="0" applyAlignment="0" applyProtection="0">
      <alignment vertical="center"/>
    </xf>
    <xf numFmtId="0" fontId="25" fillId="29" borderId="0" applyNumberFormat="0" applyBorder="0" applyAlignment="0" applyProtection="0"/>
    <xf numFmtId="10" fontId="7" fillId="0" borderId="0" applyFont="0" applyFill="0" applyBorder="0" applyAlignment="0" applyProtection="0"/>
    <xf numFmtId="0" fontId="40" fillId="2" borderId="0" applyNumberFormat="0" applyBorder="0" applyAlignment="0" applyProtection="0">
      <alignment vertical="center"/>
    </xf>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27" fillId="0" borderId="0"/>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9" fontId="35" fillId="0" borderId="0" applyFont="0" applyFill="0" applyBorder="0" applyAlignment="0" applyProtection="0"/>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7" fillId="14"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188" fontId="47" fillId="0" borderId="0" applyFont="0" applyFill="0" applyBorder="0" applyAlignment="0" applyProtection="0"/>
    <xf numFmtId="0" fontId="16" fillId="2" borderId="0" applyNumberFormat="0" applyBorder="0" applyAlignment="0" applyProtection="0">
      <alignment vertical="center"/>
    </xf>
    <xf numFmtId="43" fontId="9" fillId="0" borderId="0" applyFont="0" applyFill="0" applyBorder="0" applyAlignment="0" applyProtection="0"/>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26" fillId="5" borderId="0" applyNumberFormat="0" applyBorder="0" applyAlignment="0" applyProtection="0">
      <alignment vertical="center"/>
    </xf>
    <xf numFmtId="0" fontId="16" fillId="2"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18" fillId="2" borderId="0" applyNumberFormat="0" applyBorder="0" applyAlignment="0" applyProtection="0">
      <alignment vertical="center"/>
    </xf>
    <xf numFmtId="0" fontId="40"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62" fillId="0" borderId="0" applyNumberFormat="0" applyFill="0" applyBorder="0" applyAlignment="0" applyProtection="0">
      <alignment vertical="center"/>
    </xf>
    <xf numFmtId="0" fontId="16" fillId="2" borderId="0" applyNumberFormat="0" applyBorder="0" applyAlignment="0" applyProtection="0">
      <alignment vertical="center"/>
    </xf>
    <xf numFmtId="0" fontId="60" fillId="0" borderId="0"/>
    <xf numFmtId="0" fontId="40"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25" fillId="37" borderId="0" applyNumberFormat="0" applyBorder="0" applyAlignment="0" applyProtection="0"/>
    <xf numFmtId="0" fontId="16" fillId="2" borderId="0" applyNumberFormat="0" applyBorder="0" applyAlignment="0" applyProtection="0">
      <alignment vertical="center"/>
    </xf>
    <xf numFmtId="0" fontId="40"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25" fillId="11" borderId="0" applyNumberFormat="0" applyBorder="0" applyAlignment="0" applyProtection="0"/>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44" fillId="0" borderId="10" applyNumberFormat="0" applyFill="0" applyAlignment="0" applyProtection="0">
      <alignment vertical="center"/>
    </xf>
    <xf numFmtId="0" fontId="62" fillId="0" borderId="0" applyNumberFormat="0" applyFill="0" applyBorder="0" applyAlignment="0" applyProtection="0">
      <alignment vertical="center"/>
    </xf>
    <xf numFmtId="0" fontId="16" fillId="2" borderId="0" applyNumberFormat="0" applyBorder="0" applyAlignment="0" applyProtection="0">
      <alignment vertical="center"/>
    </xf>
    <xf numFmtId="0" fontId="5" fillId="0" borderId="0"/>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7" fillId="4" borderId="0" applyNumberFormat="0" applyBorder="0" applyAlignment="0" applyProtection="0">
      <alignment vertical="center"/>
    </xf>
    <xf numFmtId="0" fontId="16" fillId="2" borderId="0" applyNumberFormat="0" applyBorder="0" applyAlignment="0" applyProtection="0">
      <alignment vertical="center"/>
    </xf>
    <xf numFmtId="0" fontId="18" fillId="2" borderId="0" applyNumberFormat="0" applyBorder="0" applyAlignment="0" applyProtection="0">
      <alignment vertical="center"/>
    </xf>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25" fillId="11" borderId="0" applyNumberFormat="0" applyBorder="0" applyAlignment="0" applyProtection="0"/>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4"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26" fillId="5"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40" fillId="2" borderId="0" applyNumberFormat="0" applyBorder="0" applyAlignment="0" applyProtection="0">
      <alignment vertical="center"/>
    </xf>
    <xf numFmtId="0" fontId="16" fillId="2" borderId="0" applyNumberFormat="0" applyBorder="0" applyAlignment="0" applyProtection="0">
      <alignment vertical="center"/>
    </xf>
    <xf numFmtId="9" fontId="9" fillId="0" borderId="0" applyFont="0" applyFill="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5" fillId="0" borderId="15" applyNumberFormat="0" applyFill="0" applyAlignment="0" applyProtection="0">
      <alignment vertical="center"/>
    </xf>
    <xf numFmtId="0" fontId="16" fillId="2" borderId="0" applyNumberFormat="0" applyBorder="0" applyAlignment="0" applyProtection="0">
      <alignment vertical="center"/>
    </xf>
    <xf numFmtId="0" fontId="14" fillId="5"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4" fillId="0" borderId="0">
      <alignment horizontal="left" vertical="center"/>
    </xf>
    <xf numFmtId="0" fontId="5" fillId="0" borderId="0"/>
    <xf numFmtId="0" fontId="22" fillId="6" borderId="17" applyNumberFormat="0" applyAlignment="0" applyProtection="0">
      <alignment vertical="center"/>
    </xf>
    <xf numFmtId="0" fontId="46" fillId="12" borderId="18" applyNumberFormat="0" applyAlignment="0" applyProtection="0">
      <alignment vertical="center"/>
    </xf>
    <xf numFmtId="0" fontId="48" fillId="14" borderId="18" applyNumberFormat="0" applyAlignment="0" applyProtection="0">
      <alignment vertical="center"/>
    </xf>
    <xf numFmtId="0" fontId="6" fillId="0" borderId="19">
      <alignment horizontal="distributed" vertical="center" wrapText="1"/>
    </xf>
    <xf numFmtId="0" fontId="4" fillId="0" borderId="0">
      <alignment horizontal="left" vertical="center"/>
    </xf>
    <xf numFmtId="0" fontId="48" fillId="14" borderId="18" applyNumberFormat="0" applyAlignment="0" applyProtection="0">
      <alignment vertical="center"/>
    </xf>
    <xf numFmtId="0" fontId="46" fillId="6" borderId="18" applyNumberFormat="0" applyAlignment="0" applyProtection="0">
      <alignment vertical="center"/>
    </xf>
    <xf numFmtId="0" fontId="4" fillId="0" borderId="0">
      <alignment horizontal="left" vertical="center"/>
    </xf>
    <xf numFmtId="0" fontId="4" fillId="0" borderId="0">
      <alignment horizontal="left" vertical="center"/>
    </xf>
    <xf numFmtId="37" fontId="69" fillId="0" borderId="0"/>
    <xf numFmtId="179" fontId="6" fillId="0" borderId="19">
      <alignment vertical="center"/>
      <protection locked="0"/>
    </xf>
    <xf numFmtId="1" fontId="6" fillId="0" borderId="19">
      <alignment vertical="center"/>
      <protection locked="0"/>
    </xf>
    <xf numFmtId="0" fontId="30" fillId="0" borderId="20">
      <alignment horizontal="left" vertical="center"/>
    </xf>
    <xf numFmtId="0" fontId="4" fillId="0" borderId="0">
      <alignment horizontal="left" vertical="center"/>
    </xf>
    <xf numFmtId="10" fontId="45" fillId="12" borderId="19" applyNumberFormat="0" applyBorder="0" applyAlignment="0" applyProtection="0"/>
    <xf numFmtId="0" fontId="22" fillId="12" borderId="17" applyNumberFormat="0" applyAlignment="0" applyProtection="0">
      <alignment vertical="center"/>
    </xf>
    <xf numFmtId="0" fontId="4" fillId="0" borderId="0">
      <alignment horizontal="left" vertical="center"/>
    </xf>
  </cellStyleXfs>
  <cellXfs count="103">
    <xf numFmtId="0" fontId="0" fillId="0" borderId="0" xfId="0">
      <alignment vertical="center"/>
    </xf>
    <xf numFmtId="0" fontId="0" fillId="0" borderId="0" xfId="0" applyFont="1" applyAlignment="1">
      <alignment horizontal="left" vertical="center"/>
    </xf>
    <xf numFmtId="0" fontId="1" fillId="0" borderId="0" xfId="0" applyFont="1" applyAlignment="1">
      <alignment horizontal="right" vertical="center"/>
    </xf>
    <xf numFmtId="0" fontId="1" fillId="0" borderId="1" xfId="0" applyFont="1" applyBorder="1" applyAlignment="1">
      <alignment horizontal="center" vertical="center"/>
    </xf>
    <xf numFmtId="0" fontId="3" fillId="0" borderId="1" xfId="0" applyFont="1" applyBorder="1" applyAlignment="1">
      <alignment horizontal="center" vertical="top"/>
    </xf>
    <xf numFmtId="0" fontId="0" fillId="0" borderId="1" xfId="0" applyFont="1" applyBorder="1" applyAlignment="1">
      <alignment horizontal="left" vertical="center"/>
    </xf>
    <xf numFmtId="0" fontId="3" fillId="0" borderId="0" xfId="0" applyFont="1" applyAlignment="1">
      <alignment horizontal="center" vertical="top"/>
    </xf>
    <xf numFmtId="0" fontId="3" fillId="0" borderId="0" xfId="0" applyFont="1" applyAlignment="1">
      <alignment horizontal="right" vertical="top"/>
    </xf>
    <xf numFmtId="0" fontId="1" fillId="0" borderId="0" xfId="1" applyFont="1" applyAlignment="1">
      <alignment horizontal="right" vertical="center"/>
    </xf>
    <xf numFmtId="0" fontId="1" fillId="0" borderId="1" xfId="1" applyFont="1" applyBorder="1" applyAlignment="1">
      <alignment horizontal="center" vertical="center"/>
    </xf>
    <xf numFmtId="0" fontId="3" fillId="0" borderId="1" xfId="1" applyFont="1" applyBorder="1" applyAlignment="1">
      <alignment horizontal="center" vertical="top"/>
    </xf>
    <xf numFmtId="0" fontId="3" fillId="0" borderId="1" xfId="1" applyFont="1" applyBorder="1" applyAlignment="1">
      <alignment horizontal="left" vertical="top"/>
    </xf>
    <xf numFmtId="0" fontId="1" fillId="0" borderId="0" xfId="1" applyFont="1" applyAlignment="1">
      <alignment horizontal="right" vertical="center"/>
    </xf>
    <xf numFmtId="0" fontId="1" fillId="0" borderId="1" xfId="1" applyFont="1" applyBorder="1" applyAlignment="1">
      <alignment horizontal="center" vertical="center"/>
    </xf>
    <xf numFmtId="0" fontId="3" fillId="0" borderId="1" xfId="1" applyFont="1" applyBorder="1" applyAlignment="1">
      <alignment horizontal="center" vertical="top"/>
    </xf>
    <xf numFmtId="0" fontId="4" fillId="0" borderId="1" xfId="1" applyFont="1" applyBorder="1">
      <alignment horizontal="left" vertical="center"/>
    </xf>
    <xf numFmtId="0" fontId="1" fillId="0" borderId="0" xfId="1" applyFont="1" applyAlignment="1">
      <alignment horizontal="right" vertical="center"/>
    </xf>
    <xf numFmtId="0" fontId="1" fillId="0" borderId="1" xfId="1" applyFont="1" applyBorder="1" applyAlignment="1">
      <alignment horizontal="center" vertical="center"/>
    </xf>
    <xf numFmtId="0" fontId="3" fillId="0" borderId="1" xfId="1" applyFont="1" applyBorder="1" applyAlignment="1">
      <alignment horizontal="center" vertical="top"/>
    </xf>
    <xf numFmtId="0" fontId="3" fillId="0" borderId="1" xfId="1" applyFont="1" applyBorder="1" applyAlignment="1">
      <alignment horizontal="left" vertical="top"/>
    </xf>
    <xf numFmtId="0" fontId="3" fillId="0" borderId="1" xfId="1" applyFont="1" applyBorder="1" applyAlignment="1">
      <alignment horizontal="right" vertical="top"/>
    </xf>
    <xf numFmtId="0" fontId="3" fillId="0" borderId="1" xfId="1" applyNumberFormat="1" applyFont="1" applyBorder="1" applyAlignment="1">
      <alignment horizontal="right" vertical="top"/>
    </xf>
    <xf numFmtId="0" fontId="12" fillId="0" borderId="16" xfId="569" applyFont="1" applyBorder="1" applyAlignment="1" applyProtection="1">
      <alignment horizontal="center" vertical="center" wrapText="1"/>
    </xf>
    <xf numFmtId="0" fontId="3" fillId="0" borderId="16" xfId="791" applyFont="1" applyBorder="1" applyAlignment="1">
      <alignment horizontal="left" vertical="top"/>
    </xf>
    <xf numFmtId="0" fontId="4" fillId="0" borderId="16" xfId="791" applyFont="1" applyBorder="1">
      <alignment horizontal="left" vertical="center"/>
    </xf>
    <xf numFmtId="0" fontId="3" fillId="0" borderId="16" xfId="791" applyFont="1" applyFill="1" applyBorder="1" applyAlignment="1">
      <alignment horizontal="left" vertical="top"/>
    </xf>
    <xf numFmtId="0" fontId="0" fillId="0" borderId="16" xfId="0" applyBorder="1">
      <alignment vertical="center"/>
    </xf>
    <xf numFmtId="0" fontId="1" fillId="0" borderId="0" xfId="801" applyFont="1" applyAlignment="1">
      <alignment horizontal="right" vertical="center"/>
    </xf>
    <xf numFmtId="0" fontId="3" fillId="0" borderId="0" xfId="801" applyFont="1" applyAlignment="1">
      <alignment horizontal="center" vertical="top"/>
    </xf>
    <xf numFmtId="0" fontId="1" fillId="0" borderId="0" xfId="809" applyFont="1" applyAlignment="1">
      <alignment horizontal="right" vertical="center"/>
    </xf>
    <xf numFmtId="0" fontId="3" fillId="0" borderId="0" xfId="809" applyFont="1" applyAlignment="1">
      <alignment horizontal="right" vertical="top"/>
    </xf>
    <xf numFmtId="0" fontId="1" fillId="0" borderId="1" xfId="797" applyFont="1" applyBorder="1" applyAlignment="1">
      <alignment horizontal="center" vertical="center"/>
    </xf>
    <xf numFmtId="0" fontId="1" fillId="0" borderId="0" xfId="806" applyFont="1" applyAlignment="1">
      <alignment horizontal="right" vertical="center"/>
    </xf>
    <xf numFmtId="0" fontId="1" fillId="0" borderId="0" xfId="809" applyFont="1" applyAlignment="1">
      <alignment horizontal="center" vertical="center"/>
    </xf>
    <xf numFmtId="0" fontId="1" fillId="0" borderId="0" xfId="800" applyFont="1" applyAlignment="1">
      <alignment horizontal="right" vertical="center"/>
    </xf>
    <xf numFmtId="0" fontId="3" fillId="0" borderId="1" xfId="809" applyFont="1" applyBorder="1" applyAlignment="1">
      <alignment horizontal="right" vertical="top"/>
    </xf>
    <xf numFmtId="0" fontId="3" fillId="0" borderId="1" xfId="809" applyFont="1" applyBorder="1" applyAlignment="1">
      <alignment horizontal="left" vertical="top"/>
    </xf>
    <xf numFmtId="0" fontId="4" fillId="0" borderId="1" xfId="800" applyFont="1" applyBorder="1">
      <alignment horizontal="left" vertical="center"/>
    </xf>
    <xf numFmtId="0" fontId="3" fillId="0" borderId="1" xfId="800" applyFont="1" applyBorder="1" applyAlignment="1">
      <alignment horizontal="center" vertical="top"/>
    </xf>
    <xf numFmtId="0" fontId="1" fillId="0" borderId="1" xfId="800" applyFont="1" applyBorder="1" applyAlignment="1">
      <alignment horizontal="center" vertical="center"/>
    </xf>
    <xf numFmtId="0" fontId="3" fillId="0" borderId="1" xfId="797" applyFont="1" applyBorder="1" applyAlignment="1">
      <alignment horizontal="left" vertical="top"/>
    </xf>
    <xf numFmtId="0" fontId="4" fillId="0" borderId="1" xfId="809" applyFont="1" applyBorder="1">
      <alignment horizontal="left" vertical="center"/>
    </xf>
    <xf numFmtId="0" fontId="3" fillId="0" borderId="1" xfId="797" applyFont="1" applyBorder="1" applyAlignment="1">
      <alignment horizontal="center" vertical="top"/>
    </xf>
    <xf numFmtId="0" fontId="3" fillId="0" borderId="1" xfId="809" applyFont="1" applyBorder="1" applyAlignment="1">
      <alignment horizontal="center" vertical="top"/>
    </xf>
    <xf numFmtId="0" fontId="1" fillId="0" borderId="0" xfId="797" applyFont="1" applyAlignment="1">
      <alignment horizontal="right" vertical="center"/>
    </xf>
    <xf numFmtId="0" fontId="4" fillId="45" borderId="1" xfId="1" applyFont="1" applyFill="1" applyBorder="1">
      <alignment horizontal="left" vertical="center"/>
    </xf>
    <xf numFmtId="0" fontId="3" fillId="0" borderId="1" xfId="806" applyFont="1" applyBorder="1" applyAlignment="1">
      <alignment horizontal="center" vertical="top"/>
    </xf>
    <xf numFmtId="0" fontId="4" fillId="0" borderId="1" xfId="797" applyFont="1" applyBorder="1">
      <alignment horizontal="left" vertical="center"/>
    </xf>
    <xf numFmtId="0" fontId="1" fillId="0" borderId="1" xfId="809" applyFont="1" applyBorder="1" applyAlignment="1">
      <alignment horizontal="center" vertical="center"/>
    </xf>
    <xf numFmtId="0" fontId="3" fillId="0" borderId="1" xfId="801" applyFont="1" applyBorder="1" applyAlignment="1">
      <alignment horizontal="center" vertical="top"/>
    </xf>
    <xf numFmtId="0" fontId="4" fillId="0" borderId="1" xfId="806" applyFont="1" applyBorder="1">
      <alignment horizontal="left" vertical="center"/>
    </xf>
    <xf numFmtId="0" fontId="1" fillId="0" borderId="1" xfId="806" applyFont="1" applyBorder="1" applyAlignment="1">
      <alignment horizontal="center" vertical="center"/>
    </xf>
    <xf numFmtId="0" fontId="4" fillId="0" borderId="1" xfId="801" applyFont="1" applyBorder="1">
      <alignment horizontal="left" vertical="center"/>
    </xf>
    <xf numFmtId="0" fontId="1" fillId="0" borderId="1" xfId="801" applyFont="1" applyBorder="1" applyAlignment="1">
      <alignment horizontal="center" vertical="center"/>
    </xf>
    <xf numFmtId="0" fontId="5" fillId="0" borderId="0" xfId="792"/>
    <xf numFmtId="0" fontId="67" fillId="0" borderId="0" xfId="569" applyFont="1"/>
    <xf numFmtId="0" fontId="6" fillId="0" borderId="19" xfId="38" applyFont="1" applyBorder="1" applyAlignment="1">
      <alignment horizontal="center" vertical="center" wrapText="1"/>
    </xf>
    <xf numFmtId="189" fontId="3" fillId="0" borderId="1" xfId="797" applyNumberFormat="1" applyFont="1" applyBorder="1" applyAlignment="1">
      <alignment horizontal="right" vertical="top"/>
    </xf>
    <xf numFmtId="189" fontId="3" fillId="0" borderId="1" xfId="800" applyNumberFormat="1" applyFont="1" applyBorder="1" applyAlignment="1">
      <alignment horizontal="right" vertical="top"/>
    </xf>
    <xf numFmtId="189" fontId="3" fillId="0" borderId="1" xfId="806" applyNumberFormat="1" applyFont="1" applyBorder="1" applyAlignment="1">
      <alignment horizontal="right" vertical="top"/>
    </xf>
    <xf numFmtId="189" fontId="4" fillId="0" borderId="1" xfId="806" applyNumberFormat="1" applyFont="1" applyBorder="1">
      <alignment horizontal="left" vertical="center"/>
    </xf>
    <xf numFmtId="189" fontId="3" fillId="0" borderId="1" xfId="809" applyNumberFormat="1" applyFont="1" applyBorder="1" applyAlignment="1">
      <alignment horizontal="right" vertical="top"/>
    </xf>
    <xf numFmtId="189" fontId="3" fillId="0" borderId="1" xfId="801" applyNumberFormat="1" applyFont="1" applyBorder="1" applyAlignment="1">
      <alignment horizontal="right" vertical="top"/>
    </xf>
    <xf numFmtId="189" fontId="0" fillId="0" borderId="1" xfId="0" applyNumberFormat="1" applyBorder="1">
      <alignment vertical="center"/>
    </xf>
    <xf numFmtId="189" fontId="3" fillId="45" borderId="1" xfId="1" applyNumberFormat="1" applyFont="1" applyFill="1" applyBorder="1" applyAlignment="1">
      <alignment horizontal="right" vertical="top"/>
    </xf>
    <xf numFmtId="189" fontId="3" fillId="0" borderId="1" xfId="800" applyNumberFormat="1" applyFont="1" applyBorder="1" applyAlignment="1">
      <alignment horizontal="left" vertical="top"/>
    </xf>
    <xf numFmtId="189" fontId="4" fillId="0" borderId="1" xfId="800" applyNumberFormat="1" applyFont="1" applyBorder="1">
      <alignment horizontal="left" vertical="center"/>
    </xf>
    <xf numFmtId="189" fontId="3" fillId="0" borderId="1" xfId="0" applyNumberFormat="1" applyFont="1" applyBorder="1" applyAlignment="1">
      <alignment horizontal="right" vertical="top"/>
    </xf>
    <xf numFmtId="189" fontId="3" fillId="0" borderId="1" xfId="1" applyNumberFormat="1" applyFont="1" applyBorder="1" applyAlignment="1">
      <alignment horizontal="right" vertical="top"/>
    </xf>
    <xf numFmtId="189" fontId="3" fillId="0" borderId="16" xfId="791" applyNumberFormat="1" applyFont="1" applyFill="1" applyBorder="1" applyAlignment="1">
      <alignment horizontal="right" vertical="top"/>
    </xf>
    <xf numFmtId="189" fontId="0" fillId="0" borderId="16" xfId="0" applyNumberFormat="1" applyFill="1" applyBorder="1">
      <alignment vertical="center"/>
    </xf>
    <xf numFmtId="0" fontId="1" fillId="0" borderId="0" xfId="806" applyFont="1" applyAlignment="1">
      <alignment horizontal="center" vertical="center"/>
    </xf>
    <xf numFmtId="0" fontId="1" fillId="0" borderId="0" xfId="806" applyFont="1">
      <alignment horizontal="left" vertical="center"/>
    </xf>
    <xf numFmtId="0" fontId="1" fillId="0" borderId="1" xfId="806" applyFont="1" applyBorder="1" applyAlignment="1">
      <alignment horizontal="center" vertical="center"/>
    </xf>
    <xf numFmtId="0" fontId="1" fillId="0" borderId="0" xfId="809" applyFont="1" applyAlignment="1">
      <alignment horizontal="center" vertical="center"/>
    </xf>
    <xf numFmtId="0" fontId="1" fillId="0" borderId="0" xfId="809" applyFont="1">
      <alignment horizontal="left" vertical="center"/>
    </xf>
    <xf numFmtId="0" fontId="1" fillId="0" borderId="1" xfId="809" applyFont="1" applyBorder="1" applyAlignment="1">
      <alignment horizontal="center" vertical="center"/>
    </xf>
    <xf numFmtId="0" fontId="1" fillId="0" borderId="0" xfId="801" applyFont="1" applyAlignment="1">
      <alignment horizontal="center" vertical="center"/>
    </xf>
    <xf numFmtId="0" fontId="1" fillId="0" borderId="0" xfId="801" applyFont="1">
      <alignment horizontal="left" vertical="center"/>
    </xf>
    <xf numFmtId="0" fontId="1" fillId="0" borderId="0" xfId="800" applyFont="1" applyAlignment="1">
      <alignment horizontal="center" vertical="center"/>
    </xf>
    <xf numFmtId="0" fontId="1" fillId="0" borderId="0" xfId="800" applyFont="1">
      <alignment horizontal="left" vertical="center"/>
    </xf>
    <xf numFmtId="0" fontId="1" fillId="0" borderId="1" xfId="800" applyFont="1" applyBorder="1" applyAlignment="1">
      <alignment horizontal="center" vertical="center"/>
    </xf>
    <xf numFmtId="0" fontId="1" fillId="0" borderId="0" xfId="797" applyFont="1" applyAlignment="1">
      <alignment horizontal="center" vertical="center"/>
    </xf>
    <xf numFmtId="0" fontId="1" fillId="0" borderId="0" xfId="797" applyFont="1">
      <alignment horizontal="left" vertical="center"/>
    </xf>
    <xf numFmtId="0" fontId="1" fillId="0" borderId="0" xfId="797" applyFont="1" applyAlignment="1">
      <alignment horizontal="right" vertical="center"/>
    </xf>
    <xf numFmtId="0" fontId="1" fillId="0" borderId="1" xfId="797"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1" xfId="0" applyFont="1" applyBorder="1" applyAlignment="1">
      <alignment horizontal="center" vertical="center"/>
    </xf>
    <xf numFmtId="0" fontId="1" fillId="0" borderId="1" xfId="1" applyFont="1" applyBorder="1" applyAlignment="1">
      <alignment horizontal="center" vertical="center"/>
    </xf>
    <xf numFmtId="0" fontId="1" fillId="0" borderId="0" xfId="1" applyFont="1" applyAlignment="1">
      <alignment horizontal="center" vertical="center"/>
    </xf>
    <xf numFmtId="0" fontId="1" fillId="0" borderId="0" xfId="1" applyFont="1">
      <alignment horizontal="left" vertical="center"/>
    </xf>
    <xf numFmtId="0" fontId="1" fillId="0" borderId="0" xfId="1" applyFont="1" applyAlignment="1">
      <alignment horizontal="right" vertical="center"/>
    </xf>
    <xf numFmtId="0" fontId="10" fillId="0" borderId="0" xfId="569" applyFont="1" applyBorder="1" applyAlignment="1" applyProtection="1">
      <alignment horizontal="left" vertical="top"/>
    </xf>
    <xf numFmtId="0" fontId="11" fillId="0" borderId="0" xfId="569" applyFont="1" applyBorder="1" applyAlignment="1" applyProtection="1">
      <alignment horizontal="center" vertical="center"/>
    </xf>
    <xf numFmtId="0" fontId="11" fillId="0" borderId="0" xfId="569" applyFont="1" applyBorder="1" applyAlignment="1" applyProtection="1">
      <alignment horizontal="center" vertical="top"/>
    </xf>
    <xf numFmtId="0" fontId="10" fillId="0" borderId="0" xfId="569" applyFont="1" applyBorder="1" applyAlignment="1" applyProtection="1">
      <alignment horizontal="right" vertical="center"/>
    </xf>
    <xf numFmtId="0" fontId="6" fillId="0" borderId="19" xfId="38" applyFont="1" applyBorder="1" applyAlignment="1">
      <alignment horizontal="center" vertical="center" wrapText="1"/>
    </xf>
    <xf numFmtId="0" fontId="6" fillId="0" borderId="19" xfId="38" applyFont="1" applyBorder="1" applyAlignment="1">
      <alignment horizontal="left" vertical="center" wrapText="1"/>
    </xf>
    <xf numFmtId="0" fontId="7" fillId="0" borderId="21" xfId="569" applyBorder="1" applyAlignment="1">
      <alignment horizontal="left" vertical="center" wrapText="1"/>
    </xf>
    <xf numFmtId="0" fontId="6" fillId="0" borderId="19" xfId="38" applyFont="1" applyBorder="1" applyAlignment="1">
      <alignment horizontal="right" vertical="center" wrapText="1"/>
    </xf>
    <xf numFmtId="0" fontId="8" fillId="0" borderId="0" xfId="38" applyFont="1" applyAlignment="1">
      <alignment horizontal="center" vertical="center" wrapText="1"/>
    </xf>
    <xf numFmtId="0" fontId="9" fillId="0" borderId="0" xfId="38" applyFont="1" applyAlignment="1">
      <alignment horizontal="center" vertical="center" wrapText="1"/>
    </xf>
  </cellXfs>
  <cellStyles count="810">
    <cellStyle name="?鹎%U龡&amp;H齲_x0001_C铣_x0014__x0007__x0001__x0001_" xfId="478"/>
    <cellStyle name="_ET_STYLE_NoName_00_" xfId="390"/>
    <cellStyle name="20% - Accent1" xfId="146"/>
    <cellStyle name="20% - Accent2" xfId="63"/>
    <cellStyle name="20% - Accent3" xfId="206"/>
    <cellStyle name="20% - Accent4" xfId="78"/>
    <cellStyle name="20% - Accent5" xfId="740"/>
    <cellStyle name="20% - Accent6" xfId="117"/>
    <cellStyle name="20% - 强调文字颜色 1 2" xfId="401"/>
    <cellStyle name="20% - 强调文字颜色 2 2" xfId="499"/>
    <cellStyle name="20% - 强调文字颜色 3 2" xfId="22"/>
    <cellStyle name="20% - 强调文字颜色 4 2" xfId="127"/>
    <cellStyle name="20% - 强调文字颜色 5 2" xfId="213"/>
    <cellStyle name="20% - 强调文字颜色 6 2" xfId="103"/>
    <cellStyle name="40% - Accent1" xfId="270"/>
    <cellStyle name="40% - Accent2" xfId="287"/>
    <cellStyle name="40% - Accent3" xfId="41"/>
    <cellStyle name="40% - Accent4" xfId="68"/>
    <cellStyle name="40% - Accent5" xfId="66"/>
    <cellStyle name="40% - Accent6" xfId="683"/>
    <cellStyle name="40% - 强调文字颜色 1 2" xfId="593"/>
    <cellStyle name="40% - 强调文字颜色 2 2" xfId="114"/>
    <cellStyle name="40% - 强调文字颜色 3 2" xfId="71"/>
    <cellStyle name="40% - 强调文字颜色 4 2" xfId="335"/>
    <cellStyle name="40% - 强调文字颜色 5 2" xfId="75"/>
    <cellStyle name="40% - 强调文字颜色 6 2" xfId="64"/>
    <cellStyle name="60% - Accent1" xfId="97"/>
    <cellStyle name="60% - Accent2" xfId="603"/>
    <cellStyle name="60% - Accent3" xfId="132"/>
    <cellStyle name="60% - Accent4" xfId="122"/>
    <cellStyle name="60% - Accent5" xfId="553"/>
    <cellStyle name="60% - Accent6" xfId="124"/>
    <cellStyle name="60% - 强调文字颜色 1 2" xfId="35"/>
    <cellStyle name="60% - 强调文字颜色 2 2" xfId="273"/>
    <cellStyle name="60% - 强调文字颜色 3 2" xfId="91"/>
    <cellStyle name="60% - 强调文字颜色 4 2" xfId="280"/>
    <cellStyle name="60% - 强调文字颜色 5 2" xfId="416"/>
    <cellStyle name="60% - 强调文字颜色 6 2" xfId="30"/>
    <cellStyle name="Accent1" xfId="445"/>
    <cellStyle name="Accent1 - 20%" xfId="493"/>
    <cellStyle name="Accent1 - 40%" xfId="62"/>
    <cellStyle name="Accent1 - 60%" xfId="384"/>
    <cellStyle name="Accent1_2006年33甘肃" xfId="165"/>
    <cellStyle name="Accent2" xfId="380"/>
    <cellStyle name="Accent2 - 20%" xfId="140"/>
    <cellStyle name="Accent2 - 40%" xfId="662"/>
    <cellStyle name="Accent2 - 60%" xfId="166"/>
    <cellStyle name="Accent2_2006年33甘肃" xfId="84"/>
    <cellStyle name="Accent3" xfId="622"/>
    <cellStyle name="Accent3 - 20%" xfId="48"/>
    <cellStyle name="Accent3 - 40%" xfId="719"/>
    <cellStyle name="Accent3 - 60%" xfId="179"/>
    <cellStyle name="Accent3_2006年33甘肃" xfId="364"/>
    <cellStyle name="Accent4" xfId="138"/>
    <cellStyle name="Accent4 - 20%" xfId="262"/>
    <cellStyle name="Accent4 - 40%" xfId="417"/>
    <cellStyle name="Accent4 - 60%" xfId="376"/>
    <cellStyle name="Accent5" xfId="120"/>
    <cellStyle name="Accent5 - 20%" xfId="750"/>
    <cellStyle name="Accent5 - 40%" xfId="712"/>
    <cellStyle name="Accent5 - 60%" xfId="423"/>
    <cellStyle name="Accent6" xfId="425"/>
    <cellStyle name="Accent6 - 20%" xfId="429"/>
    <cellStyle name="Accent6 - 40%" xfId="314"/>
    <cellStyle name="Accent6 - 60%" xfId="349"/>
    <cellStyle name="Accent6_2006年33甘肃" xfId="524"/>
    <cellStyle name="Bad" xfId="238"/>
    <cellStyle name="Calc Currency (0)" xfId="415"/>
    <cellStyle name="Calculation" xfId="50"/>
    <cellStyle name="Calculation 2" xfId="794"/>
    <cellStyle name="Check Cell" xfId="150"/>
    <cellStyle name="ColLevel_0" xfId="87"/>
    <cellStyle name="Comma [0]" xfId="633"/>
    <cellStyle name="comma zerodec" xfId="42"/>
    <cellStyle name="Comma_1995" xfId="162"/>
    <cellStyle name="Currency [0]" xfId="447"/>
    <cellStyle name="Currency_1995" xfId="388"/>
    <cellStyle name="Currency1" xfId="175"/>
    <cellStyle name="Date" xfId="118"/>
    <cellStyle name="Dollar (zero dec)" xfId="448"/>
    <cellStyle name="Explanatory Text" xfId="730"/>
    <cellStyle name="Fixed" xfId="85"/>
    <cellStyle name="Good" xfId="449"/>
    <cellStyle name="Grey" xfId="55"/>
    <cellStyle name="Header1" xfId="72"/>
    <cellStyle name="Header2" xfId="438"/>
    <cellStyle name="Header2 2" xfId="805"/>
    <cellStyle name="Heading 1" xfId="786"/>
    <cellStyle name="Heading 2" xfId="646"/>
    <cellStyle name="Heading 3" xfId="456"/>
    <cellStyle name="Heading 4" xfId="464"/>
    <cellStyle name="HEADING1" xfId="282"/>
    <cellStyle name="HEADING2" xfId="466"/>
    <cellStyle name="Input" xfId="93"/>
    <cellStyle name="Input [yellow]" xfId="470"/>
    <cellStyle name="Input [yellow] 2" xfId="807"/>
    <cellStyle name="Input 2" xfId="795"/>
    <cellStyle name="Input_20121229 提供执行转移支付" xfId="474"/>
    <cellStyle name="Linked Cell" xfId="480"/>
    <cellStyle name="Neutral" xfId="460"/>
    <cellStyle name="no dec" xfId="275"/>
    <cellStyle name="no dec 2" xfId="802"/>
    <cellStyle name="Norma,_laroux_4_营业在建 (2)_E21" xfId="148"/>
    <cellStyle name="Normal - Style1" xfId="484"/>
    <cellStyle name="Normal_#10-Headcount" xfId="674"/>
    <cellStyle name="Note" xfId="467"/>
    <cellStyle name="Output" xfId="489"/>
    <cellStyle name="Output 2" xfId="808"/>
    <cellStyle name="Percent [2]" xfId="663"/>
    <cellStyle name="Percent_laroux" xfId="151"/>
    <cellStyle name="RowLevel_0" xfId="153"/>
    <cellStyle name="Title" xfId="34"/>
    <cellStyle name="Total" xfId="190"/>
    <cellStyle name="Warning Text" xfId="348"/>
    <cellStyle name="百分比 2" xfId="678"/>
    <cellStyle name="百分比 3" xfId="782"/>
    <cellStyle name="百分比 4" xfId="534"/>
    <cellStyle name="百分比 5" xfId="355"/>
    <cellStyle name="标题 1 2" xfId="382"/>
    <cellStyle name="标题 2 2" xfId="116"/>
    <cellStyle name="标题 3 2" xfId="73"/>
    <cellStyle name="标题 4 2" xfId="337"/>
    <cellStyle name="标题 5" xfId="210"/>
    <cellStyle name="表标题" xfId="101"/>
    <cellStyle name="表标题 2" xfId="796"/>
    <cellStyle name="差 2" xfId="393"/>
    <cellStyle name="差_00省级(打印)" xfId="492"/>
    <cellStyle name="差_03昭通" xfId="33"/>
    <cellStyle name="差_0502通海县" xfId="398"/>
    <cellStyle name="差_05潍坊" xfId="215"/>
    <cellStyle name="差_0605石屏县" xfId="98"/>
    <cellStyle name="差_0605石屏县_财力性转移支付2010年预算参考数" xfId="462"/>
    <cellStyle name="差_07临沂" xfId="45"/>
    <cellStyle name="差_09黑龙江" xfId="405"/>
    <cellStyle name="差_09黑龙江_财力性转移支付2010年预算参考数" xfId="402"/>
    <cellStyle name="差_1" xfId="485"/>
    <cellStyle name="差_1_财力性转移支付2010年预算参考数" xfId="488"/>
    <cellStyle name="差_1110洱源县" xfId="32"/>
    <cellStyle name="差_1110洱源县_财力性转移支付2010年预算参考数" xfId="490"/>
    <cellStyle name="差_11大理" xfId="57"/>
    <cellStyle name="差_11大理_财力性转移支付2010年预算参考数" xfId="203"/>
    <cellStyle name="差_12滨州" xfId="494"/>
    <cellStyle name="差_12滨州_财力性转移支付2010年预算参考数" xfId="257"/>
    <cellStyle name="差_14安徽" xfId="161"/>
    <cellStyle name="差_14安徽_财力性转移支付2010年预算参考数" xfId="453"/>
    <cellStyle name="差_2" xfId="80"/>
    <cellStyle name="差_2_财力性转移支付2010年预算参考数" xfId="498"/>
    <cellStyle name="差_2006年22湖南" xfId="472"/>
    <cellStyle name="差_2006年22湖南_财力性转移支付2010年预算参考数" xfId="446"/>
    <cellStyle name="差_2006年27重庆" xfId="505"/>
    <cellStyle name="差_2006年27重庆_财力性转移支付2010年预算参考数" xfId="111"/>
    <cellStyle name="差_2006年28四川" xfId="29"/>
    <cellStyle name="差_2006年28四川_财力性转移支付2010年预算参考数" xfId="52"/>
    <cellStyle name="差_2006年30云南" xfId="133"/>
    <cellStyle name="差_2006年33甘肃" xfId="377"/>
    <cellStyle name="差_2006年34青海" xfId="584"/>
    <cellStyle name="差_2006年34青海_财力性转移支付2010年预算参考数" xfId="430"/>
    <cellStyle name="差_2006年全省财力计算表（中央、决算）" xfId="660"/>
    <cellStyle name="差_2006年水利统计指标统计表" xfId="77"/>
    <cellStyle name="差_2006年水利统计指标统计表_财力性转移支付2010年预算参考数" xfId="540"/>
    <cellStyle name="差_2007年收支情况及2008年收支预计表(汇总表)" xfId="391"/>
    <cellStyle name="差_2007年收支情况及2008年收支预计表(汇总表)_财力性转移支付2010年预算参考数" xfId="157"/>
    <cellStyle name="差_2007年一般预算支出剔除" xfId="198"/>
    <cellStyle name="差_2007年一般预算支出剔除_财力性转移支付2010年预算参考数" xfId="173"/>
    <cellStyle name="差_2007一般预算支出口径剔除表" xfId="174"/>
    <cellStyle name="差_2007一般预算支出口径剔除表_财力性转移支付2010年预算参考数" xfId="176"/>
    <cellStyle name="差_2008计算资料（8月5）" xfId="39"/>
    <cellStyle name="差_2008年全省汇总收支计算表" xfId="229"/>
    <cellStyle name="差_2008年全省汇总收支计算表_财力性转移支付2010年预算参考数" xfId="442"/>
    <cellStyle name="差_2008年一般预算支出预计" xfId="692"/>
    <cellStyle name="差_2008年预计支出与2007年对比" xfId="177"/>
    <cellStyle name="差_2008年支出核定" xfId="477"/>
    <cellStyle name="差_2008年支出调整" xfId="611"/>
    <cellStyle name="差_2008年支出调整_财力性转移支付2010年预算参考数" xfId="135"/>
    <cellStyle name="差_2015年社会保险基金预算草案表样（报人大）" xfId="204"/>
    <cellStyle name="差_2016年科目0114" xfId="271"/>
    <cellStyle name="差_2016人代会附表（2015-9-11）（姚局）-财经委" xfId="86"/>
    <cellStyle name="差_20河南" xfId="440"/>
    <cellStyle name="差_20河南_财力性转移支付2010年预算参考数" xfId="247"/>
    <cellStyle name="差_22湖南" xfId="495"/>
    <cellStyle name="差_22湖南_财力性转移支付2010年预算参考数" xfId="757"/>
    <cellStyle name="差_27重庆" xfId="6"/>
    <cellStyle name="差_27重庆_财力性转移支付2010年预算参考数" xfId="259"/>
    <cellStyle name="差_28四川" xfId="169"/>
    <cellStyle name="差_28四川_财力性转移支付2010年预算参考数" xfId="248"/>
    <cellStyle name="差_30云南" xfId="508"/>
    <cellStyle name="差_30云南_1" xfId="357"/>
    <cellStyle name="差_30云南_1_财力性转移支付2010年预算参考数" xfId="369"/>
    <cellStyle name="差_33甘肃" xfId="44"/>
    <cellStyle name="差_34青海" xfId="526"/>
    <cellStyle name="差_34青海_1" xfId="19"/>
    <cellStyle name="差_34青海_1_财力性转移支付2010年预算参考数" xfId="487"/>
    <cellStyle name="差_34青海_财力性转移支付2010年预算参考数" xfId="509"/>
    <cellStyle name="差_530623_2006年县级财政报表附表" xfId="181"/>
    <cellStyle name="差_530629_2006年县级财政报表附表" xfId="76"/>
    <cellStyle name="差_5334_2006年迪庆县级财政报表附表" xfId="774"/>
    <cellStyle name="差_Book1" xfId="201"/>
    <cellStyle name="差_Book1_财力性转移支付2010年预算参考数" xfId="136"/>
    <cellStyle name="差_Book2" xfId="60"/>
    <cellStyle name="差_Book2_财力性转移支付2010年预算参考数" xfId="578"/>
    <cellStyle name="差_gdp" xfId="253"/>
    <cellStyle name="差_M01-2(州市补助收入)" xfId="160"/>
    <cellStyle name="差_安徽 缺口县区测算(地方填报)1" xfId="172"/>
    <cellStyle name="差_安徽 缺口县区测算(地方填报)1_财力性转移支付2010年预算参考数" xfId="547"/>
    <cellStyle name="差_报表" xfId="404"/>
    <cellStyle name="差_不含人员经费系数" xfId="358"/>
    <cellStyle name="差_不含人员经费系数_财力性转移支付2010年预算参考数" xfId="408"/>
    <cellStyle name="差_财政供养人员" xfId="475"/>
    <cellStyle name="差_财政供养人员_财力性转移支付2010年预算参考数" xfId="27"/>
    <cellStyle name="差_测算结果" xfId="658"/>
    <cellStyle name="差_测算结果_财力性转移支付2010年预算参考数" xfId="26"/>
    <cellStyle name="差_测算结果汇总" xfId="418"/>
    <cellStyle name="差_测算结果汇总_财力性转移支付2010年预算参考数" xfId="158"/>
    <cellStyle name="差_成本差异系数" xfId="134"/>
    <cellStyle name="差_成本差异系数（含人口规模）" xfId="276"/>
    <cellStyle name="差_成本差异系数（含人口规模）_财力性转移支付2010年预算参考数" xfId="212"/>
    <cellStyle name="差_成本差异系数_财力性转移支付2010年预算参考数" xfId="252"/>
    <cellStyle name="差_城建部门" xfId="502"/>
    <cellStyle name="差_第五部分(才淼、饶永宏）" xfId="541"/>
    <cellStyle name="差_第一部分：综合全" xfId="194"/>
    <cellStyle name="差_分析缺口率" xfId="352"/>
    <cellStyle name="差_分析缺口率_财力性转移支付2010年预算参考数" xfId="24"/>
    <cellStyle name="差_分县成本差异系数" xfId="709"/>
    <cellStyle name="差_分县成本差异系数_不含人员经费系数" xfId="318"/>
    <cellStyle name="差_分县成本差异系数_不含人员经费系数_财力性转移支付2010年预算参考数" xfId="312"/>
    <cellStyle name="差_分县成本差异系数_财力性转移支付2010年预算参考数" xfId="297"/>
    <cellStyle name="差_分县成本差异系数_民生政策最低支出需求" xfId="284"/>
    <cellStyle name="差_分县成本差异系数_民生政策最低支出需求_财力性转移支付2010年预算参考数" xfId="431"/>
    <cellStyle name="差_附表" xfId="330"/>
    <cellStyle name="差_附表_财力性转移支付2010年预算参考数" xfId="20"/>
    <cellStyle name="差_行政(燃修费)" xfId="378"/>
    <cellStyle name="差_行政(燃修费)_不含人员经费系数" xfId="31"/>
    <cellStyle name="差_行政(燃修费)_不含人员经费系数_财力性转移支付2010年预算参考数" xfId="654"/>
    <cellStyle name="差_行政(燃修费)_财力性转移支付2010年预算参考数" xfId="307"/>
    <cellStyle name="差_行政(燃修费)_民生政策最低支出需求" xfId="83"/>
    <cellStyle name="差_行政(燃修费)_民生政策最低支出需求_财力性转移支付2010年预算参考数" xfId="396"/>
    <cellStyle name="差_行政(燃修费)_县市旗测算-新科目（含人口规模效应）" xfId="311"/>
    <cellStyle name="差_行政(燃修费)_县市旗测算-新科目（含人口规模效应）_财力性转移支付2010年预算参考数" xfId="389"/>
    <cellStyle name="差_行政（人员）" xfId="395"/>
    <cellStyle name="差_行政（人员）_不含人员经费系数" xfId="218"/>
    <cellStyle name="差_行政（人员）_不含人员经费系数_财力性转移支付2010年预算参考数" xfId="180"/>
    <cellStyle name="差_行政（人员）_财力性转移支付2010年预算参考数" xfId="70"/>
    <cellStyle name="差_行政（人员）_民生政策最低支出需求" xfId="343"/>
    <cellStyle name="差_行政（人员）_民生政策最低支出需求_财力性转移支付2010年预算参考数" xfId="304"/>
    <cellStyle name="差_行政（人员）_县市旗测算-新科目（含人口规模效应）" xfId="433"/>
    <cellStyle name="差_行政（人员）_县市旗测算-新科目（含人口规模效应）_财力性转移支付2010年预算参考数" xfId="224"/>
    <cellStyle name="差_行政公检法测算" xfId="200"/>
    <cellStyle name="差_行政公检法测算_不含人员经费系数" xfId="356"/>
    <cellStyle name="差_行政公检法测算_不含人员经费系数_财力性转移支付2010年预算参考数" xfId="99"/>
    <cellStyle name="差_行政公检法测算_财力性转移支付2010年预算参考数" xfId="308"/>
    <cellStyle name="差_行政公检法测算_民生政策最低支出需求" xfId="788"/>
    <cellStyle name="差_行政公检法测算_民生政策最低支出需求_财力性转移支付2010年预算参考数" xfId="300"/>
    <cellStyle name="差_行政公检法测算_县市旗测算-新科目（含人口规模效应）" xfId="279"/>
    <cellStyle name="差_行政公检法测算_县市旗测算-新科目（含人口规模效应）_财力性转移支付2010年预算参考数" xfId="336"/>
    <cellStyle name="差_河南 缺口县区测算(地方填报)" xfId="40"/>
    <cellStyle name="差_河南 缺口县区测算(地方填报)_财力性转移支付2010年预算参考数" xfId="178"/>
    <cellStyle name="差_河南 缺口县区测算(地方填报白)" xfId="327"/>
    <cellStyle name="差_河南 缺口县区测算(地方填报白)_财力性转移支付2010年预算参考数" xfId="171"/>
    <cellStyle name="差_核定人数对比" xfId="222"/>
    <cellStyle name="差_核定人数对比_财力性转移支付2010年预算参考数" xfId="254"/>
    <cellStyle name="差_核定人数下发表" xfId="263"/>
    <cellStyle name="差_核定人数下发表_财力性转移支付2010年预算参考数" xfId="496"/>
    <cellStyle name="差_汇总" xfId="411"/>
    <cellStyle name="差_汇总_财力性转移支付2010年预算参考数" xfId="576"/>
    <cellStyle name="差_汇总表" xfId="367"/>
    <cellStyle name="差_汇总表_财力性转移支付2010年预算参考数" xfId="197"/>
    <cellStyle name="差_汇总表4" xfId="362"/>
    <cellStyle name="差_汇总表4_财力性转移支付2010年预算参考数" xfId="316"/>
    <cellStyle name="差_汇总表提前告知区县" xfId="544"/>
    <cellStyle name="差_汇总-县级财政报表附表" xfId="231"/>
    <cellStyle name="差_检验表" xfId="265"/>
    <cellStyle name="差_检验表（调整后）" xfId="351"/>
    <cellStyle name="差_教育(按照总人口测算）—20080416" xfId="109"/>
    <cellStyle name="差_教育(按照总人口测算）—20080416_不含人员经费系数" xfId="325"/>
    <cellStyle name="差_教育(按照总人口测算）—20080416_不含人员经费系数_财力性转移支付2010年预算参考数" xfId="274"/>
    <cellStyle name="差_教育(按照总人口测算）—20080416_财力性转移支付2010年预算参考数" xfId="192"/>
    <cellStyle name="差_教育(按照总人口测算）—20080416_民生政策最低支出需求" xfId="183"/>
    <cellStyle name="差_教育(按照总人口测算）—20080416_民生政策最低支出需求_财力性转移支付2010年预算参考数" xfId="434"/>
    <cellStyle name="差_教育(按照总人口测算）—20080416_县市旗测算-新科目（含人口规模效应）" xfId="321"/>
    <cellStyle name="差_教育(按照总人口测算）—20080416_县市旗测算-新科目（含人口规模效应）_财力性转移支付2010年预算参考数" xfId="407"/>
    <cellStyle name="差_丽江汇总" xfId="303"/>
    <cellStyle name="差_民生政策最低支出需求" xfId="350"/>
    <cellStyle name="差_民生政策最低支出需求_财力性转移支付2010年预算参考数" xfId="422"/>
    <cellStyle name="差_农林水和城市维护标准支出20080505－县区合计" xfId="110"/>
    <cellStyle name="差_农林水和城市维护标准支出20080505－县区合计_不含人员经费系数" xfId="168"/>
    <cellStyle name="差_农林水和城市维护标准支出20080505－县区合计_不含人员经费系数_财力性转移支付2010年预算参考数" xfId="471"/>
    <cellStyle name="差_农林水和城市维护标准支出20080505－县区合计_财力性转移支付2010年预算参考数" xfId="381"/>
    <cellStyle name="差_农林水和城市维护标准支出20080505－县区合计_民生政策最低支出需求" xfId="491"/>
    <cellStyle name="差_农林水和城市维护标准支出20080505－县区合计_民生政策最低支出需求_财力性转移支付2010年预算参考数" xfId="360"/>
    <cellStyle name="差_农林水和城市维护标准支出20080505－县区合计_县市旗测算-新科目（含人口规模效应）" xfId="250"/>
    <cellStyle name="差_农林水和城市维护标准支出20080505－县区合计_县市旗测算-新科目（含人口规模效应）_财力性转移支付2010年预算参考数" xfId="353"/>
    <cellStyle name="差_平邑" xfId="235"/>
    <cellStyle name="差_平邑_财力性转移支付2010年预算参考数" xfId="58"/>
    <cellStyle name="差_其他部门(按照总人口测算）—20080416" xfId="365"/>
    <cellStyle name="差_其他部门(按照总人口测算）—20080416_不含人员经费系数" xfId="368"/>
    <cellStyle name="差_其他部门(按照总人口测算）—20080416_不含人员经费系数_财力性转移支付2010年预算参考数" xfId="208"/>
    <cellStyle name="差_其他部门(按照总人口测算）—20080416_财力性转移支付2010年预算参考数" xfId="345"/>
    <cellStyle name="差_其他部门(按照总人口测算）—20080416_民生政策最低支出需求" xfId="439"/>
    <cellStyle name="差_其他部门(按照总人口测算）—20080416_民生政策最低支出需求_财力性转移支付2010年预算参考数" xfId="293"/>
    <cellStyle name="差_其他部门(按照总人口测算）—20080416_县市旗测算-新科目（含人口规模效应）" xfId="54"/>
    <cellStyle name="差_其他部门(按照总人口测算）—20080416_县市旗测算-新科目（含人口规模效应）_财力性转移支付2010年预算参考数" xfId="65"/>
    <cellStyle name="差_青海 缺口县区测算(地方填报)" xfId="144"/>
    <cellStyle name="差_青海 缺口县区测算(地方填报)_财力性转移支付2010年预算参考数" xfId="747"/>
    <cellStyle name="差_缺口县区测算" xfId="21"/>
    <cellStyle name="差_缺口县区测算（11.13）" xfId="332"/>
    <cellStyle name="差_缺口县区测算（11.13）_财力性转移支付2010年预算参考数" xfId="189"/>
    <cellStyle name="差_缺口县区测算(按2007支出增长25%测算)" xfId="283"/>
    <cellStyle name="差_缺口县区测算(按2007支出增长25%测算)_财力性转移支付2010年预算参考数" xfId="272"/>
    <cellStyle name="差_缺口县区测算(按核定人数)" xfId="234"/>
    <cellStyle name="差_缺口县区测算(按核定人数)_财力性转移支付2010年预算参考数" xfId="112"/>
    <cellStyle name="差_缺口县区测算(财政部标准)" xfId="267"/>
    <cellStyle name="差_缺口县区测算(财政部标准)_财力性转移支付2010年预算参考数" xfId="107"/>
    <cellStyle name="差_缺口县区测算_财力性转移支付2010年预算参考数" xfId="207"/>
    <cellStyle name="差_人员工资和公用经费" xfId="426"/>
    <cellStyle name="差_人员工资和公用经费_财力性转移支付2010年预算参考数" xfId="95"/>
    <cellStyle name="差_人员工资和公用经费2" xfId="344"/>
    <cellStyle name="差_人员工资和公用经费2_财力性转移支付2010年预算参考数" xfId="322"/>
    <cellStyle name="差_人员工资和公用经费3" xfId="292"/>
    <cellStyle name="差_人员工资和公用经费3_财力性转移支付2010年预算参考数" xfId="249"/>
    <cellStyle name="差_山东省民生支出标准" xfId="424"/>
    <cellStyle name="差_山东省民生支出标准_财力性转移支付2010年预算参考数" xfId="277"/>
    <cellStyle name="差_社保处下达区县2015年指标（第二批）" xfId="188"/>
    <cellStyle name="差_市辖区测算20080510" xfId="371"/>
    <cellStyle name="差_市辖区测算20080510_不含人员经费系数" xfId="145"/>
    <cellStyle name="差_市辖区测算20080510_不含人员经费系数_财力性转移支付2010年预算参考数" xfId="131"/>
    <cellStyle name="差_市辖区测算20080510_财力性转移支付2010年预算参考数" xfId="313"/>
    <cellStyle name="差_市辖区测算20080510_民生政策最低支出需求" xfId="773"/>
    <cellStyle name="差_市辖区测算20080510_民生政策最低支出需求_财力性转移支付2010年预算参考数" xfId="754"/>
    <cellStyle name="差_市辖区测算20080510_县市旗测算-新科目（含人口规模效应）" xfId="340"/>
    <cellStyle name="差_市辖区测算20080510_县市旗测算-新科目（含人口规模效应）_财力性转移支付2010年预算参考数" xfId="623"/>
    <cellStyle name="差_市辖区测算-新科目（20080626）" xfId="217"/>
    <cellStyle name="差_市辖区测算-新科目（20080626）_不含人员经费系数" xfId="399"/>
    <cellStyle name="差_市辖区测算-新科目（20080626）_不含人员经费系数_财力性转移支付2010年预算参考数" xfId="559"/>
    <cellStyle name="差_市辖区测算-新科目（20080626）_财力性转移支付2010年预算参考数" xfId="294"/>
    <cellStyle name="差_市辖区测算-新科目（20080626）_民生政策最低支出需求" xfId="756"/>
    <cellStyle name="差_市辖区测算-新科目（20080626）_民生政策最低支出需求_财力性转移支付2010年预算参考数" xfId="59"/>
    <cellStyle name="差_市辖区测算-新科目（20080626）_县市旗测算-新科目（含人口规模效应）" xfId="504"/>
    <cellStyle name="差_市辖区测算-新科目（20080626）_县市旗测算-新科目（含人口规模效应）_财力性转移支付2010年预算参考数" xfId="564"/>
    <cellStyle name="差_数据--基础数据--预算组--2015年人代会预算部分--2015.01.20--人代会前第6稿--按姚局意见改--调市级项级明细" xfId="476"/>
    <cellStyle name="差_数据--基础数据--预算组--2015年人代会预算部分--2015.01.20--人代会前第6稿--按姚局意见改--调市级项级明细_区县政府预算公开整改--表" xfId="339"/>
    <cellStyle name="差_同德" xfId="539"/>
    <cellStyle name="差_同德_财力性转移支付2010年预算参考数" xfId="302"/>
    <cellStyle name="差_危改资金测算" xfId="392"/>
    <cellStyle name="差_危改资金测算_财力性转移支付2010年预算参考数" xfId="230"/>
    <cellStyle name="差_卫生(按照总人口测算）—20080416" xfId="69"/>
    <cellStyle name="差_卫生(按照总人口测算）—20080416_不含人员经费系数" xfId="285"/>
    <cellStyle name="差_卫生(按照总人口测算）—20080416_不含人员经费系数_财力性转移支付2010年预算参考数" xfId="354"/>
    <cellStyle name="差_卫生(按照总人口测算）—20080416_财力性转移支付2010年预算参考数" xfId="141"/>
    <cellStyle name="差_卫生(按照总人口测算）—20080416_民生政策最低支出需求" xfId="375"/>
    <cellStyle name="差_卫生(按照总人口测算）—20080416_民生政策最低支出需求_财力性转移支付2010年预算参考数" xfId="315"/>
    <cellStyle name="差_卫生(按照总人口测算）—20080416_县市旗测算-新科目（含人口规模效应）" xfId="306"/>
    <cellStyle name="差_卫生(按照总人口测算）—20080416_县市旗测算-新科目（含人口规模效应）_财力性转移支付2010年预算参考数" xfId="420"/>
    <cellStyle name="差_卫生部门" xfId="744"/>
    <cellStyle name="差_卫生部门_财力性转移支付2010年预算参考数" xfId="170"/>
    <cellStyle name="差_文体广播部门" xfId="299"/>
    <cellStyle name="差_文体广播事业(按照总人口测算）—20080416" xfId="296"/>
    <cellStyle name="差_文体广播事业(按照总人口测算）—20080416_不含人员经费系数" xfId="129"/>
    <cellStyle name="差_文体广播事业(按照总人口测算）—20080416_不含人员经费系数_财力性转移支付2010年预算参考数" xfId="672"/>
    <cellStyle name="差_文体广播事业(按照总人口测算）—20080416_财力性转移支付2010年预算参考数" xfId="264"/>
    <cellStyle name="差_文体广播事业(按照总人口测算）—20080416_民生政策最低支出需求" xfId="394"/>
    <cellStyle name="差_文体广播事业(按照总人口测算）—20080416_民生政策最低支出需求_财力性转移支付2010年预算参考数" xfId="697"/>
    <cellStyle name="差_文体广播事业(按照总人口测算）—20080416_县市旗测算-新科目（含人口规模效应）" xfId="149"/>
    <cellStyle name="差_文体广播事业(按照总人口测算）—20080416_县市旗测算-新科目（含人口规模效应）_财力性转移支付2010年预算参考数" xfId="156"/>
    <cellStyle name="差_县区合并测算20080421" xfId="481"/>
    <cellStyle name="差_县区合并测算20080421_不含人员经费系数" xfId="342"/>
    <cellStyle name="差_县区合并测算20080421_不含人员经费系数_财力性转移支付2010年预算参考数" xfId="106"/>
    <cellStyle name="差_县区合并测算20080421_财力性转移支付2010年预算参考数" xfId="628"/>
    <cellStyle name="差_县区合并测算20080421_民生政策最低支出需求" xfId="511"/>
    <cellStyle name="差_县区合并测算20080421_民生政策最低支出需求_财力性转移支付2010年预算参考数" xfId="512"/>
    <cellStyle name="差_县区合并测算20080421_县市旗测算-新科目（含人口规模效应）" xfId="186"/>
    <cellStyle name="差_县区合并测算20080421_县市旗测算-新科目（含人口规模效应）_财力性转移支付2010年预算参考数" xfId="514"/>
    <cellStyle name="差_县区合并测算20080423(按照各省比重）" xfId="379"/>
    <cellStyle name="差_县区合并测算20080423(按照各省比重）_不含人员经费系数" xfId="631"/>
    <cellStyle name="差_县区合并测算20080423(按照各省比重）_不含人员经费系数_财力性转移支付2010年预算参考数" xfId="515"/>
    <cellStyle name="差_县区合并测算20080423(按照各省比重）_财力性转移支付2010年预算参考数" xfId="516"/>
    <cellStyle name="差_县区合并测算20080423(按照各省比重）_民生政策最低支出需求" xfId="517"/>
    <cellStyle name="差_县区合并测算20080423(按照各省比重）_民生政策最低支出需求_财力性转移支付2010年预算参考数" xfId="500"/>
    <cellStyle name="差_县区合并测算20080423(按照各省比重）_县市旗测算-新科目（含人口规模效应）" xfId="301"/>
    <cellStyle name="差_县区合并测算20080423(按照各省比重）_县市旗测算-新科目（含人口规模效应）_财力性转移支付2010年预算参考数" xfId="518"/>
    <cellStyle name="差_县市旗测算20080508" xfId="521"/>
    <cellStyle name="差_县市旗测算20080508_不含人员经费系数" xfId="333"/>
    <cellStyle name="差_县市旗测算20080508_不含人员经费系数_财力性转移支付2010年预算参考数" xfId="281"/>
    <cellStyle name="差_县市旗测算20080508_财力性转移支付2010年预算参考数" xfId="523"/>
    <cellStyle name="差_县市旗测算20080508_民生政策最低支出需求" xfId="137"/>
    <cellStyle name="差_县市旗测算20080508_民生政策最低支出需求_财力性转移支付2010年预算参考数" xfId="525"/>
    <cellStyle name="差_县市旗测算20080508_县市旗测算-新科目（含人口规模效应）" xfId="214"/>
    <cellStyle name="差_县市旗测算20080508_县市旗测算-新科目（含人口规模效应）_财力性转移支付2010年预算参考数" xfId="582"/>
    <cellStyle name="差_县市旗测算-新科目（20080626）" xfId="266"/>
    <cellStyle name="差_县市旗测算-新科目（20080626）_不含人员经费系数" xfId="527"/>
    <cellStyle name="差_县市旗测算-新科目（20080626）_不含人员经费系数_财力性转移支付2010年预算参考数" xfId="497"/>
    <cellStyle name="差_县市旗测算-新科目（20080626）_财力性转移支付2010年预算参考数" xfId="771"/>
    <cellStyle name="差_县市旗测算-新科目（20080626）_民生政策最低支出需求" xfId="507"/>
    <cellStyle name="差_县市旗测算-新科目（20080626）_民生政策最低支出需求_财力性转移支付2010年预算参考数" xfId="665"/>
    <cellStyle name="差_县市旗测算-新科目（20080626）_县市旗测算-新科目（含人口规模效应）" xfId="370"/>
    <cellStyle name="差_县市旗测算-新科目（20080626）_县市旗测算-新科目（含人口规模效应）_财力性转移支付2010年预算参考数" xfId="531"/>
    <cellStyle name="差_县市旗测算-新科目（20080627）" xfId="346"/>
    <cellStyle name="差_县市旗测算-新科目（20080627）_不含人员经费系数" xfId="320"/>
    <cellStyle name="差_县市旗测算-新科目（20080627）_不含人员经费系数_财力性转移支付2010年预算参考数" xfId="409"/>
    <cellStyle name="差_县市旗测算-新科目（20080627）_财力性转移支付2010年预算参考数" xfId="441"/>
    <cellStyle name="差_县市旗测算-新科目（20080627）_民生政策最低支出需求" xfId="412"/>
    <cellStyle name="差_县市旗测算-新科目（20080627）_民生政策最低支出需求_财力性转移支付2010年预算参考数" xfId="533"/>
    <cellStyle name="差_县市旗测算-新科目（20080627）_县市旗测算-新科目（含人口规模效应）" xfId="193"/>
    <cellStyle name="差_县市旗测算-新科目（20080627）_县市旗测算-新科目（含人口规模效应）_财力性转移支付2010年预算参考数" xfId="535"/>
    <cellStyle name="差_一般预算支出口径剔除表" xfId="542"/>
    <cellStyle name="差_一般预算支出口径剔除表_财力性转移支付2010年预算参考数" xfId="479"/>
    <cellStyle name="差_云南 缺口县区测算(地方填报)" xfId="520"/>
    <cellStyle name="差_云南 缺口县区测算(地方填报)_财力性转移支付2010年预算参考数" xfId="209"/>
    <cellStyle name="差_云南省2008年转移支付测算——州市本级考核部分及政策性测算" xfId="543"/>
    <cellStyle name="差_云南省2008年转移支付测算——州市本级考核部分及政策性测算_财力性转移支付2010年预算参考数" xfId="288"/>
    <cellStyle name="差_重点民生支出需求测算表社保（农村低保）081112" xfId="545"/>
    <cellStyle name="差_自行调整差异系数顺序" xfId="529"/>
    <cellStyle name="差_自行调整差异系数顺序_财力性转移支付2010年预算参考数" xfId="546"/>
    <cellStyle name="差_总人口" xfId="549"/>
    <cellStyle name="差_总人口_财力性转移支付2010年预算参考数" xfId="510"/>
    <cellStyle name="常规" xfId="0" builtinId="0"/>
    <cellStyle name="常规 10" xfId="550"/>
    <cellStyle name="常规 11" xfId="536"/>
    <cellStyle name="常规 11 2" xfId="548"/>
    <cellStyle name="常规 11_财力性转移支付2009年预算参考数" xfId="128"/>
    <cellStyle name="常规 12" xfId="551"/>
    <cellStyle name="常规 13" xfId="552"/>
    <cellStyle name="常规 14" xfId="37"/>
    <cellStyle name="常规 15" xfId="427"/>
    <cellStyle name="常规 16" xfId="154"/>
    <cellStyle name="常规 17" xfId="555"/>
    <cellStyle name="常规 18" xfId="557"/>
    <cellStyle name="常规 19" xfId="46"/>
    <cellStyle name="常规 2" xfId="1"/>
    <cellStyle name="常规 2 10" xfId="38"/>
    <cellStyle name="常规 2 2" xfId="310"/>
    <cellStyle name="常规 2 2 2" xfId="560"/>
    <cellStyle name="常规 2 3" xfId="732"/>
    <cellStyle name="常规 2 4" xfId="561"/>
    <cellStyle name="常规 2 5" xfId="421"/>
    <cellStyle name="常规 2_004-2010年增消两税返还情况表" xfId="562"/>
    <cellStyle name="常规 20" xfId="428"/>
    <cellStyle name="常规 21" xfId="155"/>
    <cellStyle name="常规 22" xfId="556"/>
    <cellStyle name="常规 23" xfId="558"/>
    <cellStyle name="常规 24" xfId="47"/>
    <cellStyle name="常规 25" xfId="601"/>
    <cellStyle name="常规 26" xfId="566"/>
    <cellStyle name="常规 27" xfId="567"/>
    <cellStyle name="常规 28" xfId="569"/>
    <cellStyle name="常规 29" xfId="791"/>
    <cellStyle name="常规 3" xfId="81"/>
    <cellStyle name="常规 3 2" xfId="570"/>
    <cellStyle name="常规 30" xfId="2"/>
    <cellStyle name="常规 31" xfId="792"/>
    <cellStyle name="常规 32" xfId="797"/>
    <cellStyle name="常规 33" xfId="800"/>
    <cellStyle name="常规 34" xfId="801"/>
    <cellStyle name="常规 35" xfId="809"/>
    <cellStyle name="常规 36" xfId="806"/>
    <cellStyle name="常规 4" xfId="503"/>
    <cellStyle name="常规 4 2" xfId="573"/>
    <cellStyle name="常规 4_2008年横排表0721" xfId="522"/>
    <cellStyle name="常规 5" xfId="104"/>
    <cellStyle name="常规 5 2" xfId="14"/>
    <cellStyle name="常规 6" xfId="100"/>
    <cellStyle name="常规 6 2" xfId="121"/>
    <cellStyle name="常规 7" xfId="82"/>
    <cellStyle name="常规 7 2" xfId="242"/>
    <cellStyle name="常规 8" xfId="577"/>
    <cellStyle name="常规 9" xfId="579"/>
    <cellStyle name="超级链接" xfId="501"/>
    <cellStyle name="分级显示行_1_13区汇总" xfId="329"/>
    <cellStyle name="归盒啦_95" xfId="126"/>
    <cellStyle name="好 2" xfId="583"/>
    <cellStyle name="好_00省级(打印)" xfId="585"/>
    <cellStyle name="好_03昭通" xfId="586"/>
    <cellStyle name="好_0502通海县" xfId="588"/>
    <cellStyle name="好_05潍坊" xfId="90"/>
    <cellStyle name="好_0605石屏县" xfId="589"/>
    <cellStyle name="好_0605石屏县_财力性转移支付2010年预算参考数" xfId="695"/>
    <cellStyle name="好_07临沂" xfId="608"/>
    <cellStyle name="好_09黑龙江" xfId="704"/>
    <cellStyle name="好_09黑龙江_财力性转移支付2010年预算参考数" xfId="410"/>
    <cellStyle name="好_1" xfId="341"/>
    <cellStyle name="好_1_财力性转移支付2010年预算参考数" xfId="444"/>
    <cellStyle name="好_1110洱源县" xfId="590"/>
    <cellStyle name="好_1110洱源县_财力性转移支付2010年预算参考数" xfId="96"/>
    <cellStyle name="好_11大理" xfId="123"/>
    <cellStyle name="好_11大理_财力性转移支付2010年预算参考数" xfId="591"/>
    <cellStyle name="好_12滨州" xfId="762"/>
    <cellStyle name="好_12滨州_财力性转移支付2010年预算参考数" xfId="592"/>
    <cellStyle name="好_14安徽" xfId="594"/>
    <cellStyle name="好_14安徽_财力性转移支付2010年预算参考数" xfId="286"/>
    <cellStyle name="好_2" xfId="595"/>
    <cellStyle name="好_2_财力性转移支付2010年预算参考数" xfId="597"/>
    <cellStyle name="好_2006年22湖南" xfId="363"/>
    <cellStyle name="好_2006年22湖南_财力性转移支付2010年预算参考数" xfId="598"/>
    <cellStyle name="好_2006年27重庆" xfId="457"/>
    <cellStyle name="好_2006年27重庆_财力性转移支付2010年预算参考数" xfId="328"/>
    <cellStyle name="好_2006年28四川" xfId="599"/>
    <cellStyle name="好_2006年28四川_财力性转移支付2010年预算参考数" xfId="600"/>
    <cellStyle name="好_2006年30云南" xfId="604"/>
    <cellStyle name="好_2006年33甘肃" xfId="244"/>
    <cellStyle name="好_2006年34青海" xfId="605"/>
    <cellStyle name="好_2006年34青海_财力性转移支付2010年预算参考数" xfId="606"/>
    <cellStyle name="好_2006年全省财力计算表（中央、决算）" xfId="108"/>
    <cellStyle name="好_2006年水利统计指标统计表" xfId="610"/>
    <cellStyle name="好_2006年水利统计指标统计表_财力性转移支付2010年预算参考数" xfId="67"/>
    <cellStyle name="好_2007年收支情况及2008年收支预计表(汇总表)" xfId="326"/>
    <cellStyle name="好_2007年收支情况及2008年收支预计表(汇总表)_财力性转移支付2010年预算参考数" xfId="612"/>
    <cellStyle name="好_2007年一般预算支出剔除" xfId="79"/>
    <cellStyle name="好_2007年一般预算支出剔除_财力性转移支付2010年预算参考数" xfId="649"/>
    <cellStyle name="好_2007一般预算支出口径剔除表" xfId="461"/>
    <cellStyle name="好_2007一般预算支出口径剔除表_财力性转移支付2010年预算参考数" xfId="613"/>
    <cellStyle name="好_2008计算资料（8月5）" xfId="615"/>
    <cellStyle name="好_2008年全省汇总收支计算表" xfId="268"/>
    <cellStyle name="好_2008年全省汇总收支计算表_财力性转移支付2010年预算参考数" xfId="616"/>
    <cellStyle name="好_2008年一般预算支出预计" xfId="142"/>
    <cellStyle name="好_2008年预计支出与2007年对比" xfId="383"/>
    <cellStyle name="好_2008年支出核定" xfId="617"/>
    <cellStyle name="好_2008年支出调整" xfId="736"/>
    <cellStyle name="好_2008年支出调整_财力性转移支付2010年预算参考数" xfId="745"/>
    <cellStyle name="好_2015年社会保险基金预算草案表样（报人大）" xfId="767"/>
    <cellStyle name="好_2016年科目0114" xfId="618"/>
    <cellStyle name="好_2016人代会附表（2015-9-11）（姚局）-财经委" xfId="619"/>
    <cellStyle name="好_20河南" xfId="620"/>
    <cellStyle name="好_20河南_财力性转移支付2010年预算参考数" xfId="436"/>
    <cellStyle name="好_22湖南" xfId="89"/>
    <cellStyle name="好_22湖南_财力性转移支付2010年预算参考数" xfId="468"/>
    <cellStyle name="好_27重庆" xfId="624"/>
    <cellStyle name="好_27重庆_财力性转移支付2010年预算参考数" xfId="626"/>
    <cellStyle name="好_28四川" xfId="627"/>
    <cellStyle name="好_28四川_财力性转移支付2010年预算参考数" xfId="36"/>
    <cellStyle name="好_30云南" xfId="629"/>
    <cellStyle name="好_30云南_1" xfId="630"/>
    <cellStyle name="好_30云南_1_财力性转移支付2010年预算参考数" xfId="245"/>
    <cellStyle name="好_33甘肃" xfId="463"/>
    <cellStyle name="好_34青海" xfId="632"/>
    <cellStyle name="好_34青海_1" xfId="634"/>
    <cellStyle name="好_34青海_1_财力性转移支付2010年预算参考数" xfId="635"/>
    <cellStyle name="好_34青海_财力性转移支付2010年预算参考数" xfId="637"/>
    <cellStyle name="好_530623_2006年县级财政报表附表" xfId="432"/>
    <cellStyle name="好_530629_2006年县级财政报表附表" xfId="483"/>
    <cellStyle name="好_5334_2006年迪庆县级财政报表附表" xfId="638"/>
    <cellStyle name="好_Book1" xfId="640"/>
    <cellStyle name="好_Book1_财力性转移支付2010年预算参考数" xfId="221"/>
    <cellStyle name="好_Book2" xfId="641"/>
    <cellStyle name="好_Book2_财力性转移支付2010年预算参考数" xfId="211"/>
    <cellStyle name="好_gdp" xfId="642"/>
    <cellStyle name="好_M01-2(州市补助收入)" xfId="643"/>
    <cellStyle name="好_安徽 缺口县区测算(地方填报)1" xfId="644"/>
    <cellStyle name="好_安徽 缺口县区测算(地方填报)1_财力性转移支付2010年预算参考数" xfId="645"/>
    <cellStyle name="好_报表" xfId="647"/>
    <cellStyle name="好_不含人员经费系数" xfId="648"/>
    <cellStyle name="好_不含人员经费系数_财力性转移支付2010年预算参考数" xfId="652"/>
    <cellStyle name="好_财政供养人员" xfId="61"/>
    <cellStyle name="好_财政供养人员_财力性转移支付2010年预算参考数" xfId="414"/>
    <cellStyle name="好_测算结果" xfId="653"/>
    <cellStyle name="好_测算结果_财力性转移支付2010年预算参考数" xfId="240"/>
    <cellStyle name="好_测算结果汇总" xfId="655"/>
    <cellStyle name="好_测算结果汇总_财力性转移支付2010年预算参考数" xfId="659"/>
    <cellStyle name="好_成本差异系数" xfId="661"/>
    <cellStyle name="好_成本差异系数（含人口规模）" xfId="565"/>
    <cellStyle name="好_成本差异系数（含人口规模）_财力性转移支付2010年预算参考数" xfId="537"/>
    <cellStyle name="好_成本差异系数_财力性转移支付2010年预算参考数" xfId="143"/>
    <cellStyle name="好_城建部门" xfId="385"/>
    <cellStyle name="好_第五部分(才淼、饶永宏）" xfId="9"/>
    <cellStyle name="好_第一部分：综合全" xfId="664"/>
    <cellStyle name="好_分析缺口率" xfId="666"/>
    <cellStyle name="好_分析缺口率_财力性转移支付2010年预算参考数" xfId="667"/>
    <cellStyle name="好_分县成本差异系数" xfId="668"/>
    <cellStyle name="好_分县成本差异系数_不含人员经费系数" xfId="669"/>
    <cellStyle name="好_分县成本差异系数_不含人员经费系数_财力性转移支付2010年预算参考数" xfId="13"/>
    <cellStyle name="好_分县成本差异系数_财力性转移支付2010年预算参考数" xfId="167"/>
    <cellStyle name="好_分县成本差异系数_民生政策最低支出需求" xfId="473"/>
    <cellStyle name="好_分县成本差异系数_民生政策最低支出需求_财力性转移支付2010年预算参考数" xfId="469"/>
    <cellStyle name="好_附表" xfId="28"/>
    <cellStyle name="好_附表_财力性转移支付2010年预算参考数" xfId="372"/>
    <cellStyle name="好_行政(燃修费)" xfId="670"/>
    <cellStyle name="好_行政(燃修费)_不含人员经费系数" xfId="528"/>
    <cellStyle name="好_行政(燃修费)_不含人员经费系数_财力性转移支付2010年预算参考数" xfId="671"/>
    <cellStyle name="好_行政(燃修费)_财力性转移支付2010年预算参考数" xfId="581"/>
    <cellStyle name="好_行政(燃修费)_民生政策最低支出需求" xfId="607"/>
    <cellStyle name="好_行政(燃修费)_民生政策最低支出需求_财力性转移支付2010年预算参考数" xfId="596"/>
    <cellStyle name="好_行政(燃修费)_县市旗测算-新科目（含人口规模效应）" xfId="554"/>
    <cellStyle name="好_行政(燃修费)_县市旗测算-新科目（含人口规模效应）_财力性转移支付2010年预算参考数" xfId="673"/>
    <cellStyle name="好_行政（人员）" xfId="651"/>
    <cellStyle name="好_行政（人员）_不含人员经费系数" xfId="657"/>
    <cellStyle name="好_行政（人员）_不含人员经费系数_财力性转移支付2010年预算参考数" xfId="675"/>
    <cellStyle name="好_行政（人员）_财力性转移支付2010年预算参考数" xfId="679"/>
    <cellStyle name="好_行政（人员）_民生政策最低支出需求" xfId="680"/>
    <cellStyle name="好_行政（人员）_民生政策最低支出需求_财力性转移支付2010年预算参考数" xfId="519"/>
    <cellStyle name="好_行政（人员）_县市旗测算-新科目（含人口规模效应）" xfId="113"/>
    <cellStyle name="好_行政（人员）_县市旗测算-新科目（含人口规模效应）_财力性转移支付2010年预算参考数" xfId="681"/>
    <cellStyle name="好_行政公检法测算" xfId="538"/>
    <cellStyle name="好_行政公检法测算_不含人员经费系数" xfId="682"/>
    <cellStyle name="好_行政公检法测算_不含人员经费系数_财力性转移支付2010年预算参考数" xfId="451"/>
    <cellStyle name="好_行政公检法测算_财力性转移支付2010年预算参考数" xfId="684"/>
    <cellStyle name="好_行政公检法测算_民生政策最低支出需求" xfId="51"/>
    <cellStyle name="好_行政公检法测算_民生政策最低支出需求_财力性转移支付2010年预算参考数" xfId="685"/>
    <cellStyle name="好_行政公检法测算_县市旗测算-新科目（含人口规模效应）" xfId="338"/>
    <cellStyle name="好_行政公检法测算_县市旗测算-新科目（含人口规模效应）_财力性转移支付2010年预算参考数" xfId="770"/>
    <cellStyle name="好_河南 缺口县区测算(地方填报)" xfId="686"/>
    <cellStyle name="好_河南 缺口县区测算(地方填报)_财力性转移支付2010年预算参考数" xfId="676"/>
    <cellStyle name="好_河南 缺口县区测算(地方填报白)" xfId="688"/>
    <cellStyle name="好_河南 缺口县区测算(地方填报白)_财力性转移支付2010年预算参考数" xfId="690"/>
    <cellStyle name="好_核定人数对比" xfId="53"/>
    <cellStyle name="好_核定人数对比_财力性转移支付2010年预算参考数" xfId="185"/>
    <cellStyle name="好_核定人数下发表" xfId="574"/>
    <cellStyle name="好_核定人数下发表_财力性转移支付2010年预算参考数" xfId="693"/>
    <cellStyle name="好_汇总" xfId="289"/>
    <cellStyle name="好_汇总_财力性转移支付2010年预算参考数" xfId="694"/>
    <cellStyle name="好_汇总表" xfId="580"/>
    <cellStyle name="好_汇总表_财力性转移支付2010年预算参考数" xfId="609"/>
    <cellStyle name="好_汇总表4" xfId="696"/>
    <cellStyle name="好_汇总表4_财力性转移支付2010年预算参考数" xfId="698"/>
    <cellStyle name="好_汇总表提前告知区县" xfId="699"/>
    <cellStyle name="好_汇总-县级财政报表附表" xfId="639"/>
    <cellStyle name="好_检验表" xfId="700"/>
    <cellStyle name="好_检验表（调整后）" xfId="706"/>
    <cellStyle name="好_教育(按照总人口测算）—20080416" xfId="454"/>
    <cellStyle name="好_教育(按照总人口测算）—20080416_不含人员经费系数" xfId="707"/>
    <cellStyle name="好_教育(按照总人口测算）—20080416_不含人员经费系数_财力性转移支付2010年预算参考数" xfId="710"/>
    <cellStyle name="好_教育(按照总人口测算）—20080416_财力性转移支付2010年预算参考数" xfId="236"/>
    <cellStyle name="好_教育(按照总人口测算）—20080416_民生政策最低支出需求" xfId="711"/>
    <cellStyle name="好_教育(按照总人口测算）—20080416_民生政策最低支出需求_财力性转移支付2010年预算参考数" xfId="458"/>
    <cellStyle name="好_教育(按照总人口测算）—20080416_县市旗测算-新科目（含人口规模效应）" xfId="452"/>
    <cellStyle name="好_教育(按照总人口测算）—20080416_县市旗测算-新科目（含人口规模效应）_财力性转移支付2010年预算参考数" xfId="713"/>
    <cellStyle name="好_丽江汇总" xfId="714"/>
    <cellStyle name="好_民生政策最低支出需求" xfId="715"/>
    <cellStyle name="好_民生政策最低支出需求_财力性转移支付2010年预算参考数" xfId="716"/>
    <cellStyle name="好_农林水和城市维护标准支出20080505－县区合计" xfId="572"/>
    <cellStyle name="好_农林水和城市维护标准支出20080505－县区合计_不含人员经费系数" xfId="486"/>
    <cellStyle name="好_农林水和城市维护标准支出20080505－县区合计_不含人员经费系数_财力性转移支付2010年预算参考数" xfId="435"/>
    <cellStyle name="好_农林水和城市维护标准支出20080505－县区合计_财力性转移支付2010年预算参考数" xfId="717"/>
    <cellStyle name="好_农林水和城市维护标准支出20080505－县区合计_民生政策最低支出需求" xfId="482"/>
    <cellStyle name="好_农林水和城市维护标准支出20080505－县区合计_民生政策最低支出需求_财力性转移支付2010年预算参考数" xfId="720"/>
    <cellStyle name="好_农林水和城市维护标准支出20080505－县区合计_县市旗测算-新科目（含人口规模效应）" xfId="199"/>
    <cellStyle name="好_农林水和城市维护标准支出20080505－县区合计_县市旗测算-新科目（含人口规模效应）_财力性转移支付2010年预算参考数" xfId="49"/>
    <cellStyle name="好_平邑" xfId="115"/>
    <cellStyle name="好_平邑_财力性转移支付2010年预算参考数" xfId="25"/>
    <cellStyle name="好_其他部门(按照总人口测算）—20080416" xfId="721"/>
    <cellStyle name="好_其他部门(按照总人口测算）—20080416_不含人员经费系数" xfId="459"/>
    <cellStyle name="好_其他部门(按照总人口测算）—20080416_不含人员经费系数_财力性转移支付2010年预算参考数" xfId="723"/>
    <cellStyle name="好_其他部门(按照总人口测算）—20080416_财力性转移支付2010年预算参考数" xfId="724"/>
    <cellStyle name="好_其他部门(按照总人口测算）—20080416_民生政策最低支出需求" xfId="255"/>
    <cellStyle name="好_其他部门(按照总人口测算）—20080416_民生政策最低支出需求_财力性转移支付2010年预算参考数" xfId="725"/>
    <cellStyle name="好_其他部门(按照总人口测算）—20080416_县市旗测算-新科目（含人口规模效应）" xfId="139"/>
    <cellStyle name="好_其他部门(按照总人口测算）—20080416_县市旗测算-新科目（含人口规模效应）_财力性转移支付2010年预算参考数" xfId="219"/>
    <cellStyle name="好_青海 缺口县区测算(地方填报)" xfId="530"/>
    <cellStyle name="好_青海 缺口县区测算(地方填报)_财力性转移支付2010年预算参考数" xfId="726"/>
    <cellStyle name="好_缺口县区测算" xfId="727"/>
    <cellStyle name="好_缺口县区测算（11.13）" xfId="443"/>
    <cellStyle name="好_缺口县区测算（11.13）_财力性转移支付2010年预算参考数" xfId="205"/>
    <cellStyle name="好_缺口县区测算(按2007支出增长25%测算)" xfId="728"/>
    <cellStyle name="好_缺口县区测算(按2007支出增长25%测算)_财力性转移支付2010年预算参考数" xfId="731"/>
    <cellStyle name="好_缺口县区测算(按核定人数)" xfId="733"/>
    <cellStyle name="好_缺口县区测算(按核定人数)_财力性转移支付2010年预算参考数" xfId="734"/>
    <cellStyle name="好_缺口县区测算(财政部标准)" xfId="331"/>
    <cellStyle name="好_缺口县区测算(财政部标准)_财力性转移支付2010年预算参考数" xfId="568"/>
    <cellStyle name="好_缺口县区测算_财力性转移支付2010年预算参考数" xfId="779"/>
    <cellStyle name="好_人员工资和公用经费" xfId="735"/>
    <cellStyle name="好_人员工资和公用经费_财力性转移支付2010年预算参考数" xfId="305"/>
    <cellStyle name="好_人员工资和公用经费2" xfId="737"/>
    <cellStyle name="好_人员工资和公用经费2_财力性转移支付2010年预算参考数" xfId="278"/>
    <cellStyle name="好_人员工资和公用经费3" xfId="614"/>
    <cellStyle name="好_人员工资和公用经费3_财力性转移支付2010年预算参考数" xfId="738"/>
    <cellStyle name="好_山东省民生支出标准" xfId="739"/>
    <cellStyle name="好_山东省民生支出标准_财力性转移支付2010年预算参考数" xfId="741"/>
    <cellStyle name="好_社保处下达区县2015年指标（第二批）" xfId="742"/>
    <cellStyle name="好_市辖区测算20080510" xfId="743"/>
    <cellStyle name="好_市辖区测算20080510_不含人员经费系数" xfId="571"/>
    <cellStyle name="好_市辖区测算20080510_不含人员经费系数_财力性转移支付2010年预算参考数" xfId="746"/>
    <cellStyle name="好_市辖区测算20080510_财力性转移支付2010年预算参考数" xfId="761"/>
    <cellStyle name="好_市辖区测算20080510_民生政策最低支出需求" xfId="147"/>
    <cellStyle name="好_市辖区测算20080510_民生政策最低支出需求_财力性转移支付2010年预算参考数" xfId="748"/>
    <cellStyle name="好_市辖区测算20080510_县市旗测算-新科目（含人口规模效应）" xfId="92"/>
    <cellStyle name="好_市辖区测算20080510_县市旗测算-新科目（含人口规模效应）_财力性转移支付2010年预算参考数" xfId="225"/>
    <cellStyle name="好_市辖区测算-新科目（20080626）" xfId="295"/>
    <cellStyle name="好_市辖区测算-新科目（20080626）_不含人员经费系数" xfId="419"/>
    <cellStyle name="好_市辖区测算-新科目（20080626）_不含人员经费系数_财力性转移支付2010年预算参考数" xfId="749"/>
    <cellStyle name="好_市辖区测算-新科目（20080626）_财力性转移支付2010年预算参考数" xfId="751"/>
    <cellStyle name="好_市辖区测算-新科目（20080626）_民生政策最低支出需求" xfId="752"/>
    <cellStyle name="好_市辖区测算-新科目（20080626）_民生政策最低支出需求_财力性转移支付2010年预算参考数" xfId="532"/>
    <cellStyle name="好_市辖区测算-新科目（20080626）_县市旗测算-新科目（含人口规模效应）" xfId="625"/>
    <cellStyle name="好_市辖区测算-新科目（20080626）_县市旗测算-新科目（含人口规模效应）_财力性转移支付2010年预算参考数" xfId="753"/>
    <cellStyle name="好_数据--基础数据--预算组--2015年人代会预算部分--2015.01.20--人代会前第6稿--按姚局意见改--调市级项级明细" xfId="755"/>
    <cellStyle name="好_数据--基础数据--预算组--2015年人代会预算部分--2015.01.20--人代会前第6稿--按姚局意见改--调市级项级明细_区县政府预算公开整改--表" xfId="758"/>
    <cellStyle name="好_同德" xfId="650"/>
    <cellStyle name="好_同德_财力性转移支付2010年预算参考数" xfId="88"/>
    <cellStyle name="好_危改资金测算" xfId="763"/>
    <cellStyle name="好_危改资金测算_财力性转移支付2010年预算参考数" xfId="764"/>
    <cellStyle name="好_卫生(按照总人口测算）—20080416" xfId="195"/>
    <cellStyle name="好_卫生(按照总人口测算）—20080416_不含人员经费系数" xfId="765"/>
    <cellStyle name="好_卫生(按照总人口测算）—20080416_不含人员经费系数_财力性转移支付2010年预算参考数" xfId="768"/>
    <cellStyle name="好_卫生(按照总人口测算）—20080416_财力性转移支付2010年预算参考数" xfId="769"/>
    <cellStyle name="好_卫生(按照总人口测算）—20080416_民生政策最低支出需求" xfId="772"/>
    <cellStyle name="好_卫生(按照总人口测算）—20080416_民生政策最低支出需求_财力性转移支付2010年预算参考数" xfId="775"/>
    <cellStyle name="好_卫生(按照总人口测算）—20080416_县市旗测算-新科目（含人口规模效应）" xfId="677"/>
    <cellStyle name="好_卫生(按照总人口测算）—20080416_县市旗测算-新科目（含人口规模效应）_财力性转移支付2010年预算参考数" xfId="776"/>
    <cellStyle name="好_卫生部门" xfId="777"/>
    <cellStyle name="好_卫生部门_财力性转移支付2010年预算参考数" xfId="778"/>
    <cellStyle name="好_文体广播部门" xfId="780"/>
    <cellStyle name="好_文体广播事业(按照总人口测算）—20080416" xfId="781"/>
    <cellStyle name="好_文体广播事业(按照总人口测算）—20080416_不含人员经费系数" xfId="43"/>
    <cellStyle name="好_文体广播事业(按照总人口测算）—20080416_不含人员经费系数_财力性转移支付2010年预算参考数" xfId="783"/>
    <cellStyle name="好_文体广播事业(按照总人口测算）—20080416_财力性转移支付2010年预算参考数" xfId="784"/>
    <cellStyle name="好_文体广播事业(按照总人口测算）—20080416_民生政策最低支出需求" xfId="636"/>
    <cellStyle name="好_文体广播事业(按照总人口测算）—20080416_民生政策最低支出需求_财力性转移支付2010年预算参考数" xfId="400"/>
    <cellStyle name="好_文体广播事业(按照总人口测算）—20080416_县市旗测算-新科目（含人口规模效应）" xfId="563"/>
    <cellStyle name="好_文体广播事业(按照总人口测算）—20080416_县市旗测算-新科目（含人口规模效应）_财力性转移支付2010年预算参考数" xfId="260"/>
    <cellStyle name="好_县区合并测算20080421" xfId="702"/>
    <cellStyle name="好_县区合并测算20080421_不含人员经费系数" xfId="760"/>
    <cellStyle name="好_县区合并测算20080421_不含人员经费系数_财力性转移支付2010年预算参考数" xfId="94"/>
    <cellStyle name="好_县区合并测算20080421_财力性转移支付2010年预算参考数" xfId="785"/>
    <cellStyle name="好_县区合并测算20080421_民生政策最低支出需求" xfId="465"/>
    <cellStyle name="好_县区合并测算20080421_民生政策最低支出需求_财力性转移支付2010年预算参考数" xfId="656"/>
    <cellStyle name="好_县区合并测算20080421_县市旗测算-新科目（含人口规模效应）" xfId="196"/>
    <cellStyle name="好_县区合并测算20080421_县市旗测算-新科目（含人口规模效应）_财力性转移支付2010年预算参考数" xfId="787"/>
    <cellStyle name="好_县区合并测算20080423(按照各省比重）" xfId="766"/>
    <cellStyle name="好_县区合并测算20080423(按照各省比重）_不含人员经费系数" xfId="789"/>
    <cellStyle name="好_县区合并测算20080423(按照各省比重）_不含人员经费系数_财力性转移支付2010年预算参考数" xfId="239"/>
    <cellStyle name="好_县区合并测算20080423(按照各省比重）_财力性转移支付2010年预算参考数" xfId="701"/>
    <cellStyle name="好_县区合并测算20080423(按照各省比重）_民生政策最低支出需求" xfId="621"/>
    <cellStyle name="好_县区合并测算20080423(按照各省比重）_民生政策最低支出需求_财力性转移支付2010年预算参考数" xfId="187"/>
    <cellStyle name="好_县区合并测算20080423(按照各省比重）_县市旗测算-新科目（含人口规模效应）" xfId="226"/>
    <cellStyle name="好_县区合并测算20080423(按照各省比重）_县市旗测算-新科目（含人口规模效应）_财力性转移支付2010年预算参考数" xfId="366"/>
    <cellStyle name="好_县市旗测算20080508" xfId="455"/>
    <cellStyle name="好_县市旗测算20080508_不含人员经费系数" xfId="691"/>
    <cellStyle name="好_县市旗测算20080508_不含人员经费系数_财力性转移支付2010年预算参考数" xfId="298"/>
    <cellStyle name="好_县市旗测算20080508_财力性转移支付2010年预算参考数" xfId="413"/>
    <cellStyle name="好_县市旗测算20080508_民生政策最低支出需求" xfId="790"/>
    <cellStyle name="好_县市旗测算20080508_民生政策最低支出需求_财力性转移支付2010年预算参考数" xfId="403"/>
    <cellStyle name="好_县市旗测算20080508_县市旗测算-新科目（含人口规模效应）" xfId="718"/>
    <cellStyle name="好_县市旗测算20080508_县市旗测算-新科目（含人口规模效应）_财力性转移支付2010年预算参考数" xfId="18"/>
    <cellStyle name="好_县市旗测算-新科目（20080626）" xfId="17"/>
    <cellStyle name="好_县市旗测算-新科目（20080626）_不含人员经费系数" xfId="16"/>
    <cellStyle name="好_县市旗测算-新科目（20080626）_不含人员经费系数_财力性转移支付2010年预算参考数" xfId="15"/>
    <cellStyle name="好_县市旗测算-新科目（20080626）_财力性转移支付2010年预算参考数" xfId="450"/>
    <cellStyle name="好_县市旗测算-新科目（20080626）_民生政策最低支出需求" xfId="130"/>
    <cellStyle name="好_县市旗测算-新科目（20080626）_民生政策最低支出需求_财力性转移支付2010年预算参考数" xfId="12"/>
    <cellStyle name="好_县市旗测算-新科目（20080626）_县市旗测算-新科目（含人口规模效应）" xfId="759"/>
    <cellStyle name="好_县市旗测算-新科目（20080626）_县市旗测算-新科目（含人口规模效应）_财力性转移支付2010年预算参考数" xfId="8"/>
    <cellStyle name="好_县市旗测算-新科目（20080627）" xfId="152"/>
    <cellStyle name="好_县市旗测算-新科目（20080627）_不含人员经费系数" xfId="319"/>
    <cellStyle name="好_县市旗测算-新科目（20080627）_不含人员经费系数_财力性转移支付2010年预算参考数" xfId="7"/>
    <cellStyle name="好_县市旗测算-新科目（20080627）_财力性转移支付2010年预算参考数" xfId="102"/>
    <cellStyle name="好_县市旗测算-新科目（20080627）_民生政策最低支出需求" xfId="74"/>
    <cellStyle name="好_县市旗测算-新科目（20080627）_民生政策最低支出需求_财力性转移支付2010年预算参考数" xfId="506"/>
    <cellStyle name="好_县市旗测算-新科目（20080627）_县市旗测算-新科目（含人口规模效应）" xfId="191"/>
    <cellStyle name="好_县市旗测算-新科目（20080627）_县市旗测算-新科目（含人口规模效应）_财力性转移支付2010年预算参考数" xfId="5"/>
    <cellStyle name="好_一般预算支出口径剔除表" xfId="722"/>
    <cellStyle name="好_一般预算支出口径剔除表_财力性转移支付2010年预算参考数" xfId="10"/>
    <cellStyle name="好_云南 缺口县区测算(地方填报)" xfId="4"/>
    <cellStyle name="好_云南 缺口县区测算(地方填报)_财力性转移支付2010年预算参考数" xfId="3"/>
    <cellStyle name="好_云南省2008年转移支付测算——州市本级考核部分及政策性测算" xfId="163"/>
    <cellStyle name="好_云南省2008年转移支付测算——州市本级考核部分及政策性测算_财力性转移支付2010年预算参考数" xfId="708"/>
    <cellStyle name="好_重点民生支出需求测算表社保（农村低保）081112" xfId="261"/>
    <cellStyle name="好_自行调整差异系数顺序" xfId="216"/>
    <cellStyle name="好_自行调整差异系数顺序_财力性转移支付2010年预算参考数" xfId="269"/>
    <cellStyle name="好_总人口" xfId="220"/>
    <cellStyle name="好_总人口_财力性转移支付2010年预算参考数" xfId="228"/>
    <cellStyle name="后继超级链接" xfId="232"/>
    <cellStyle name="后继超链接" xfId="246"/>
    <cellStyle name="汇总 2" xfId="324"/>
    <cellStyle name="货币 2" xfId="387"/>
    <cellStyle name="计算 2" xfId="233"/>
    <cellStyle name="计算 2 2" xfId="799"/>
    <cellStyle name="检查单元格 2" xfId="237"/>
    <cellStyle name="解释性文本 2" xfId="703"/>
    <cellStyle name="警告文本 2" xfId="258"/>
    <cellStyle name="链接单元格 2" xfId="729"/>
    <cellStyle name="霓付 [0]_ +Foil &amp; -FOIL &amp; PAPER" xfId="687"/>
    <cellStyle name="霓付_ +Foil &amp; -FOIL &amp; PAPER" xfId="243"/>
    <cellStyle name="烹拳 [0]_ +Foil &amp; -FOIL &amp; PAPER" xfId="119"/>
    <cellStyle name="烹拳_ +Foil &amp; -FOIL &amp; PAPER" xfId="317"/>
    <cellStyle name="普通_ 白土" xfId="347"/>
    <cellStyle name="千分位[0]_ 白土" xfId="256"/>
    <cellStyle name="千分位_ 白土" xfId="602"/>
    <cellStyle name="千位[0]_(人代会用)" xfId="437"/>
    <cellStyle name="千位_(人代会用)" xfId="291"/>
    <cellStyle name="千位分隔 2" xfId="689"/>
    <cellStyle name="千位分隔 3" xfId="373"/>
    <cellStyle name="千位分隔 4" xfId="11"/>
    <cellStyle name="千位分隔[0] 2" xfId="374"/>
    <cellStyle name="千位分隔[0] 3" xfId="227"/>
    <cellStyle name="千位分隔[0] 4" xfId="513"/>
    <cellStyle name="千位分季_新建 Microsoft Excel 工作表" xfId="290"/>
    <cellStyle name="钎霖_4岿角利" xfId="705"/>
    <cellStyle name="强调 1" xfId="361"/>
    <cellStyle name="强调 2" xfId="386"/>
    <cellStyle name="强调 3" xfId="323"/>
    <cellStyle name="强调文字颜色 1 2" xfId="309"/>
    <cellStyle name="强调文字颜色 2 2" xfId="587"/>
    <cellStyle name="强调文字颜色 3 2" xfId="575"/>
    <cellStyle name="强调文字颜色 4 2" xfId="182"/>
    <cellStyle name="强调文字颜色 5 2" xfId="105"/>
    <cellStyle name="强调文字颜色 6 2" xfId="241"/>
    <cellStyle name="适中 2" xfId="202"/>
    <cellStyle name="输出 2" xfId="23"/>
    <cellStyle name="输出 2 2" xfId="793"/>
    <cellStyle name="输入 2" xfId="164"/>
    <cellStyle name="输入 2 2" xfId="798"/>
    <cellStyle name="数字" xfId="406"/>
    <cellStyle name="数字 2" xfId="804"/>
    <cellStyle name="未定义" xfId="184"/>
    <cellStyle name="小数" xfId="359"/>
    <cellStyle name="小数 2" xfId="803"/>
    <cellStyle name="样式 1" xfId="56"/>
    <cellStyle name="注释 2" xfId="397"/>
    <cellStyle name="콤마 [0]_BOILER-CO1" xfId="334"/>
    <cellStyle name="콤마_BOILER-CO1" xfId="125"/>
    <cellStyle name="통화 [0]_BOILER-CO1" xfId="159"/>
    <cellStyle name="통화_BOILER-CO1" xfId="251"/>
    <cellStyle name="표준_0N-HANDLING " xfId="223"/>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40"/>
  <sheetViews>
    <sheetView topLeftCell="A19" workbookViewId="0">
      <selection activeCell="H17" sqref="H17"/>
    </sheetView>
  </sheetViews>
  <sheetFormatPr defaultRowHeight="13.5"/>
  <cols>
    <col min="1" max="1" width="5.25" bestFit="1" customWidth="1"/>
    <col min="2" max="2" width="35.25" bestFit="1" customWidth="1"/>
    <col min="3" max="3" width="11.75" bestFit="1" customWidth="1"/>
    <col min="4" max="4" width="33.25" bestFit="1" customWidth="1"/>
    <col min="5" max="5" width="20.75" customWidth="1"/>
  </cols>
  <sheetData>
    <row r="1" spans="1:5">
      <c r="A1" s="71" t="s">
        <v>486</v>
      </c>
      <c r="B1" s="71" t="s">
        <v>1</v>
      </c>
      <c r="C1" s="71" t="s">
        <v>1</v>
      </c>
      <c r="D1" s="71" t="s">
        <v>1</v>
      </c>
      <c r="E1" s="71" t="s">
        <v>1</v>
      </c>
    </row>
    <row r="2" spans="1:5">
      <c r="A2" s="72" t="s">
        <v>2</v>
      </c>
      <c r="B2" s="71" t="s">
        <v>1</v>
      </c>
      <c r="C2" s="71" t="s">
        <v>1</v>
      </c>
      <c r="D2" s="32" t="s">
        <v>3</v>
      </c>
      <c r="E2" s="32" t="s">
        <v>4</v>
      </c>
    </row>
    <row r="3" spans="1:5">
      <c r="A3" s="73" t="s">
        <v>5</v>
      </c>
      <c r="B3" s="73" t="s">
        <v>420</v>
      </c>
      <c r="C3" s="73" t="s">
        <v>1</v>
      </c>
      <c r="D3" s="73" t="s">
        <v>421</v>
      </c>
      <c r="E3" s="73" t="s">
        <v>1</v>
      </c>
    </row>
    <row r="4" spans="1:5">
      <c r="A4" s="73" t="s">
        <v>1</v>
      </c>
      <c r="B4" s="51" t="s">
        <v>422</v>
      </c>
      <c r="C4" s="51" t="s">
        <v>423</v>
      </c>
      <c r="D4" s="51" t="s">
        <v>422</v>
      </c>
      <c r="E4" s="51" t="s">
        <v>423</v>
      </c>
    </row>
    <row r="5" spans="1:5">
      <c r="A5" s="51" t="s">
        <v>13</v>
      </c>
      <c r="B5" s="51">
        <v>1</v>
      </c>
      <c r="C5" s="51">
        <v>2</v>
      </c>
      <c r="D5" s="51">
        <v>3</v>
      </c>
      <c r="E5" s="51">
        <v>4</v>
      </c>
    </row>
    <row r="6" spans="1:5" ht="15">
      <c r="A6" s="46">
        <v>1</v>
      </c>
      <c r="B6" s="50" t="s">
        <v>487</v>
      </c>
      <c r="C6" s="59">
        <v>10657.541098</v>
      </c>
      <c r="D6" s="50" t="s">
        <v>488</v>
      </c>
      <c r="E6" s="57">
        <v>3002.3505019999998</v>
      </c>
    </row>
    <row r="7" spans="1:5" ht="15">
      <c r="A7" s="46">
        <v>2</v>
      </c>
      <c r="B7" s="50" t="s">
        <v>489</v>
      </c>
      <c r="C7" s="59">
        <v>8721.4</v>
      </c>
      <c r="D7" s="50" t="s">
        <v>490</v>
      </c>
      <c r="E7" s="58">
        <v>0</v>
      </c>
    </row>
    <row r="8" spans="1:5" ht="15">
      <c r="A8" s="46">
        <v>3</v>
      </c>
      <c r="B8" s="50" t="s">
        <v>491</v>
      </c>
      <c r="C8" s="59">
        <v>0</v>
      </c>
      <c r="D8" s="50" t="s">
        <v>492</v>
      </c>
      <c r="E8" s="58">
        <v>0</v>
      </c>
    </row>
    <row r="9" spans="1:5" ht="15">
      <c r="A9" s="46">
        <v>4</v>
      </c>
      <c r="B9" s="50" t="s">
        <v>493</v>
      </c>
      <c r="C9" s="59">
        <v>0</v>
      </c>
      <c r="D9" s="50" t="s">
        <v>494</v>
      </c>
      <c r="E9" s="58">
        <v>79</v>
      </c>
    </row>
    <row r="10" spans="1:5" ht="15">
      <c r="A10" s="46">
        <v>5</v>
      </c>
      <c r="B10" s="50" t="s">
        <v>495</v>
      </c>
      <c r="C10" s="59">
        <v>0</v>
      </c>
      <c r="D10" s="50" t="s">
        <v>496</v>
      </c>
      <c r="E10" s="58">
        <v>16</v>
      </c>
    </row>
    <row r="11" spans="1:5" ht="15">
      <c r="A11" s="46">
        <v>6</v>
      </c>
      <c r="B11" s="50" t="s">
        <v>497</v>
      </c>
      <c r="C11" s="59">
        <v>0</v>
      </c>
      <c r="D11" s="50" t="s">
        <v>498</v>
      </c>
      <c r="E11" s="58">
        <v>0</v>
      </c>
    </row>
    <row r="12" spans="1:5" ht="15">
      <c r="A12" s="46">
        <v>7</v>
      </c>
      <c r="B12" s="50" t="s">
        <v>499</v>
      </c>
      <c r="C12" s="59">
        <v>0</v>
      </c>
      <c r="D12" s="50" t="s">
        <v>500</v>
      </c>
      <c r="E12" s="58">
        <v>208.5</v>
      </c>
    </row>
    <row r="13" spans="1:5" ht="15">
      <c r="A13" s="46">
        <v>8</v>
      </c>
      <c r="B13" s="50" t="s">
        <v>501</v>
      </c>
      <c r="C13" s="59">
        <v>0</v>
      </c>
      <c r="D13" s="50" t="s">
        <v>502</v>
      </c>
      <c r="E13" s="58">
        <v>415.42399999999998</v>
      </c>
    </row>
    <row r="14" spans="1:5" ht="15">
      <c r="A14" s="46">
        <v>9</v>
      </c>
      <c r="B14" s="50" t="s">
        <v>503</v>
      </c>
      <c r="C14" s="59">
        <v>0</v>
      </c>
      <c r="D14" s="50" t="s">
        <v>504</v>
      </c>
      <c r="E14" s="58">
        <v>0</v>
      </c>
    </row>
    <row r="15" spans="1:5" ht="15">
      <c r="A15" s="46">
        <v>10</v>
      </c>
      <c r="B15" s="50"/>
      <c r="C15" s="60"/>
      <c r="D15" s="50" t="s">
        <v>505</v>
      </c>
      <c r="E15" s="58">
        <v>323.55347999999998</v>
      </c>
    </row>
    <row r="16" spans="1:5" ht="15">
      <c r="A16" s="46">
        <v>11</v>
      </c>
      <c r="B16" s="50"/>
      <c r="C16" s="60"/>
      <c r="D16" s="50" t="s">
        <v>506</v>
      </c>
      <c r="E16" s="57">
        <v>63</v>
      </c>
    </row>
    <row r="17" spans="1:5" ht="15">
      <c r="A17" s="46">
        <v>12</v>
      </c>
      <c r="B17" s="50"/>
      <c r="C17" s="60"/>
      <c r="D17" s="50" t="s">
        <v>507</v>
      </c>
      <c r="E17" s="58">
        <f>1698.511528+8500</f>
        <v>10198.511527999999</v>
      </c>
    </row>
    <row r="18" spans="1:5" ht="15">
      <c r="A18" s="46">
        <v>13</v>
      </c>
      <c r="B18" s="50"/>
      <c r="C18" s="60"/>
      <c r="D18" s="50" t="s">
        <v>508</v>
      </c>
      <c r="E18" s="58">
        <v>1035.2215880000001</v>
      </c>
    </row>
    <row r="19" spans="1:5" ht="15">
      <c r="A19" s="46">
        <v>14</v>
      </c>
      <c r="B19" s="50"/>
      <c r="C19" s="60"/>
      <c r="D19" s="50" t="s">
        <v>509</v>
      </c>
      <c r="E19" s="58">
        <v>0</v>
      </c>
    </row>
    <row r="20" spans="1:5" ht="15">
      <c r="A20" s="46">
        <v>15</v>
      </c>
      <c r="B20" s="50"/>
      <c r="C20" s="60"/>
      <c r="D20" s="50" t="s">
        <v>510</v>
      </c>
      <c r="E20" s="58">
        <v>3661</v>
      </c>
    </row>
    <row r="21" spans="1:5" ht="15">
      <c r="A21" s="46">
        <v>16</v>
      </c>
      <c r="B21" s="50"/>
      <c r="C21" s="60"/>
      <c r="D21" s="50" t="s">
        <v>511</v>
      </c>
      <c r="E21" s="58">
        <v>0</v>
      </c>
    </row>
    <row r="22" spans="1:5" ht="15">
      <c r="A22" s="46">
        <v>17</v>
      </c>
      <c r="B22" s="50"/>
      <c r="C22" s="60"/>
      <c r="D22" s="50" t="s">
        <v>512</v>
      </c>
      <c r="E22" s="58">
        <v>0</v>
      </c>
    </row>
    <row r="23" spans="1:5" ht="15">
      <c r="A23" s="46">
        <v>18</v>
      </c>
      <c r="B23" s="50"/>
      <c r="C23" s="60"/>
      <c r="D23" s="50" t="s">
        <v>513</v>
      </c>
      <c r="E23" s="58">
        <v>0</v>
      </c>
    </row>
    <row r="24" spans="1:5" ht="15">
      <c r="A24" s="46">
        <v>19</v>
      </c>
      <c r="B24" s="50"/>
      <c r="C24" s="60"/>
      <c r="D24" s="50" t="s">
        <v>514</v>
      </c>
      <c r="E24" s="58">
        <v>0</v>
      </c>
    </row>
    <row r="25" spans="1:5" ht="15">
      <c r="A25" s="46">
        <v>20</v>
      </c>
      <c r="B25" s="50"/>
      <c r="C25" s="60"/>
      <c r="D25" s="50" t="s">
        <v>515</v>
      </c>
      <c r="E25" s="58">
        <v>0</v>
      </c>
    </row>
    <row r="26" spans="1:5" ht="15">
      <c r="A26" s="46">
        <v>21</v>
      </c>
      <c r="B26" s="50"/>
      <c r="C26" s="60"/>
      <c r="D26" s="50" t="s">
        <v>516</v>
      </c>
      <c r="E26" s="58">
        <v>0</v>
      </c>
    </row>
    <row r="27" spans="1:5" ht="15">
      <c r="A27" s="46">
        <v>22</v>
      </c>
      <c r="B27" s="50"/>
      <c r="C27" s="60"/>
      <c r="D27" s="50" t="s">
        <v>517</v>
      </c>
      <c r="E27" s="58">
        <v>0</v>
      </c>
    </row>
    <row r="28" spans="1:5" ht="15">
      <c r="A28" s="46">
        <v>23</v>
      </c>
      <c r="B28" s="50"/>
      <c r="C28" s="60"/>
      <c r="D28" s="50" t="s">
        <v>518</v>
      </c>
      <c r="E28" s="58">
        <v>154.97999999999999</v>
      </c>
    </row>
    <row r="29" spans="1:5" ht="15">
      <c r="A29" s="46">
        <v>24</v>
      </c>
      <c r="B29" s="50"/>
      <c r="C29" s="60"/>
      <c r="D29" s="50" t="s">
        <v>519</v>
      </c>
      <c r="E29" s="58">
        <v>0</v>
      </c>
    </row>
    <row r="30" spans="1:5" ht="15">
      <c r="A30" s="46">
        <v>25</v>
      </c>
      <c r="B30" s="50"/>
      <c r="C30" s="60"/>
      <c r="D30" s="50" t="s">
        <v>520</v>
      </c>
      <c r="E30" s="58">
        <v>0</v>
      </c>
    </row>
    <row r="31" spans="1:5" ht="15">
      <c r="A31" s="46">
        <v>26</v>
      </c>
      <c r="B31" s="50"/>
      <c r="C31" s="60"/>
      <c r="D31" s="50" t="s">
        <v>521</v>
      </c>
      <c r="E31" s="58">
        <v>0</v>
      </c>
    </row>
    <row r="32" spans="1:5" ht="15">
      <c r="A32" s="46">
        <v>27</v>
      </c>
      <c r="B32" s="50"/>
      <c r="C32" s="60"/>
      <c r="D32" s="50" t="s">
        <v>522</v>
      </c>
      <c r="E32" s="58">
        <v>0</v>
      </c>
    </row>
    <row r="33" spans="1:5" ht="15">
      <c r="A33" s="46">
        <v>28</v>
      </c>
      <c r="B33" s="50"/>
      <c r="C33" s="60"/>
      <c r="D33" s="50" t="s">
        <v>523</v>
      </c>
      <c r="E33" s="58">
        <v>221.4</v>
      </c>
    </row>
    <row r="34" spans="1:5" ht="15">
      <c r="A34" s="46">
        <v>29</v>
      </c>
      <c r="B34" s="50"/>
      <c r="C34" s="60"/>
      <c r="D34" s="50" t="s">
        <v>524</v>
      </c>
      <c r="E34" s="58">
        <v>0</v>
      </c>
    </row>
    <row r="35" spans="1:5" ht="15">
      <c r="A35" s="46">
        <v>30</v>
      </c>
      <c r="B35" s="50"/>
      <c r="C35" s="60"/>
      <c r="D35" s="50" t="s">
        <v>525</v>
      </c>
      <c r="E35" s="58">
        <v>0</v>
      </c>
    </row>
    <row r="36" spans="1:5" ht="15">
      <c r="A36" s="46">
        <v>31</v>
      </c>
      <c r="B36" s="50" t="s">
        <v>526</v>
      </c>
      <c r="C36" s="59">
        <v>19378.941097999999</v>
      </c>
      <c r="D36" s="50" t="s">
        <v>527</v>
      </c>
      <c r="E36" s="59">
        <f>SUM(E6:E35)</f>
        <v>19378.941097999999</v>
      </c>
    </row>
    <row r="37" spans="1:5" ht="15">
      <c r="A37" s="46">
        <v>32</v>
      </c>
      <c r="B37" s="50" t="s">
        <v>469</v>
      </c>
      <c r="C37" s="59">
        <v>0</v>
      </c>
      <c r="D37" s="50" t="s">
        <v>528</v>
      </c>
      <c r="E37" s="59">
        <v>0</v>
      </c>
    </row>
    <row r="38" spans="1:5" ht="15">
      <c r="A38" s="46">
        <v>33</v>
      </c>
      <c r="B38" s="50" t="s">
        <v>529</v>
      </c>
      <c r="C38" s="59">
        <v>0</v>
      </c>
      <c r="D38" s="50"/>
      <c r="E38" s="59">
        <v>0</v>
      </c>
    </row>
    <row r="39" spans="1:5" ht="15">
      <c r="A39" s="46">
        <v>34</v>
      </c>
      <c r="B39" s="50" t="s">
        <v>530</v>
      </c>
      <c r="C39" s="59">
        <v>0</v>
      </c>
      <c r="D39" s="50"/>
      <c r="E39" s="59">
        <v>0</v>
      </c>
    </row>
    <row r="40" spans="1:5" ht="15">
      <c r="A40" s="46">
        <v>35</v>
      </c>
      <c r="B40" s="50" t="s">
        <v>531</v>
      </c>
      <c r="C40" s="59">
        <v>19378.941097999999</v>
      </c>
      <c r="D40" s="50" t="s">
        <v>532</v>
      </c>
      <c r="E40" s="59">
        <v>19378.941097999999</v>
      </c>
    </row>
  </sheetData>
  <mergeCells count="5">
    <mergeCell ref="A1:E1"/>
    <mergeCell ref="A2:C2"/>
    <mergeCell ref="A3:A4"/>
    <mergeCell ref="B3:C3"/>
    <mergeCell ref="D3:E3"/>
  </mergeCells>
  <phoneticPr fontId="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R65"/>
  <sheetViews>
    <sheetView topLeftCell="A40" workbookViewId="0">
      <selection activeCell="F6" sqref="F6:H65"/>
    </sheetView>
  </sheetViews>
  <sheetFormatPr defaultRowHeight="13.5"/>
  <cols>
    <col min="1" max="1" width="5.25" bestFit="1" customWidth="1"/>
    <col min="2" max="2" width="9.125" customWidth="1"/>
    <col min="3" max="3" width="29.625" bestFit="1" customWidth="1"/>
    <col min="4" max="4" width="14.25" bestFit="1" customWidth="1"/>
    <col min="5" max="5" width="56" customWidth="1"/>
    <col min="6" max="6" width="11.25" bestFit="1" customWidth="1"/>
    <col min="7" max="7" width="13" bestFit="1" customWidth="1"/>
    <col min="8" max="8" width="15.125" bestFit="1" customWidth="1"/>
    <col min="9" max="10" width="17.25" bestFit="1" customWidth="1"/>
    <col min="12" max="12" width="5.25" bestFit="1" customWidth="1"/>
    <col min="13" max="13" width="13" bestFit="1" customWidth="1"/>
    <col min="14" max="14" width="15.125" bestFit="1" customWidth="1"/>
    <col min="15" max="15" width="17.25" bestFit="1" customWidth="1"/>
    <col min="16" max="16" width="5.25" bestFit="1" customWidth="1"/>
    <col min="17" max="17" width="17.25" bestFit="1" customWidth="1"/>
  </cols>
  <sheetData>
    <row r="1" spans="1:18">
      <c r="A1" s="90" t="s">
        <v>120</v>
      </c>
      <c r="B1" s="90" t="s">
        <v>1</v>
      </c>
      <c r="C1" s="90" t="s">
        <v>1</v>
      </c>
      <c r="D1" s="90" t="s">
        <v>1</v>
      </c>
      <c r="E1" s="90" t="s">
        <v>1</v>
      </c>
      <c r="F1" s="90" t="s">
        <v>1</v>
      </c>
      <c r="G1" s="90" t="s">
        <v>1</v>
      </c>
      <c r="H1" s="90" t="s">
        <v>1</v>
      </c>
      <c r="I1" s="90" t="s">
        <v>1</v>
      </c>
      <c r="J1" s="90" t="s">
        <v>1</v>
      </c>
      <c r="K1" s="90" t="s">
        <v>1</v>
      </c>
      <c r="L1" s="90" t="s">
        <v>1</v>
      </c>
      <c r="M1" s="90" t="s">
        <v>1</v>
      </c>
      <c r="N1" s="90" t="s">
        <v>1</v>
      </c>
      <c r="O1" s="90" t="s">
        <v>1</v>
      </c>
      <c r="P1" s="90" t="s">
        <v>1</v>
      </c>
      <c r="Q1" s="90" t="s">
        <v>1</v>
      </c>
      <c r="R1" s="90" t="s">
        <v>1</v>
      </c>
    </row>
    <row r="2" spans="1:18">
      <c r="A2" s="91" t="s">
        <v>2</v>
      </c>
      <c r="B2" s="90" t="s">
        <v>1</v>
      </c>
      <c r="C2" s="90" t="s">
        <v>1</v>
      </c>
      <c r="D2" s="90" t="s">
        <v>1</v>
      </c>
      <c r="E2" s="90" t="s">
        <v>1</v>
      </c>
      <c r="F2" s="90" t="s">
        <v>1</v>
      </c>
      <c r="G2" s="90" t="s">
        <v>1</v>
      </c>
      <c r="H2" s="90" t="s">
        <v>1</v>
      </c>
      <c r="I2" s="90" t="s">
        <v>1</v>
      </c>
      <c r="J2" s="90" t="s">
        <v>1</v>
      </c>
      <c r="K2" s="90" t="s">
        <v>1</v>
      </c>
      <c r="L2" s="90" t="s">
        <v>1</v>
      </c>
      <c r="M2" s="90" t="s">
        <v>1</v>
      </c>
      <c r="N2" s="90" t="s">
        <v>1</v>
      </c>
      <c r="O2" s="92" t="s">
        <v>3</v>
      </c>
      <c r="P2" s="90" t="s">
        <v>1</v>
      </c>
      <c r="Q2" s="92" t="s">
        <v>4</v>
      </c>
      <c r="R2" s="90" t="s">
        <v>1</v>
      </c>
    </row>
    <row r="3" spans="1:18">
      <c r="A3" s="89" t="s">
        <v>5</v>
      </c>
      <c r="B3" s="89" t="s">
        <v>79</v>
      </c>
      <c r="C3" s="89" t="s">
        <v>80</v>
      </c>
      <c r="D3" s="89" t="s">
        <v>121</v>
      </c>
      <c r="E3" s="89" t="s">
        <v>122</v>
      </c>
      <c r="F3" s="89" t="s">
        <v>10</v>
      </c>
      <c r="G3" s="89" t="s">
        <v>123</v>
      </c>
      <c r="H3" s="89" t="s">
        <v>1</v>
      </c>
      <c r="I3" s="89" t="s">
        <v>1</v>
      </c>
      <c r="J3" s="89" t="s">
        <v>1</v>
      </c>
      <c r="K3" s="89" t="s">
        <v>1</v>
      </c>
      <c r="L3" s="89" t="s">
        <v>124</v>
      </c>
      <c r="M3" s="89" t="s">
        <v>1</v>
      </c>
      <c r="N3" s="89" t="s">
        <v>1</v>
      </c>
      <c r="O3" s="89" t="s">
        <v>1</v>
      </c>
      <c r="P3" s="89" t="s">
        <v>125</v>
      </c>
      <c r="Q3" s="89" t="s">
        <v>1</v>
      </c>
      <c r="R3" s="89" t="s">
        <v>1</v>
      </c>
    </row>
    <row r="4" spans="1:18">
      <c r="A4" s="89" t="s">
        <v>1</v>
      </c>
      <c r="B4" s="89" t="s">
        <v>1</v>
      </c>
      <c r="C4" s="89" t="s">
        <v>1</v>
      </c>
      <c r="D4" s="89" t="s">
        <v>1</v>
      </c>
      <c r="E4" s="89" t="s">
        <v>1</v>
      </c>
      <c r="F4" s="89" t="s">
        <v>1</v>
      </c>
      <c r="G4" s="17" t="s">
        <v>126</v>
      </c>
      <c r="H4" s="17" t="s">
        <v>127</v>
      </c>
      <c r="I4" s="17" t="s">
        <v>128</v>
      </c>
      <c r="J4" s="17" t="s">
        <v>129</v>
      </c>
      <c r="K4" s="17" t="s">
        <v>130</v>
      </c>
      <c r="L4" s="17" t="s">
        <v>85</v>
      </c>
      <c r="M4" s="17" t="s">
        <v>126</v>
      </c>
      <c r="N4" s="17" t="s">
        <v>127</v>
      </c>
      <c r="O4" s="17" t="s">
        <v>128</v>
      </c>
      <c r="P4" s="17" t="s">
        <v>85</v>
      </c>
      <c r="Q4" s="17" t="s">
        <v>129</v>
      </c>
      <c r="R4" s="17" t="s">
        <v>130</v>
      </c>
    </row>
    <row r="5" spans="1:18">
      <c r="A5" s="17" t="s">
        <v>13</v>
      </c>
      <c r="B5" s="17">
        <v>1</v>
      </c>
      <c r="C5" s="17">
        <v>2</v>
      </c>
      <c r="D5" s="17">
        <v>3</v>
      </c>
      <c r="E5" s="17">
        <v>4</v>
      </c>
      <c r="F5" s="17">
        <v>5</v>
      </c>
      <c r="G5" s="17">
        <v>6</v>
      </c>
      <c r="H5" s="17">
        <v>7</v>
      </c>
      <c r="I5" s="17">
        <v>8</v>
      </c>
      <c r="J5" s="17">
        <v>9</v>
      </c>
      <c r="K5" s="17">
        <v>10</v>
      </c>
      <c r="L5" s="17">
        <v>11</v>
      </c>
      <c r="M5" s="17">
        <v>12</v>
      </c>
      <c r="N5" s="17">
        <v>13</v>
      </c>
      <c r="O5" s="17">
        <v>14</v>
      </c>
      <c r="P5" s="17">
        <v>15</v>
      </c>
      <c r="Q5" s="17">
        <v>16</v>
      </c>
      <c r="R5" s="17">
        <v>17</v>
      </c>
    </row>
    <row r="6" spans="1:18" ht="15">
      <c r="A6" s="18">
        <v>1</v>
      </c>
      <c r="B6" s="15"/>
      <c r="C6" s="15"/>
      <c r="D6" s="19" t="s">
        <v>10</v>
      </c>
      <c r="E6" s="15"/>
      <c r="F6" s="68">
        <f>G6+H6</f>
        <v>16222.894553</v>
      </c>
      <c r="G6" s="68">
        <v>7501.4945530000005</v>
      </c>
      <c r="H6" s="68">
        <v>8721.4</v>
      </c>
      <c r="I6" s="20">
        <v>0</v>
      </c>
      <c r="J6" s="20">
        <v>0</v>
      </c>
      <c r="K6" s="20">
        <v>0</v>
      </c>
      <c r="L6" s="21">
        <v>0</v>
      </c>
      <c r="M6" s="21">
        <v>0</v>
      </c>
      <c r="N6" s="21">
        <v>0</v>
      </c>
      <c r="O6" s="20">
        <v>0</v>
      </c>
      <c r="P6" s="20">
        <v>0</v>
      </c>
      <c r="Q6" s="20">
        <v>0</v>
      </c>
      <c r="R6" s="20">
        <v>0</v>
      </c>
    </row>
    <row r="7" spans="1:18" ht="15">
      <c r="A7" s="18">
        <v>2</v>
      </c>
      <c r="B7" s="19" t="s">
        <v>88</v>
      </c>
      <c r="C7" s="19" t="s">
        <v>89</v>
      </c>
      <c r="D7" s="19" t="s">
        <v>131</v>
      </c>
      <c r="E7" s="15"/>
      <c r="F7" s="68">
        <f t="shared" ref="F7:F65" si="0">G7+H7</f>
        <v>16222.894553</v>
      </c>
      <c r="G7" s="68">
        <v>7501.4945530000005</v>
      </c>
      <c r="H7" s="68">
        <v>8721.4</v>
      </c>
      <c r="I7" s="20">
        <v>0</v>
      </c>
      <c r="J7" s="20">
        <v>0</v>
      </c>
      <c r="K7" s="20">
        <v>0</v>
      </c>
      <c r="L7" s="21">
        <v>0</v>
      </c>
      <c r="M7" s="21">
        <v>0</v>
      </c>
      <c r="N7" s="21">
        <v>0</v>
      </c>
      <c r="O7" s="20">
        <v>0</v>
      </c>
      <c r="P7" s="20">
        <v>0</v>
      </c>
      <c r="Q7" s="20">
        <v>0</v>
      </c>
      <c r="R7" s="20">
        <v>0</v>
      </c>
    </row>
    <row r="8" spans="1:18" ht="15">
      <c r="A8" s="18">
        <v>3</v>
      </c>
      <c r="B8" s="19" t="s">
        <v>132</v>
      </c>
      <c r="C8" s="19" t="s">
        <v>89</v>
      </c>
      <c r="D8" s="19" t="s">
        <v>133</v>
      </c>
      <c r="E8" s="15"/>
      <c r="F8" s="68">
        <f t="shared" si="0"/>
        <v>16222.894553</v>
      </c>
      <c r="G8" s="68">
        <v>7501.4945530000005</v>
      </c>
      <c r="H8" s="68">
        <v>8721.4</v>
      </c>
      <c r="I8" s="20">
        <v>0</v>
      </c>
      <c r="J8" s="20">
        <v>0</v>
      </c>
      <c r="K8" s="20">
        <v>0</v>
      </c>
      <c r="L8" s="21">
        <v>0</v>
      </c>
      <c r="M8" s="21">
        <v>0</v>
      </c>
      <c r="N8" s="21">
        <v>0</v>
      </c>
      <c r="O8" s="20">
        <v>0</v>
      </c>
      <c r="P8" s="20">
        <v>0</v>
      </c>
      <c r="Q8" s="20">
        <v>0</v>
      </c>
      <c r="R8" s="20">
        <v>0</v>
      </c>
    </row>
    <row r="9" spans="1:18" ht="15">
      <c r="A9" s="18">
        <v>4</v>
      </c>
      <c r="B9" s="19" t="s">
        <v>132</v>
      </c>
      <c r="C9" s="19" t="s">
        <v>89</v>
      </c>
      <c r="D9" s="19" t="s">
        <v>134</v>
      </c>
      <c r="E9" s="19" t="s">
        <v>135</v>
      </c>
      <c r="F9" s="68">
        <f t="shared" si="0"/>
        <v>6</v>
      </c>
      <c r="G9" s="68">
        <v>6</v>
      </c>
      <c r="H9" s="68">
        <v>0</v>
      </c>
      <c r="I9" s="20">
        <v>0</v>
      </c>
      <c r="J9" s="20">
        <v>0</v>
      </c>
      <c r="K9" s="20">
        <v>0</v>
      </c>
      <c r="L9" s="20">
        <v>0</v>
      </c>
      <c r="M9" s="20">
        <v>0</v>
      </c>
      <c r="N9" s="20">
        <v>0</v>
      </c>
      <c r="O9" s="20">
        <v>0</v>
      </c>
      <c r="P9" s="20">
        <v>0</v>
      </c>
      <c r="Q9" s="20">
        <v>0</v>
      </c>
      <c r="R9" s="20">
        <v>0</v>
      </c>
    </row>
    <row r="10" spans="1:18" ht="15">
      <c r="A10" s="18">
        <v>5</v>
      </c>
      <c r="B10" s="19" t="s">
        <v>132</v>
      </c>
      <c r="C10" s="19" t="s">
        <v>89</v>
      </c>
      <c r="D10" s="19" t="s">
        <v>134</v>
      </c>
      <c r="E10" s="19" t="s">
        <v>136</v>
      </c>
      <c r="F10" s="68">
        <f t="shared" si="0"/>
        <v>154.9</v>
      </c>
      <c r="G10" s="68">
        <v>154.9</v>
      </c>
      <c r="H10" s="68">
        <v>0</v>
      </c>
      <c r="I10" s="20">
        <v>0</v>
      </c>
      <c r="J10" s="20">
        <v>0</v>
      </c>
      <c r="K10" s="20">
        <v>0</v>
      </c>
      <c r="L10" s="20">
        <v>0</v>
      </c>
      <c r="M10" s="20">
        <v>0</v>
      </c>
      <c r="N10" s="20">
        <v>0</v>
      </c>
      <c r="O10" s="20">
        <v>0</v>
      </c>
      <c r="P10" s="20">
        <v>0</v>
      </c>
      <c r="Q10" s="20">
        <v>0</v>
      </c>
      <c r="R10" s="20">
        <v>0</v>
      </c>
    </row>
    <row r="11" spans="1:18" ht="15">
      <c r="A11" s="18">
        <v>6</v>
      </c>
      <c r="B11" s="19" t="s">
        <v>132</v>
      </c>
      <c r="C11" s="19" t="s">
        <v>89</v>
      </c>
      <c r="D11" s="19" t="s">
        <v>134</v>
      </c>
      <c r="E11" s="19" t="s">
        <v>137</v>
      </c>
      <c r="F11" s="68">
        <f t="shared" si="0"/>
        <v>50</v>
      </c>
      <c r="G11" s="68">
        <v>50</v>
      </c>
      <c r="H11" s="68">
        <v>0</v>
      </c>
      <c r="I11" s="20">
        <v>0</v>
      </c>
      <c r="J11" s="20">
        <v>0</v>
      </c>
      <c r="K11" s="20">
        <v>0</v>
      </c>
      <c r="L11" s="20">
        <v>0</v>
      </c>
      <c r="M11" s="20">
        <v>0</v>
      </c>
      <c r="N11" s="20">
        <v>0</v>
      </c>
      <c r="O11" s="20">
        <v>0</v>
      </c>
      <c r="P11" s="20">
        <v>0</v>
      </c>
      <c r="Q11" s="20">
        <v>0</v>
      </c>
      <c r="R11" s="20">
        <v>0</v>
      </c>
    </row>
    <row r="12" spans="1:18" ht="15">
      <c r="A12" s="18">
        <v>7</v>
      </c>
      <c r="B12" s="19" t="s">
        <v>132</v>
      </c>
      <c r="C12" s="19" t="s">
        <v>89</v>
      </c>
      <c r="D12" s="19" t="s">
        <v>134</v>
      </c>
      <c r="E12" s="19" t="s">
        <v>138</v>
      </c>
      <c r="F12" s="68">
        <f t="shared" si="0"/>
        <v>23.2</v>
      </c>
      <c r="G12" s="68">
        <v>23.2</v>
      </c>
      <c r="H12" s="68">
        <v>0</v>
      </c>
      <c r="I12" s="20">
        <v>0</v>
      </c>
      <c r="J12" s="20">
        <v>0</v>
      </c>
      <c r="K12" s="20">
        <v>0</v>
      </c>
      <c r="L12" s="20">
        <v>0</v>
      </c>
      <c r="M12" s="20">
        <v>0</v>
      </c>
      <c r="N12" s="20">
        <v>0</v>
      </c>
      <c r="O12" s="20">
        <v>0</v>
      </c>
      <c r="P12" s="20">
        <v>0</v>
      </c>
      <c r="Q12" s="20">
        <v>0</v>
      </c>
      <c r="R12" s="20">
        <v>0</v>
      </c>
    </row>
    <row r="13" spans="1:18" ht="15">
      <c r="A13" s="18">
        <v>8</v>
      </c>
      <c r="B13" s="19" t="s">
        <v>132</v>
      </c>
      <c r="C13" s="19" t="s">
        <v>89</v>
      </c>
      <c r="D13" s="19" t="s">
        <v>134</v>
      </c>
      <c r="E13" s="19" t="s">
        <v>139</v>
      </c>
      <c r="F13" s="68">
        <f t="shared" si="0"/>
        <v>560</v>
      </c>
      <c r="G13" s="68">
        <v>560</v>
      </c>
      <c r="H13" s="68">
        <v>0</v>
      </c>
      <c r="I13" s="20">
        <v>0</v>
      </c>
      <c r="J13" s="20">
        <v>0</v>
      </c>
      <c r="K13" s="20">
        <v>0</v>
      </c>
      <c r="L13" s="20">
        <v>0</v>
      </c>
      <c r="M13" s="20">
        <v>0</v>
      </c>
      <c r="N13" s="20">
        <v>0</v>
      </c>
      <c r="O13" s="20">
        <v>0</v>
      </c>
      <c r="P13" s="20">
        <v>0</v>
      </c>
      <c r="Q13" s="20">
        <v>0</v>
      </c>
      <c r="R13" s="20">
        <v>0</v>
      </c>
    </row>
    <row r="14" spans="1:18" ht="15">
      <c r="A14" s="18">
        <v>9</v>
      </c>
      <c r="B14" s="19" t="s">
        <v>132</v>
      </c>
      <c r="C14" s="19" t="s">
        <v>89</v>
      </c>
      <c r="D14" s="19" t="s">
        <v>134</v>
      </c>
      <c r="E14" s="19" t="s">
        <v>140</v>
      </c>
      <c r="F14" s="68">
        <f t="shared" si="0"/>
        <v>5</v>
      </c>
      <c r="G14" s="68">
        <v>5</v>
      </c>
      <c r="H14" s="68">
        <v>0</v>
      </c>
      <c r="I14" s="20">
        <v>0</v>
      </c>
      <c r="J14" s="20">
        <v>0</v>
      </c>
      <c r="K14" s="20">
        <v>0</v>
      </c>
      <c r="L14" s="20">
        <v>0</v>
      </c>
      <c r="M14" s="20">
        <v>0</v>
      </c>
      <c r="N14" s="20">
        <v>0</v>
      </c>
      <c r="O14" s="20">
        <v>0</v>
      </c>
      <c r="P14" s="20">
        <v>0</v>
      </c>
      <c r="Q14" s="20">
        <v>0</v>
      </c>
      <c r="R14" s="20">
        <v>0</v>
      </c>
    </row>
    <row r="15" spans="1:18" ht="15">
      <c r="A15" s="18">
        <v>10</v>
      </c>
      <c r="B15" s="19" t="s">
        <v>132</v>
      </c>
      <c r="C15" s="19" t="s">
        <v>89</v>
      </c>
      <c r="D15" s="19" t="s">
        <v>134</v>
      </c>
      <c r="E15" s="19" t="s">
        <v>141</v>
      </c>
      <c r="F15" s="68">
        <f t="shared" si="0"/>
        <v>38</v>
      </c>
      <c r="G15" s="68">
        <v>38</v>
      </c>
      <c r="H15" s="68">
        <v>0</v>
      </c>
      <c r="I15" s="20">
        <v>0</v>
      </c>
      <c r="J15" s="20">
        <v>0</v>
      </c>
      <c r="K15" s="20">
        <v>0</v>
      </c>
      <c r="L15" s="20">
        <v>0</v>
      </c>
      <c r="M15" s="20">
        <v>0</v>
      </c>
      <c r="N15" s="20">
        <v>0</v>
      </c>
      <c r="O15" s="20">
        <v>0</v>
      </c>
      <c r="P15" s="20">
        <v>0</v>
      </c>
      <c r="Q15" s="20">
        <v>0</v>
      </c>
      <c r="R15" s="20">
        <v>0</v>
      </c>
    </row>
    <row r="16" spans="1:18" ht="15">
      <c r="A16" s="18">
        <v>11</v>
      </c>
      <c r="B16" s="19" t="s">
        <v>132</v>
      </c>
      <c r="C16" s="19" t="s">
        <v>89</v>
      </c>
      <c r="D16" s="19" t="s">
        <v>134</v>
      </c>
      <c r="E16" s="19" t="s">
        <v>142</v>
      </c>
      <c r="F16" s="68">
        <f t="shared" si="0"/>
        <v>5</v>
      </c>
      <c r="G16" s="68">
        <v>5</v>
      </c>
      <c r="H16" s="68">
        <v>0</v>
      </c>
      <c r="I16" s="20">
        <v>0</v>
      </c>
      <c r="J16" s="20">
        <v>0</v>
      </c>
      <c r="K16" s="20">
        <v>0</v>
      </c>
      <c r="L16" s="20">
        <v>0</v>
      </c>
      <c r="M16" s="20">
        <v>0</v>
      </c>
      <c r="N16" s="20">
        <v>0</v>
      </c>
      <c r="O16" s="20">
        <v>0</v>
      </c>
      <c r="P16" s="20">
        <v>0</v>
      </c>
      <c r="Q16" s="20">
        <v>0</v>
      </c>
      <c r="R16" s="20">
        <v>0</v>
      </c>
    </row>
    <row r="17" spans="1:18" ht="15">
      <c r="A17" s="18">
        <v>12</v>
      </c>
      <c r="B17" s="19" t="s">
        <v>132</v>
      </c>
      <c r="C17" s="19" t="s">
        <v>89</v>
      </c>
      <c r="D17" s="19" t="s">
        <v>134</v>
      </c>
      <c r="E17" s="19" t="s">
        <v>143</v>
      </c>
      <c r="F17" s="68">
        <f t="shared" si="0"/>
        <v>30</v>
      </c>
      <c r="G17" s="68">
        <v>30</v>
      </c>
      <c r="H17" s="68">
        <v>0</v>
      </c>
      <c r="I17" s="20">
        <v>0</v>
      </c>
      <c r="J17" s="20">
        <v>0</v>
      </c>
      <c r="K17" s="20">
        <v>0</v>
      </c>
      <c r="L17" s="20">
        <v>0</v>
      </c>
      <c r="M17" s="20">
        <v>0</v>
      </c>
      <c r="N17" s="20">
        <v>0</v>
      </c>
      <c r="O17" s="20">
        <v>0</v>
      </c>
      <c r="P17" s="20">
        <v>0</v>
      </c>
      <c r="Q17" s="20">
        <v>0</v>
      </c>
      <c r="R17" s="20">
        <v>0</v>
      </c>
    </row>
    <row r="18" spans="1:18" ht="15">
      <c r="A18" s="18">
        <v>13</v>
      </c>
      <c r="B18" s="19" t="s">
        <v>132</v>
      </c>
      <c r="C18" s="19" t="s">
        <v>89</v>
      </c>
      <c r="D18" s="19" t="s">
        <v>134</v>
      </c>
      <c r="E18" s="19" t="s">
        <v>144</v>
      </c>
      <c r="F18" s="68">
        <f t="shared" si="0"/>
        <v>72.744</v>
      </c>
      <c r="G18" s="68">
        <v>72.744</v>
      </c>
      <c r="H18" s="68">
        <v>0</v>
      </c>
      <c r="I18" s="20">
        <v>0</v>
      </c>
      <c r="J18" s="20">
        <v>0</v>
      </c>
      <c r="K18" s="20">
        <v>0</v>
      </c>
      <c r="L18" s="20">
        <v>0</v>
      </c>
      <c r="M18" s="20">
        <v>0</v>
      </c>
      <c r="N18" s="20">
        <v>0</v>
      </c>
      <c r="O18" s="20">
        <v>0</v>
      </c>
      <c r="P18" s="20">
        <v>0</v>
      </c>
      <c r="Q18" s="20">
        <v>0</v>
      </c>
      <c r="R18" s="20">
        <v>0</v>
      </c>
    </row>
    <row r="19" spans="1:18" ht="15">
      <c r="A19" s="18">
        <v>14</v>
      </c>
      <c r="B19" s="19" t="s">
        <v>132</v>
      </c>
      <c r="C19" s="19" t="s">
        <v>89</v>
      </c>
      <c r="D19" s="19" t="s">
        <v>134</v>
      </c>
      <c r="E19" s="19" t="s">
        <v>145</v>
      </c>
      <c r="F19" s="68">
        <f t="shared" si="0"/>
        <v>550</v>
      </c>
      <c r="G19" s="68">
        <v>550</v>
      </c>
      <c r="H19" s="68">
        <v>0</v>
      </c>
      <c r="I19" s="20">
        <v>0</v>
      </c>
      <c r="J19" s="20">
        <v>0</v>
      </c>
      <c r="K19" s="20">
        <v>0</v>
      </c>
      <c r="L19" s="20">
        <v>0</v>
      </c>
      <c r="M19" s="20">
        <v>0</v>
      </c>
      <c r="N19" s="20">
        <v>0</v>
      </c>
      <c r="O19" s="20">
        <v>0</v>
      </c>
      <c r="P19" s="20">
        <v>0</v>
      </c>
      <c r="Q19" s="20">
        <v>0</v>
      </c>
      <c r="R19" s="20">
        <v>0</v>
      </c>
    </row>
    <row r="20" spans="1:18" ht="15">
      <c r="A20" s="18">
        <v>15</v>
      </c>
      <c r="B20" s="19" t="s">
        <v>132</v>
      </c>
      <c r="C20" s="19" t="s">
        <v>89</v>
      </c>
      <c r="D20" s="19" t="s">
        <v>134</v>
      </c>
      <c r="E20" s="19" t="s">
        <v>146</v>
      </c>
      <c r="F20" s="68">
        <f t="shared" si="0"/>
        <v>13.22</v>
      </c>
      <c r="G20" s="68">
        <v>13.22</v>
      </c>
      <c r="H20" s="68">
        <v>0</v>
      </c>
      <c r="I20" s="20">
        <v>0</v>
      </c>
      <c r="J20" s="20">
        <v>0</v>
      </c>
      <c r="K20" s="20">
        <v>0</v>
      </c>
      <c r="L20" s="20">
        <v>0</v>
      </c>
      <c r="M20" s="20">
        <v>0</v>
      </c>
      <c r="N20" s="20">
        <v>0</v>
      </c>
      <c r="O20" s="20">
        <v>0</v>
      </c>
      <c r="P20" s="20">
        <v>0</v>
      </c>
      <c r="Q20" s="20">
        <v>0</v>
      </c>
      <c r="R20" s="20">
        <v>0</v>
      </c>
    </row>
    <row r="21" spans="1:18" ht="15">
      <c r="A21" s="18">
        <v>16</v>
      </c>
      <c r="B21" s="19" t="s">
        <v>132</v>
      </c>
      <c r="C21" s="19" t="s">
        <v>89</v>
      </c>
      <c r="D21" s="19" t="s">
        <v>134</v>
      </c>
      <c r="E21" s="19" t="s">
        <v>147</v>
      </c>
      <c r="F21" s="68">
        <f t="shared" si="0"/>
        <v>0.48</v>
      </c>
      <c r="G21" s="68">
        <v>0.48</v>
      </c>
      <c r="H21" s="68">
        <v>0</v>
      </c>
      <c r="I21" s="20">
        <v>0</v>
      </c>
      <c r="J21" s="20">
        <v>0</v>
      </c>
      <c r="K21" s="20">
        <v>0</v>
      </c>
      <c r="L21" s="20">
        <v>0</v>
      </c>
      <c r="M21" s="20">
        <v>0</v>
      </c>
      <c r="N21" s="20">
        <v>0</v>
      </c>
      <c r="O21" s="20">
        <v>0</v>
      </c>
      <c r="P21" s="20">
        <v>0</v>
      </c>
      <c r="Q21" s="20">
        <v>0</v>
      </c>
      <c r="R21" s="20">
        <v>0</v>
      </c>
    </row>
    <row r="22" spans="1:18" ht="15">
      <c r="A22" s="18">
        <v>17</v>
      </c>
      <c r="B22" s="19" t="s">
        <v>132</v>
      </c>
      <c r="C22" s="19" t="s">
        <v>89</v>
      </c>
      <c r="D22" s="19" t="s">
        <v>134</v>
      </c>
      <c r="E22" s="19" t="s">
        <v>148</v>
      </c>
      <c r="F22" s="68">
        <f t="shared" si="0"/>
        <v>18.78</v>
      </c>
      <c r="G22" s="68">
        <v>18.78</v>
      </c>
      <c r="H22" s="68">
        <v>0</v>
      </c>
      <c r="I22" s="20">
        <v>0</v>
      </c>
      <c r="J22" s="20">
        <v>0</v>
      </c>
      <c r="K22" s="20">
        <v>0</v>
      </c>
      <c r="L22" s="20">
        <v>0</v>
      </c>
      <c r="M22" s="20">
        <v>0</v>
      </c>
      <c r="N22" s="20">
        <v>0</v>
      </c>
      <c r="O22" s="20">
        <v>0</v>
      </c>
      <c r="P22" s="20">
        <v>0</v>
      </c>
      <c r="Q22" s="20">
        <v>0</v>
      </c>
      <c r="R22" s="20">
        <v>0</v>
      </c>
    </row>
    <row r="23" spans="1:18" ht="15">
      <c r="A23" s="18">
        <v>18</v>
      </c>
      <c r="B23" s="19" t="s">
        <v>132</v>
      </c>
      <c r="C23" s="19" t="s">
        <v>89</v>
      </c>
      <c r="D23" s="19" t="s">
        <v>149</v>
      </c>
      <c r="E23" s="19" t="s">
        <v>151</v>
      </c>
      <c r="F23" s="68">
        <f t="shared" si="0"/>
        <v>10</v>
      </c>
      <c r="G23" s="68">
        <v>10</v>
      </c>
      <c r="H23" s="68">
        <v>0</v>
      </c>
      <c r="I23" s="20">
        <v>0</v>
      </c>
      <c r="J23" s="20">
        <v>0</v>
      </c>
      <c r="K23" s="20">
        <v>0</v>
      </c>
      <c r="L23" s="20">
        <v>0</v>
      </c>
      <c r="M23" s="20">
        <v>0</v>
      </c>
      <c r="N23" s="20">
        <v>0</v>
      </c>
      <c r="O23" s="20">
        <v>0</v>
      </c>
      <c r="P23" s="20">
        <v>0</v>
      </c>
      <c r="Q23" s="20">
        <v>0</v>
      </c>
      <c r="R23" s="20">
        <v>0</v>
      </c>
    </row>
    <row r="24" spans="1:18" ht="15">
      <c r="A24" s="18">
        <v>19</v>
      </c>
      <c r="B24" s="19" t="s">
        <v>132</v>
      </c>
      <c r="C24" s="19" t="s">
        <v>89</v>
      </c>
      <c r="D24" s="19" t="s">
        <v>149</v>
      </c>
      <c r="E24" s="19" t="s">
        <v>153</v>
      </c>
      <c r="F24" s="68">
        <f t="shared" si="0"/>
        <v>40</v>
      </c>
      <c r="G24" s="68">
        <v>40</v>
      </c>
      <c r="H24" s="68">
        <v>0</v>
      </c>
      <c r="I24" s="20">
        <v>0</v>
      </c>
      <c r="J24" s="20">
        <v>0</v>
      </c>
      <c r="K24" s="20">
        <v>0</v>
      </c>
      <c r="L24" s="20">
        <v>0</v>
      </c>
      <c r="M24" s="20">
        <v>0</v>
      </c>
      <c r="N24" s="20">
        <v>0</v>
      </c>
      <c r="O24" s="20">
        <v>0</v>
      </c>
      <c r="P24" s="20">
        <v>0</v>
      </c>
      <c r="Q24" s="20">
        <v>0</v>
      </c>
      <c r="R24" s="20">
        <v>0</v>
      </c>
    </row>
    <row r="25" spans="1:18" ht="15">
      <c r="A25" s="18">
        <v>20</v>
      </c>
      <c r="B25" s="19" t="s">
        <v>132</v>
      </c>
      <c r="C25" s="19" t="s">
        <v>89</v>
      </c>
      <c r="D25" s="19" t="s">
        <v>149</v>
      </c>
      <c r="E25" s="19" t="s">
        <v>154</v>
      </c>
      <c r="F25" s="68">
        <f t="shared" si="0"/>
        <v>67</v>
      </c>
      <c r="G25" s="68">
        <v>67</v>
      </c>
      <c r="H25" s="68">
        <v>0</v>
      </c>
      <c r="I25" s="20">
        <v>0</v>
      </c>
      <c r="J25" s="20">
        <v>0</v>
      </c>
      <c r="K25" s="20">
        <v>0</v>
      </c>
      <c r="L25" s="20">
        <v>0</v>
      </c>
      <c r="M25" s="20">
        <v>0</v>
      </c>
      <c r="N25" s="20">
        <v>0</v>
      </c>
      <c r="O25" s="20">
        <v>0</v>
      </c>
      <c r="P25" s="20">
        <v>0</v>
      </c>
      <c r="Q25" s="20">
        <v>0</v>
      </c>
      <c r="R25" s="20">
        <v>0</v>
      </c>
    </row>
    <row r="26" spans="1:18" ht="15">
      <c r="A26" s="18">
        <v>21</v>
      </c>
      <c r="B26" s="19" t="s">
        <v>132</v>
      </c>
      <c r="C26" s="19" t="s">
        <v>89</v>
      </c>
      <c r="D26" s="19" t="s">
        <v>149</v>
      </c>
      <c r="E26" s="19" t="s">
        <v>155</v>
      </c>
      <c r="F26" s="68">
        <f t="shared" si="0"/>
        <v>135</v>
      </c>
      <c r="G26" s="68">
        <v>135</v>
      </c>
      <c r="H26" s="68">
        <v>0</v>
      </c>
      <c r="I26" s="20">
        <v>0</v>
      </c>
      <c r="J26" s="20">
        <v>0</v>
      </c>
      <c r="K26" s="20">
        <v>0</v>
      </c>
      <c r="L26" s="20">
        <v>0</v>
      </c>
      <c r="M26" s="20">
        <v>0</v>
      </c>
      <c r="N26" s="20">
        <v>0</v>
      </c>
      <c r="O26" s="20">
        <v>0</v>
      </c>
      <c r="P26" s="20">
        <v>0</v>
      </c>
      <c r="Q26" s="20">
        <v>0</v>
      </c>
      <c r="R26" s="20">
        <v>0</v>
      </c>
    </row>
    <row r="27" spans="1:18" ht="15">
      <c r="A27" s="18">
        <v>22</v>
      </c>
      <c r="B27" s="19" t="s">
        <v>132</v>
      </c>
      <c r="C27" s="19" t="s">
        <v>89</v>
      </c>
      <c r="D27" s="19" t="s">
        <v>149</v>
      </c>
      <c r="E27" s="19" t="s">
        <v>156</v>
      </c>
      <c r="F27" s="68">
        <f t="shared" si="0"/>
        <v>6.5</v>
      </c>
      <c r="G27" s="68">
        <v>6.5</v>
      </c>
      <c r="H27" s="68">
        <v>0</v>
      </c>
      <c r="I27" s="20">
        <v>0</v>
      </c>
      <c r="J27" s="20">
        <v>0</v>
      </c>
      <c r="K27" s="20">
        <v>0</v>
      </c>
      <c r="L27" s="20">
        <v>0</v>
      </c>
      <c r="M27" s="20">
        <v>0</v>
      </c>
      <c r="N27" s="20">
        <v>0</v>
      </c>
      <c r="O27" s="20">
        <v>0</v>
      </c>
      <c r="P27" s="20">
        <v>0</v>
      </c>
      <c r="Q27" s="20">
        <v>0</v>
      </c>
      <c r="R27" s="20">
        <v>0</v>
      </c>
    </row>
    <row r="28" spans="1:18" ht="15">
      <c r="A28" s="18">
        <v>23</v>
      </c>
      <c r="B28" s="19" t="s">
        <v>132</v>
      </c>
      <c r="C28" s="19" t="s">
        <v>89</v>
      </c>
      <c r="D28" s="19" t="s">
        <v>149</v>
      </c>
      <c r="E28" s="19" t="s">
        <v>158</v>
      </c>
      <c r="F28" s="68">
        <f t="shared" si="0"/>
        <v>30</v>
      </c>
      <c r="G28" s="68">
        <v>30</v>
      </c>
      <c r="H28" s="68">
        <v>0</v>
      </c>
      <c r="I28" s="20">
        <v>0</v>
      </c>
      <c r="J28" s="20">
        <v>0</v>
      </c>
      <c r="K28" s="20">
        <v>0</v>
      </c>
      <c r="L28" s="20">
        <v>0</v>
      </c>
      <c r="M28" s="20">
        <v>0</v>
      </c>
      <c r="N28" s="20">
        <v>0</v>
      </c>
      <c r="O28" s="20">
        <v>0</v>
      </c>
      <c r="P28" s="20">
        <v>0</v>
      </c>
      <c r="Q28" s="20">
        <v>0</v>
      </c>
      <c r="R28" s="20">
        <v>0</v>
      </c>
    </row>
    <row r="29" spans="1:18" ht="15">
      <c r="A29" s="18">
        <v>24</v>
      </c>
      <c r="B29" s="19" t="s">
        <v>132</v>
      </c>
      <c r="C29" s="19" t="s">
        <v>89</v>
      </c>
      <c r="D29" s="19" t="s">
        <v>149</v>
      </c>
      <c r="E29" s="19" t="s">
        <v>159</v>
      </c>
      <c r="F29" s="68">
        <f t="shared" si="0"/>
        <v>8</v>
      </c>
      <c r="G29" s="68">
        <v>8</v>
      </c>
      <c r="H29" s="68">
        <v>0</v>
      </c>
      <c r="I29" s="20">
        <v>0</v>
      </c>
      <c r="J29" s="20">
        <v>0</v>
      </c>
      <c r="K29" s="20">
        <v>0</v>
      </c>
      <c r="L29" s="20">
        <v>0</v>
      </c>
      <c r="M29" s="20">
        <v>0</v>
      </c>
      <c r="N29" s="20">
        <v>0</v>
      </c>
      <c r="O29" s="20">
        <v>0</v>
      </c>
      <c r="P29" s="20">
        <v>0</v>
      </c>
      <c r="Q29" s="20">
        <v>0</v>
      </c>
      <c r="R29" s="20">
        <v>0</v>
      </c>
    </row>
    <row r="30" spans="1:18" ht="15">
      <c r="A30" s="18">
        <v>25</v>
      </c>
      <c r="B30" s="19" t="s">
        <v>132</v>
      </c>
      <c r="C30" s="19" t="s">
        <v>89</v>
      </c>
      <c r="D30" s="19" t="s">
        <v>149</v>
      </c>
      <c r="E30" s="19" t="s">
        <v>160</v>
      </c>
      <c r="F30" s="68">
        <f t="shared" si="0"/>
        <v>5</v>
      </c>
      <c r="G30" s="68">
        <v>5</v>
      </c>
      <c r="H30" s="68">
        <v>0</v>
      </c>
      <c r="I30" s="20">
        <v>0</v>
      </c>
      <c r="J30" s="20">
        <v>0</v>
      </c>
      <c r="K30" s="20">
        <v>0</v>
      </c>
      <c r="L30" s="20">
        <v>0</v>
      </c>
      <c r="M30" s="20">
        <v>0</v>
      </c>
      <c r="N30" s="20">
        <v>0</v>
      </c>
      <c r="O30" s="20">
        <v>0</v>
      </c>
      <c r="P30" s="20">
        <v>0</v>
      </c>
      <c r="Q30" s="20">
        <v>0</v>
      </c>
      <c r="R30" s="20">
        <v>0</v>
      </c>
    </row>
    <row r="31" spans="1:18" ht="15">
      <c r="A31" s="18">
        <v>26</v>
      </c>
      <c r="B31" s="19" t="s">
        <v>132</v>
      </c>
      <c r="C31" s="19" t="s">
        <v>89</v>
      </c>
      <c r="D31" s="19" t="s">
        <v>149</v>
      </c>
      <c r="E31" s="19" t="s">
        <v>161</v>
      </c>
      <c r="F31" s="68">
        <f t="shared" si="0"/>
        <v>8</v>
      </c>
      <c r="G31" s="68">
        <v>8</v>
      </c>
      <c r="H31" s="68">
        <v>0</v>
      </c>
      <c r="I31" s="20">
        <v>0</v>
      </c>
      <c r="J31" s="20">
        <v>0</v>
      </c>
      <c r="K31" s="20">
        <v>0</v>
      </c>
      <c r="L31" s="20">
        <v>0</v>
      </c>
      <c r="M31" s="20">
        <v>0</v>
      </c>
      <c r="N31" s="20">
        <v>0</v>
      </c>
      <c r="O31" s="20">
        <v>0</v>
      </c>
      <c r="P31" s="20">
        <v>0</v>
      </c>
      <c r="Q31" s="20">
        <v>0</v>
      </c>
      <c r="R31" s="20">
        <v>0</v>
      </c>
    </row>
    <row r="32" spans="1:18" ht="15">
      <c r="A32" s="18">
        <v>27</v>
      </c>
      <c r="B32" s="19" t="s">
        <v>132</v>
      </c>
      <c r="C32" s="19" t="s">
        <v>89</v>
      </c>
      <c r="D32" s="19" t="s">
        <v>149</v>
      </c>
      <c r="E32" s="19" t="s">
        <v>162</v>
      </c>
      <c r="F32" s="68">
        <f t="shared" si="0"/>
        <v>5</v>
      </c>
      <c r="G32" s="68">
        <v>5</v>
      </c>
      <c r="H32" s="68">
        <v>0</v>
      </c>
      <c r="I32" s="20">
        <v>0</v>
      </c>
      <c r="J32" s="20">
        <v>0</v>
      </c>
      <c r="K32" s="20">
        <v>0</v>
      </c>
      <c r="L32" s="20">
        <v>0</v>
      </c>
      <c r="M32" s="20">
        <v>0</v>
      </c>
      <c r="N32" s="20">
        <v>0</v>
      </c>
      <c r="O32" s="20">
        <v>0</v>
      </c>
      <c r="P32" s="20">
        <v>0</v>
      </c>
      <c r="Q32" s="20">
        <v>0</v>
      </c>
      <c r="R32" s="20">
        <v>0</v>
      </c>
    </row>
    <row r="33" spans="1:18" ht="15">
      <c r="A33" s="18">
        <v>28</v>
      </c>
      <c r="B33" s="19" t="s">
        <v>132</v>
      </c>
      <c r="C33" s="19" t="s">
        <v>89</v>
      </c>
      <c r="D33" s="19" t="s">
        <v>149</v>
      </c>
      <c r="E33" s="19" t="s">
        <v>163</v>
      </c>
      <c r="F33" s="68">
        <f t="shared" si="0"/>
        <v>5</v>
      </c>
      <c r="G33" s="68">
        <v>5</v>
      </c>
      <c r="H33" s="68">
        <v>0</v>
      </c>
      <c r="I33" s="20">
        <v>0</v>
      </c>
      <c r="J33" s="20">
        <v>0</v>
      </c>
      <c r="K33" s="20">
        <v>0</v>
      </c>
      <c r="L33" s="20">
        <v>0</v>
      </c>
      <c r="M33" s="20">
        <v>0</v>
      </c>
      <c r="N33" s="20">
        <v>0</v>
      </c>
      <c r="O33" s="20">
        <v>0</v>
      </c>
      <c r="P33" s="20">
        <v>0</v>
      </c>
      <c r="Q33" s="20">
        <v>0</v>
      </c>
      <c r="R33" s="20">
        <v>0</v>
      </c>
    </row>
    <row r="34" spans="1:18" ht="15">
      <c r="A34" s="18">
        <v>29</v>
      </c>
      <c r="B34" s="19" t="s">
        <v>132</v>
      </c>
      <c r="C34" s="19" t="s">
        <v>89</v>
      </c>
      <c r="D34" s="19" t="s">
        <v>149</v>
      </c>
      <c r="E34" s="19" t="s">
        <v>164</v>
      </c>
      <c r="F34" s="68">
        <f t="shared" si="0"/>
        <v>25</v>
      </c>
      <c r="G34" s="68">
        <v>25</v>
      </c>
      <c r="H34" s="68">
        <v>0</v>
      </c>
      <c r="I34" s="20">
        <v>0</v>
      </c>
      <c r="J34" s="20">
        <v>0</v>
      </c>
      <c r="K34" s="20">
        <v>0</v>
      </c>
      <c r="L34" s="20">
        <v>0</v>
      </c>
      <c r="M34" s="20">
        <v>0</v>
      </c>
      <c r="N34" s="20">
        <v>0</v>
      </c>
      <c r="O34" s="20">
        <v>0</v>
      </c>
      <c r="P34" s="20">
        <v>0</v>
      </c>
      <c r="Q34" s="20">
        <v>0</v>
      </c>
      <c r="R34" s="20">
        <v>0</v>
      </c>
    </row>
    <row r="35" spans="1:18" ht="15">
      <c r="A35" s="18">
        <v>30</v>
      </c>
      <c r="B35" s="19" t="s">
        <v>132</v>
      </c>
      <c r="C35" s="19" t="s">
        <v>89</v>
      </c>
      <c r="D35" s="19" t="s">
        <v>149</v>
      </c>
      <c r="E35" s="19" t="s">
        <v>165</v>
      </c>
      <c r="F35" s="68">
        <f t="shared" si="0"/>
        <v>340</v>
      </c>
      <c r="G35" s="68">
        <v>340</v>
      </c>
      <c r="H35" s="68">
        <v>0</v>
      </c>
      <c r="I35" s="20">
        <v>0</v>
      </c>
      <c r="J35" s="20">
        <v>0</v>
      </c>
      <c r="K35" s="20">
        <v>0</v>
      </c>
      <c r="L35" s="20">
        <v>0</v>
      </c>
      <c r="M35" s="20">
        <v>0</v>
      </c>
      <c r="N35" s="20">
        <v>0</v>
      </c>
      <c r="O35" s="20">
        <v>0</v>
      </c>
      <c r="P35" s="20">
        <v>0</v>
      </c>
      <c r="Q35" s="20">
        <v>0</v>
      </c>
      <c r="R35" s="20">
        <v>0</v>
      </c>
    </row>
    <row r="36" spans="1:18" ht="15">
      <c r="A36" s="18">
        <v>31</v>
      </c>
      <c r="B36" s="19" t="s">
        <v>132</v>
      </c>
      <c r="C36" s="19" t="s">
        <v>89</v>
      </c>
      <c r="D36" s="19" t="s">
        <v>149</v>
      </c>
      <c r="E36" s="19" t="s">
        <v>166</v>
      </c>
      <c r="F36" s="68">
        <f t="shared" si="0"/>
        <v>331</v>
      </c>
      <c r="G36" s="68">
        <v>331</v>
      </c>
      <c r="H36" s="68">
        <v>0</v>
      </c>
      <c r="I36" s="20">
        <v>0</v>
      </c>
      <c r="J36" s="20">
        <v>0</v>
      </c>
      <c r="K36" s="20">
        <v>0</v>
      </c>
      <c r="L36" s="20">
        <v>0</v>
      </c>
      <c r="M36" s="20">
        <v>0</v>
      </c>
      <c r="N36" s="20">
        <v>0</v>
      </c>
      <c r="O36" s="20">
        <v>0</v>
      </c>
      <c r="P36" s="20">
        <v>0</v>
      </c>
      <c r="Q36" s="20">
        <v>0</v>
      </c>
      <c r="R36" s="20">
        <v>0</v>
      </c>
    </row>
    <row r="37" spans="1:18" ht="15">
      <c r="A37" s="18">
        <v>32</v>
      </c>
      <c r="B37" s="19" t="s">
        <v>132</v>
      </c>
      <c r="C37" s="19" t="s">
        <v>89</v>
      </c>
      <c r="D37" s="19" t="s">
        <v>149</v>
      </c>
      <c r="E37" s="19" t="s">
        <v>167</v>
      </c>
      <c r="F37" s="68">
        <f t="shared" si="0"/>
        <v>69</v>
      </c>
      <c r="G37" s="68">
        <v>69</v>
      </c>
      <c r="H37" s="68">
        <v>0</v>
      </c>
      <c r="I37" s="20">
        <v>0</v>
      </c>
      <c r="J37" s="20">
        <v>0</v>
      </c>
      <c r="K37" s="20">
        <v>0</v>
      </c>
      <c r="L37" s="20">
        <v>0</v>
      </c>
      <c r="M37" s="20">
        <v>0</v>
      </c>
      <c r="N37" s="20">
        <v>0</v>
      </c>
      <c r="O37" s="20">
        <v>0</v>
      </c>
      <c r="P37" s="20">
        <v>0</v>
      </c>
      <c r="Q37" s="20">
        <v>0</v>
      </c>
      <c r="R37" s="20">
        <v>0</v>
      </c>
    </row>
    <row r="38" spans="1:18" ht="15">
      <c r="A38" s="18">
        <v>33</v>
      </c>
      <c r="B38" s="19" t="s">
        <v>132</v>
      </c>
      <c r="C38" s="19" t="s">
        <v>89</v>
      </c>
      <c r="D38" s="19" t="s">
        <v>149</v>
      </c>
      <c r="E38" s="19" t="s">
        <v>168</v>
      </c>
      <c r="F38" s="68">
        <f t="shared" si="0"/>
        <v>80</v>
      </c>
      <c r="G38" s="68">
        <v>80</v>
      </c>
      <c r="H38" s="68">
        <v>0</v>
      </c>
      <c r="I38" s="20">
        <v>0</v>
      </c>
      <c r="J38" s="20">
        <v>0</v>
      </c>
      <c r="K38" s="20">
        <v>0</v>
      </c>
      <c r="L38" s="20">
        <v>0</v>
      </c>
      <c r="M38" s="20">
        <v>0</v>
      </c>
      <c r="N38" s="20">
        <v>0</v>
      </c>
      <c r="O38" s="20">
        <v>0</v>
      </c>
      <c r="P38" s="20">
        <v>0</v>
      </c>
      <c r="Q38" s="20">
        <v>0</v>
      </c>
      <c r="R38" s="20">
        <v>0</v>
      </c>
    </row>
    <row r="39" spans="1:18" ht="15">
      <c r="A39" s="18">
        <v>34</v>
      </c>
      <c r="B39" s="19" t="s">
        <v>132</v>
      </c>
      <c r="C39" s="19" t="s">
        <v>89</v>
      </c>
      <c r="D39" s="19" t="s">
        <v>149</v>
      </c>
      <c r="E39" s="19" t="s">
        <v>169</v>
      </c>
      <c r="F39" s="68">
        <f t="shared" si="0"/>
        <v>163.4</v>
      </c>
      <c r="G39" s="68">
        <v>163.4</v>
      </c>
      <c r="H39" s="68">
        <v>0</v>
      </c>
      <c r="I39" s="20">
        <v>0</v>
      </c>
      <c r="J39" s="20">
        <v>0</v>
      </c>
      <c r="K39" s="20">
        <v>0</v>
      </c>
      <c r="L39" s="20">
        <v>0</v>
      </c>
      <c r="M39" s="20">
        <v>0</v>
      </c>
      <c r="N39" s="20">
        <v>0</v>
      </c>
      <c r="O39" s="20">
        <v>0</v>
      </c>
      <c r="P39" s="20">
        <v>0</v>
      </c>
      <c r="Q39" s="20">
        <v>0</v>
      </c>
      <c r="R39" s="20">
        <v>0</v>
      </c>
    </row>
    <row r="40" spans="1:18" ht="15">
      <c r="A40" s="18">
        <v>35</v>
      </c>
      <c r="B40" s="19" t="s">
        <v>132</v>
      </c>
      <c r="C40" s="19" t="s">
        <v>89</v>
      </c>
      <c r="D40" s="19" t="s">
        <v>149</v>
      </c>
      <c r="E40" s="19" t="s">
        <v>170</v>
      </c>
      <c r="F40" s="68">
        <f t="shared" si="0"/>
        <v>14.7</v>
      </c>
      <c r="G40" s="68">
        <v>14.7</v>
      </c>
      <c r="H40" s="68">
        <v>0</v>
      </c>
      <c r="I40" s="20">
        <v>0</v>
      </c>
      <c r="J40" s="20">
        <v>0</v>
      </c>
      <c r="K40" s="20">
        <v>0</v>
      </c>
      <c r="L40" s="20">
        <v>0</v>
      </c>
      <c r="M40" s="20">
        <v>0</v>
      </c>
      <c r="N40" s="20">
        <v>0</v>
      </c>
      <c r="O40" s="20">
        <v>0</v>
      </c>
      <c r="P40" s="20">
        <v>0</v>
      </c>
      <c r="Q40" s="20">
        <v>0</v>
      </c>
      <c r="R40" s="20">
        <v>0</v>
      </c>
    </row>
    <row r="41" spans="1:18" ht="15">
      <c r="A41" s="18">
        <v>36</v>
      </c>
      <c r="B41" s="19" t="s">
        <v>132</v>
      </c>
      <c r="C41" s="19" t="s">
        <v>89</v>
      </c>
      <c r="D41" s="19" t="s">
        <v>149</v>
      </c>
      <c r="E41" s="19" t="s">
        <v>171</v>
      </c>
      <c r="F41" s="68">
        <f t="shared" si="0"/>
        <v>4</v>
      </c>
      <c r="G41" s="68">
        <v>4</v>
      </c>
      <c r="H41" s="68">
        <v>0</v>
      </c>
      <c r="I41" s="20">
        <v>0</v>
      </c>
      <c r="J41" s="20">
        <v>0</v>
      </c>
      <c r="K41" s="20">
        <v>0</v>
      </c>
      <c r="L41" s="20">
        <v>0</v>
      </c>
      <c r="M41" s="20">
        <v>0</v>
      </c>
      <c r="N41" s="20">
        <v>0</v>
      </c>
      <c r="O41" s="20">
        <v>0</v>
      </c>
      <c r="P41" s="20">
        <v>0</v>
      </c>
      <c r="Q41" s="20">
        <v>0</v>
      </c>
      <c r="R41" s="20">
        <v>0</v>
      </c>
    </row>
    <row r="42" spans="1:18" ht="15">
      <c r="A42" s="18">
        <v>37</v>
      </c>
      <c r="B42" s="19" t="s">
        <v>132</v>
      </c>
      <c r="C42" s="19" t="s">
        <v>89</v>
      </c>
      <c r="D42" s="19" t="s">
        <v>149</v>
      </c>
      <c r="E42" s="19" t="s">
        <v>172</v>
      </c>
      <c r="F42" s="68">
        <f t="shared" si="0"/>
        <v>12</v>
      </c>
      <c r="G42" s="68">
        <v>12</v>
      </c>
      <c r="H42" s="68">
        <v>0</v>
      </c>
      <c r="I42" s="20">
        <v>0</v>
      </c>
      <c r="J42" s="20">
        <v>0</v>
      </c>
      <c r="K42" s="20">
        <v>0</v>
      </c>
      <c r="L42" s="20">
        <v>0</v>
      </c>
      <c r="M42" s="20">
        <v>0</v>
      </c>
      <c r="N42" s="20">
        <v>0</v>
      </c>
      <c r="O42" s="20">
        <v>0</v>
      </c>
      <c r="P42" s="20">
        <v>0</v>
      </c>
      <c r="Q42" s="20">
        <v>0</v>
      </c>
      <c r="R42" s="20">
        <v>0</v>
      </c>
    </row>
    <row r="43" spans="1:18" ht="15">
      <c r="A43" s="18">
        <v>38</v>
      </c>
      <c r="B43" s="19" t="s">
        <v>132</v>
      </c>
      <c r="C43" s="19" t="s">
        <v>89</v>
      </c>
      <c r="D43" s="19" t="s">
        <v>149</v>
      </c>
      <c r="E43" s="19" t="s">
        <v>173</v>
      </c>
      <c r="F43" s="68">
        <f t="shared" si="0"/>
        <v>50</v>
      </c>
      <c r="G43" s="68">
        <v>50</v>
      </c>
      <c r="H43" s="68">
        <v>0</v>
      </c>
      <c r="I43" s="20">
        <v>0</v>
      </c>
      <c r="J43" s="20">
        <v>0</v>
      </c>
      <c r="K43" s="20">
        <v>0</v>
      </c>
      <c r="L43" s="20">
        <v>0</v>
      </c>
      <c r="M43" s="20">
        <v>0</v>
      </c>
      <c r="N43" s="20">
        <v>0</v>
      </c>
      <c r="O43" s="20">
        <v>0</v>
      </c>
      <c r="P43" s="20">
        <v>0</v>
      </c>
      <c r="Q43" s="20">
        <v>0</v>
      </c>
      <c r="R43" s="20">
        <v>0</v>
      </c>
    </row>
    <row r="44" spans="1:18" ht="15">
      <c r="A44" s="18">
        <v>39</v>
      </c>
      <c r="B44" s="19" t="s">
        <v>132</v>
      </c>
      <c r="C44" s="19" t="s">
        <v>89</v>
      </c>
      <c r="D44" s="19" t="s">
        <v>149</v>
      </c>
      <c r="E44" s="19" t="s">
        <v>174</v>
      </c>
      <c r="F44" s="68">
        <f t="shared" si="0"/>
        <v>26.25</v>
      </c>
      <c r="G44" s="68">
        <v>26.25</v>
      </c>
      <c r="H44" s="68">
        <v>0</v>
      </c>
      <c r="I44" s="20">
        <v>0</v>
      </c>
      <c r="J44" s="20">
        <v>0</v>
      </c>
      <c r="K44" s="20">
        <v>0</v>
      </c>
      <c r="L44" s="20">
        <v>0</v>
      </c>
      <c r="M44" s="20">
        <v>0</v>
      </c>
      <c r="N44" s="20">
        <v>0</v>
      </c>
      <c r="O44" s="20">
        <v>0</v>
      </c>
      <c r="P44" s="20">
        <v>0</v>
      </c>
      <c r="Q44" s="20">
        <v>0</v>
      </c>
      <c r="R44" s="20">
        <v>0</v>
      </c>
    </row>
    <row r="45" spans="1:18" ht="15">
      <c r="A45" s="18">
        <v>40</v>
      </c>
      <c r="B45" s="19" t="s">
        <v>132</v>
      </c>
      <c r="C45" s="19" t="s">
        <v>89</v>
      </c>
      <c r="D45" s="19" t="s">
        <v>149</v>
      </c>
      <c r="E45" s="19" t="s">
        <v>175</v>
      </c>
      <c r="F45" s="68">
        <f t="shared" si="0"/>
        <v>18.75</v>
      </c>
      <c r="G45" s="68">
        <v>18.75</v>
      </c>
      <c r="H45" s="68">
        <v>0</v>
      </c>
      <c r="I45" s="20">
        <v>0</v>
      </c>
      <c r="J45" s="20">
        <v>0</v>
      </c>
      <c r="K45" s="20">
        <v>0</v>
      </c>
      <c r="L45" s="20">
        <v>0</v>
      </c>
      <c r="M45" s="20">
        <v>0</v>
      </c>
      <c r="N45" s="20">
        <v>0</v>
      </c>
      <c r="O45" s="20">
        <v>0</v>
      </c>
      <c r="P45" s="20">
        <v>0</v>
      </c>
      <c r="Q45" s="20">
        <v>0</v>
      </c>
      <c r="R45" s="20">
        <v>0</v>
      </c>
    </row>
    <row r="46" spans="1:18" ht="15">
      <c r="A46" s="18">
        <v>41</v>
      </c>
      <c r="B46" s="19" t="s">
        <v>132</v>
      </c>
      <c r="C46" s="19" t="s">
        <v>89</v>
      </c>
      <c r="D46" s="19" t="s">
        <v>149</v>
      </c>
      <c r="E46" s="19" t="s">
        <v>176</v>
      </c>
      <c r="F46" s="68">
        <f t="shared" si="0"/>
        <v>100</v>
      </c>
      <c r="G46" s="68">
        <v>100</v>
      </c>
      <c r="H46" s="68">
        <v>0</v>
      </c>
      <c r="I46" s="20">
        <v>0</v>
      </c>
      <c r="J46" s="20">
        <v>0</v>
      </c>
      <c r="K46" s="20">
        <v>0</v>
      </c>
      <c r="L46" s="20">
        <v>0</v>
      </c>
      <c r="M46" s="20">
        <v>0</v>
      </c>
      <c r="N46" s="20">
        <v>0</v>
      </c>
      <c r="O46" s="20">
        <v>0</v>
      </c>
      <c r="P46" s="20">
        <v>0</v>
      </c>
      <c r="Q46" s="20">
        <v>0</v>
      </c>
      <c r="R46" s="20">
        <v>0</v>
      </c>
    </row>
    <row r="47" spans="1:18" ht="15">
      <c r="A47" s="18">
        <v>42</v>
      </c>
      <c r="B47" s="19" t="s">
        <v>132</v>
      </c>
      <c r="C47" s="19" t="s">
        <v>89</v>
      </c>
      <c r="D47" s="19" t="s">
        <v>149</v>
      </c>
      <c r="E47" s="19" t="s">
        <v>177</v>
      </c>
      <c r="F47" s="68">
        <f t="shared" si="0"/>
        <v>30</v>
      </c>
      <c r="G47" s="68">
        <v>30</v>
      </c>
      <c r="H47" s="68">
        <v>0</v>
      </c>
      <c r="I47" s="20">
        <v>0</v>
      </c>
      <c r="J47" s="20">
        <v>0</v>
      </c>
      <c r="K47" s="20">
        <v>0</v>
      </c>
      <c r="L47" s="20">
        <v>0</v>
      </c>
      <c r="M47" s="20">
        <v>0</v>
      </c>
      <c r="N47" s="20">
        <v>0</v>
      </c>
      <c r="O47" s="20">
        <v>0</v>
      </c>
      <c r="P47" s="20">
        <v>0</v>
      </c>
      <c r="Q47" s="20">
        <v>0</v>
      </c>
      <c r="R47" s="20">
        <v>0</v>
      </c>
    </row>
    <row r="48" spans="1:18" ht="15">
      <c r="A48" s="18">
        <v>43</v>
      </c>
      <c r="B48" s="19" t="s">
        <v>132</v>
      </c>
      <c r="C48" s="19" t="s">
        <v>89</v>
      </c>
      <c r="D48" s="19" t="s">
        <v>149</v>
      </c>
      <c r="E48" s="19" t="s">
        <v>178</v>
      </c>
      <c r="F48" s="68">
        <f t="shared" si="0"/>
        <v>100</v>
      </c>
      <c r="G48" s="68">
        <v>100</v>
      </c>
      <c r="H48" s="68">
        <v>0</v>
      </c>
      <c r="I48" s="20">
        <v>0</v>
      </c>
      <c r="J48" s="20">
        <v>0</v>
      </c>
      <c r="K48" s="20">
        <v>0</v>
      </c>
      <c r="L48" s="20">
        <v>0</v>
      </c>
      <c r="M48" s="20">
        <v>0</v>
      </c>
      <c r="N48" s="20">
        <v>0</v>
      </c>
      <c r="O48" s="20">
        <v>0</v>
      </c>
      <c r="P48" s="20">
        <v>0</v>
      </c>
      <c r="Q48" s="20">
        <v>0</v>
      </c>
      <c r="R48" s="20">
        <v>0</v>
      </c>
    </row>
    <row r="49" spans="1:18" ht="15">
      <c r="A49" s="18">
        <v>44</v>
      </c>
      <c r="B49" s="19" t="s">
        <v>132</v>
      </c>
      <c r="C49" s="19" t="s">
        <v>89</v>
      </c>
      <c r="D49" s="19" t="s">
        <v>149</v>
      </c>
      <c r="E49" s="19" t="s">
        <v>179</v>
      </c>
      <c r="F49" s="68">
        <f t="shared" si="0"/>
        <v>56</v>
      </c>
      <c r="G49" s="68">
        <v>56</v>
      </c>
      <c r="H49" s="68">
        <v>0</v>
      </c>
      <c r="I49" s="20">
        <v>0</v>
      </c>
      <c r="J49" s="20">
        <v>0</v>
      </c>
      <c r="K49" s="20">
        <v>0</v>
      </c>
      <c r="L49" s="20">
        <v>0</v>
      </c>
      <c r="M49" s="20">
        <v>0</v>
      </c>
      <c r="N49" s="20">
        <v>0</v>
      </c>
      <c r="O49" s="20">
        <v>0</v>
      </c>
      <c r="P49" s="20">
        <v>0</v>
      </c>
      <c r="Q49" s="20">
        <v>0</v>
      </c>
      <c r="R49" s="20">
        <v>0</v>
      </c>
    </row>
    <row r="50" spans="1:18" ht="15">
      <c r="A50" s="18">
        <v>45</v>
      </c>
      <c r="B50" s="19" t="s">
        <v>132</v>
      </c>
      <c r="C50" s="19" t="s">
        <v>89</v>
      </c>
      <c r="D50" s="19" t="s">
        <v>149</v>
      </c>
      <c r="E50" s="19" t="s">
        <v>180</v>
      </c>
      <c r="F50" s="68">
        <f t="shared" si="0"/>
        <v>60</v>
      </c>
      <c r="G50" s="68">
        <v>60</v>
      </c>
      <c r="H50" s="68">
        <v>0</v>
      </c>
      <c r="I50" s="20">
        <v>0</v>
      </c>
      <c r="J50" s="20">
        <v>0</v>
      </c>
      <c r="K50" s="20">
        <v>0</v>
      </c>
      <c r="L50" s="20">
        <v>0</v>
      </c>
      <c r="M50" s="20">
        <v>0</v>
      </c>
      <c r="N50" s="20">
        <v>0</v>
      </c>
      <c r="O50" s="20">
        <v>0</v>
      </c>
      <c r="P50" s="20">
        <v>0</v>
      </c>
      <c r="Q50" s="20">
        <v>0</v>
      </c>
      <c r="R50" s="20">
        <v>0</v>
      </c>
    </row>
    <row r="51" spans="1:18" ht="15">
      <c r="A51" s="18">
        <v>46</v>
      </c>
      <c r="B51" s="19" t="s">
        <v>132</v>
      </c>
      <c r="C51" s="19" t="s">
        <v>89</v>
      </c>
      <c r="D51" s="19" t="s">
        <v>149</v>
      </c>
      <c r="E51" s="19" t="s">
        <v>181</v>
      </c>
      <c r="F51" s="68">
        <f t="shared" si="0"/>
        <v>10</v>
      </c>
      <c r="G51" s="68">
        <v>10</v>
      </c>
      <c r="H51" s="68">
        <v>0</v>
      </c>
      <c r="I51" s="20">
        <v>0</v>
      </c>
      <c r="J51" s="20">
        <v>0</v>
      </c>
      <c r="K51" s="20">
        <v>0</v>
      </c>
      <c r="L51" s="20">
        <v>0</v>
      </c>
      <c r="M51" s="20">
        <v>0</v>
      </c>
      <c r="N51" s="20">
        <v>0</v>
      </c>
      <c r="O51" s="20">
        <v>0</v>
      </c>
      <c r="P51" s="20">
        <v>0</v>
      </c>
      <c r="Q51" s="20">
        <v>0</v>
      </c>
      <c r="R51" s="20">
        <v>0</v>
      </c>
    </row>
    <row r="52" spans="1:18" ht="15">
      <c r="A52" s="18">
        <v>47</v>
      </c>
      <c r="B52" s="19" t="s">
        <v>132</v>
      </c>
      <c r="C52" s="19" t="s">
        <v>89</v>
      </c>
      <c r="D52" s="19" t="s">
        <v>149</v>
      </c>
      <c r="E52" s="19" t="s">
        <v>182</v>
      </c>
      <c r="F52" s="68">
        <f t="shared" si="0"/>
        <v>80.599999999999994</v>
      </c>
      <c r="G52" s="68">
        <v>80.599999999999994</v>
      </c>
      <c r="H52" s="68">
        <v>0</v>
      </c>
      <c r="I52" s="20">
        <v>0</v>
      </c>
      <c r="J52" s="20">
        <v>0</v>
      </c>
      <c r="K52" s="20">
        <v>0</v>
      </c>
      <c r="L52" s="20">
        <v>0</v>
      </c>
      <c r="M52" s="20">
        <v>0</v>
      </c>
      <c r="N52" s="20">
        <v>0</v>
      </c>
      <c r="O52" s="20">
        <v>0</v>
      </c>
      <c r="P52" s="20">
        <v>0</v>
      </c>
      <c r="Q52" s="20">
        <v>0</v>
      </c>
      <c r="R52" s="20">
        <v>0</v>
      </c>
    </row>
    <row r="53" spans="1:18" ht="15">
      <c r="A53" s="18">
        <v>48</v>
      </c>
      <c r="B53" s="19" t="s">
        <v>132</v>
      </c>
      <c r="C53" s="19" t="s">
        <v>89</v>
      </c>
      <c r="D53" s="19" t="s">
        <v>149</v>
      </c>
      <c r="E53" s="19" t="s">
        <v>183</v>
      </c>
      <c r="F53" s="68">
        <f t="shared" si="0"/>
        <v>14.4</v>
      </c>
      <c r="G53" s="68">
        <v>14.4</v>
      </c>
      <c r="H53" s="68">
        <v>0</v>
      </c>
      <c r="I53" s="20">
        <v>0</v>
      </c>
      <c r="J53" s="20">
        <v>0</v>
      </c>
      <c r="K53" s="20">
        <v>0</v>
      </c>
      <c r="L53" s="20">
        <v>0</v>
      </c>
      <c r="M53" s="20">
        <v>0</v>
      </c>
      <c r="N53" s="20">
        <v>0</v>
      </c>
      <c r="O53" s="20">
        <v>0</v>
      </c>
      <c r="P53" s="20">
        <v>0</v>
      </c>
      <c r="Q53" s="20">
        <v>0</v>
      </c>
      <c r="R53" s="20">
        <v>0</v>
      </c>
    </row>
    <row r="54" spans="1:18" ht="15">
      <c r="A54" s="18">
        <v>49</v>
      </c>
      <c r="B54" s="19" t="s">
        <v>132</v>
      </c>
      <c r="C54" s="19" t="s">
        <v>89</v>
      </c>
      <c r="D54" s="19" t="s">
        <v>149</v>
      </c>
      <c r="E54" s="19" t="s">
        <v>184</v>
      </c>
      <c r="F54" s="68">
        <f t="shared" si="0"/>
        <v>110</v>
      </c>
      <c r="G54" s="68">
        <v>110</v>
      </c>
      <c r="H54" s="68">
        <v>0</v>
      </c>
      <c r="I54" s="20">
        <v>0</v>
      </c>
      <c r="J54" s="20">
        <v>0</v>
      </c>
      <c r="K54" s="20">
        <v>0</v>
      </c>
      <c r="L54" s="20">
        <v>0</v>
      </c>
      <c r="M54" s="20">
        <v>0</v>
      </c>
      <c r="N54" s="20">
        <v>0</v>
      </c>
      <c r="O54" s="20">
        <v>0</v>
      </c>
      <c r="P54" s="20">
        <v>0</v>
      </c>
      <c r="Q54" s="20">
        <v>0</v>
      </c>
      <c r="R54" s="20">
        <v>0</v>
      </c>
    </row>
    <row r="55" spans="1:18" ht="15">
      <c r="A55" s="18">
        <v>50</v>
      </c>
      <c r="B55" s="19" t="s">
        <v>132</v>
      </c>
      <c r="C55" s="19" t="s">
        <v>89</v>
      </c>
      <c r="D55" s="19" t="s">
        <v>149</v>
      </c>
      <c r="E55" s="19" t="s">
        <v>185</v>
      </c>
      <c r="F55" s="68">
        <f t="shared" si="0"/>
        <v>150</v>
      </c>
      <c r="G55" s="68">
        <v>150</v>
      </c>
      <c r="H55" s="68">
        <v>0</v>
      </c>
      <c r="I55" s="20">
        <v>0</v>
      </c>
      <c r="J55" s="20">
        <v>0</v>
      </c>
      <c r="K55" s="20">
        <v>0</v>
      </c>
      <c r="L55" s="20">
        <v>0</v>
      </c>
      <c r="M55" s="20">
        <v>0</v>
      </c>
      <c r="N55" s="20">
        <v>0</v>
      </c>
      <c r="O55" s="20">
        <v>0</v>
      </c>
      <c r="P55" s="20">
        <v>0</v>
      </c>
      <c r="Q55" s="20">
        <v>0</v>
      </c>
      <c r="R55" s="20">
        <v>0</v>
      </c>
    </row>
    <row r="56" spans="1:18" ht="15">
      <c r="A56" s="18">
        <v>51</v>
      </c>
      <c r="B56" s="19" t="s">
        <v>132</v>
      </c>
      <c r="C56" s="19" t="s">
        <v>89</v>
      </c>
      <c r="D56" s="19" t="s">
        <v>149</v>
      </c>
      <c r="E56" s="19" t="s">
        <v>186</v>
      </c>
      <c r="F56" s="68">
        <f t="shared" si="0"/>
        <v>15</v>
      </c>
      <c r="G56" s="68">
        <v>15</v>
      </c>
      <c r="H56" s="68">
        <v>0</v>
      </c>
      <c r="I56" s="20">
        <v>0</v>
      </c>
      <c r="J56" s="20">
        <v>0</v>
      </c>
      <c r="K56" s="20">
        <v>0</v>
      </c>
      <c r="L56" s="20">
        <v>0</v>
      </c>
      <c r="M56" s="20">
        <v>0</v>
      </c>
      <c r="N56" s="20">
        <v>0</v>
      </c>
      <c r="O56" s="20">
        <v>0</v>
      </c>
      <c r="P56" s="20">
        <v>0</v>
      </c>
      <c r="Q56" s="20">
        <v>0</v>
      </c>
      <c r="R56" s="20">
        <v>0</v>
      </c>
    </row>
    <row r="57" spans="1:18" ht="15">
      <c r="A57" s="18">
        <v>52</v>
      </c>
      <c r="B57" s="19" t="s">
        <v>132</v>
      </c>
      <c r="C57" s="19" t="s">
        <v>89</v>
      </c>
      <c r="D57" s="19" t="s">
        <v>149</v>
      </c>
      <c r="E57" s="19" t="s">
        <v>187</v>
      </c>
      <c r="F57" s="68">
        <f t="shared" si="0"/>
        <v>18.590553</v>
      </c>
      <c r="G57" s="68">
        <v>18.590553</v>
      </c>
      <c r="H57" s="68">
        <v>0</v>
      </c>
      <c r="I57" s="20">
        <v>0</v>
      </c>
      <c r="J57" s="20">
        <v>0</v>
      </c>
      <c r="K57" s="20">
        <v>0</v>
      </c>
      <c r="L57" s="20">
        <v>0</v>
      </c>
      <c r="M57" s="20">
        <v>0</v>
      </c>
      <c r="N57" s="20">
        <v>0</v>
      </c>
      <c r="O57" s="20">
        <v>0</v>
      </c>
      <c r="P57" s="20">
        <v>0</v>
      </c>
      <c r="Q57" s="20">
        <v>0</v>
      </c>
      <c r="R57" s="20">
        <v>0</v>
      </c>
    </row>
    <row r="58" spans="1:18" ht="15">
      <c r="A58" s="18">
        <v>53</v>
      </c>
      <c r="B58" s="19" t="s">
        <v>132</v>
      </c>
      <c r="C58" s="19" t="s">
        <v>89</v>
      </c>
      <c r="D58" s="19" t="s">
        <v>149</v>
      </c>
      <c r="E58" s="19" t="s">
        <v>188</v>
      </c>
      <c r="F58" s="68">
        <f t="shared" si="0"/>
        <v>74.98</v>
      </c>
      <c r="G58" s="68">
        <v>74.98</v>
      </c>
      <c r="H58" s="68">
        <v>0</v>
      </c>
      <c r="I58" s="20">
        <v>0</v>
      </c>
      <c r="J58" s="20">
        <v>0</v>
      </c>
      <c r="K58" s="20">
        <v>0</v>
      </c>
      <c r="L58" s="20">
        <v>0</v>
      </c>
      <c r="M58" s="20">
        <v>0</v>
      </c>
      <c r="N58" s="20">
        <v>0</v>
      </c>
      <c r="O58" s="20">
        <v>0</v>
      </c>
      <c r="P58" s="20">
        <v>0</v>
      </c>
      <c r="Q58" s="20">
        <v>0</v>
      </c>
      <c r="R58" s="20">
        <v>0</v>
      </c>
    </row>
    <row r="59" spans="1:18" ht="15">
      <c r="A59" s="18">
        <v>54</v>
      </c>
      <c r="B59" s="19" t="s">
        <v>132</v>
      </c>
      <c r="C59" s="19" t="s">
        <v>89</v>
      </c>
      <c r="D59" s="19" t="s">
        <v>149</v>
      </c>
      <c r="E59" s="19" t="s">
        <v>189</v>
      </c>
      <c r="F59" s="68">
        <f t="shared" si="0"/>
        <v>12</v>
      </c>
      <c r="G59" s="68">
        <v>12</v>
      </c>
      <c r="H59" s="68">
        <v>0</v>
      </c>
      <c r="I59" s="20">
        <v>0</v>
      </c>
      <c r="J59" s="20">
        <v>0</v>
      </c>
      <c r="K59" s="20">
        <v>0</v>
      </c>
      <c r="L59" s="20">
        <v>0</v>
      </c>
      <c r="M59" s="20">
        <v>0</v>
      </c>
      <c r="N59" s="20">
        <v>0</v>
      </c>
      <c r="O59" s="20">
        <v>0</v>
      </c>
      <c r="P59" s="20">
        <v>0</v>
      </c>
      <c r="Q59" s="20">
        <v>0</v>
      </c>
      <c r="R59" s="20">
        <v>0</v>
      </c>
    </row>
    <row r="60" spans="1:18" ht="15">
      <c r="A60" s="18">
        <v>55</v>
      </c>
      <c r="B60" s="19" t="s">
        <v>132</v>
      </c>
      <c r="C60" s="19" t="s">
        <v>89</v>
      </c>
      <c r="D60" s="19" t="s">
        <v>149</v>
      </c>
      <c r="E60" s="19" t="s">
        <v>190</v>
      </c>
      <c r="F60" s="68">
        <f t="shared" si="0"/>
        <v>3500</v>
      </c>
      <c r="G60" s="68">
        <v>3500</v>
      </c>
      <c r="H60" s="68">
        <v>0</v>
      </c>
      <c r="I60" s="20">
        <v>0</v>
      </c>
      <c r="J60" s="20">
        <v>0</v>
      </c>
      <c r="K60" s="20">
        <v>0</v>
      </c>
      <c r="L60" s="20">
        <v>0</v>
      </c>
      <c r="M60" s="20">
        <v>0</v>
      </c>
      <c r="N60" s="20">
        <v>0</v>
      </c>
      <c r="O60" s="20">
        <v>0</v>
      </c>
      <c r="P60" s="20">
        <v>0</v>
      </c>
      <c r="Q60" s="20">
        <v>0</v>
      </c>
      <c r="R60" s="20">
        <v>0</v>
      </c>
    </row>
    <row r="61" spans="1:18" ht="15">
      <c r="A61" s="18">
        <v>56</v>
      </c>
      <c r="B61" s="19" t="s">
        <v>132</v>
      </c>
      <c r="C61" s="19" t="s">
        <v>89</v>
      </c>
      <c r="D61" s="19" t="s">
        <v>149</v>
      </c>
      <c r="E61" s="19" t="s">
        <v>191</v>
      </c>
      <c r="F61" s="68">
        <f t="shared" si="0"/>
        <v>28</v>
      </c>
      <c r="G61" s="68">
        <v>28</v>
      </c>
      <c r="H61" s="68">
        <v>0</v>
      </c>
      <c r="I61" s="20">
        <v>0</v>
      </c>
      <c r="J61" s="20">
        <v>0</v>
      </c>
      <c r="K61" s="20">
        <v>0</v>
      </c>
      <c r="L61" s="20">
        <v>0</v>
      </c>
      <c r="M61" s="20">
        <v>0</v>
      </c>
      <c r="N61" s="20">
        <v>0</v>
      </c>
      <c r="O61" s="20">
        <v>0</v>
      </c>
      <c r="P61" s="20">
        <v>0</v>
      </c>
      <c r="Q61" s="20">
        <v>0</v>
      </c>
      <c r="R61" s="20">
        <v>0</v>
      </c>
    </row>
    <row r="62" spans="1:18" ht="15">
      <c r="A62" s="18">
        <v>57</v>
      </c>
      <c r="B62" s="19" t="s">
        <v>132</v>
      </c>
      <c r="C62" s="19" t="s">
        <v>89</v>
      </c>
      <c r="D62" s="19" t="s">
        <v>149</v>
      </c>
      <c r="E62" s="19" t="s">
        <v>192</v>
      </c>
      <c r="F62" s="68">
        <f t="shared" si="0"/>
        <v>161</v>
      </c>
      <c r="G62" s="68">
        <v>161</v>
      </c>
      <c r="H62" s="68">
        <v>0</v>
      </c>
      <c r="I62" s="20">
        <v>0</v>
      </c>
      <c r="J62" s="20">
        <v>0</v>
      </c>
      <c r="K62" s="20">
        <v>0</v>
      </c>
      <c r="L62" s="20">
        <v>0</v>
      </c>
      <c r="M62" s="20">
        <v>0</v>
      </c>
      <c r="N62" s="20">
        <v>0</v>
      </c>
      <c r="O62" s="20">
        <v>0</v>
      </c>
      <c r="P62" s="20">
        <v>0</v>
      </c>
      <c r="Q62" s="20">
        <v>0</v>
      </c>
      <c r="R62" s="20">
        <v>0</v>
      </c>
    </row>
    <row r="63" spans="1:18" ht="15">
      <c r="A63" s="18">
        <v>58</v>
      </c>
      <c r="B63" s="19" t="s">
        <v>132</v>
      </c>
      <c r="C63" s="19" t="s">
        <v>89</v>
      </c>
      <c r="D63" s="19" t="s">
        <v>149</v>
      </c>
      <c r="E63" s="19" t="s">
        <v>150</v>
      </c>
      <c r="F63" s="68">
        <f t="shared" si="0"/>
        <v>221.4</v>
      </c>
      <c r="G63" s="68">
        <v>0</v>
      </c>
      <c r="H63" s="68">
        <v>221.4</v>
      </c>
      <c r="I63" s="20">
        <v>0</v>
      </c>
      <c r="J63" s="20">
        <v>0</v>
      </c>
      <c r="K63" s="20">
        <v>0</v>
      </c>
      <c r="L63" s="20">
        <v>0</v>
      </c>
      <c r="M63" s="20">
        <v>0</v>
      </c>
      <c r="N63" s="20">
        <v>0</v>
      </c>
      <c r="O63" s="20">
        <v>0</v>
      </c>
      <c r="P63" s="20">
        <v>0</v>
      </c>
      <c r="Q63" s="20">
        <v>0</v>
      </c>
      <c r="R63" s="20">
        <v>0</v>
      </c>
    </row>
    <row r="64" spans="1:18" ht="15">
      <c r="A64" s="18">
        <v>59</v>
      </c>
      <c r="B64" s="19" t="s">
        <v>132</v>
      </c>
      <c r="C64" s="19" t="s">
        <v>89</v>
      </c>
      <c r="D64" s="19" t="s">
        <v>149</v>
      </c>
      <c r="E64" s="19" t="s">
        <v>152</v>
      </c>
      <c r="F64" s="68">
        <f t="shared" si="0"/>
        <v>500</v>
      </c>
      <c r="G64" s="68">
        <v>0</v>
      </c>
      <c r="H64" s="68">
        <v>500</v>
      </c>
      <c r="I64" s="20">
        <v>0</v>
      </c>
      <c r="J64" s="20">
        <v>0</v>
      </c>
      <c r="K64" s="20">
        <v>0</v>
      </c>
      <c r="L64" s="20">
        <v>0</v>
      </c>
      <c r="M64" s="20">
        <v>0</v>
      </c>
      <c r="N64" s="20">
        <v>0</v>
      </c>
      <c r="O64" s="20">
        <v>0</v>
      </c>
      <c r="P64" s="20">
        <v>0</v>
      </c>
      <c r="Q64" s="20">
        <v>0</v>
      </c>
      <c r="R64" s="20">
        <v>0</v>
      </c>
    </row>
    <row r="65" spans="1:18" ht="15">
      <c r="A65" s="18">
        <v>60</v>
      </c>
      <c r="B65" s="19" t="s">
        <v>132</v>
      </c>
      <c r="C65" s="19" t="s">
        <v>89</v>
      </c>
      <c r="D65" s="19" t="s">
        <v>149</v>
      </c>
      <c r="E65" s="19" t="s">
        <v>157</v>
      </c>
      <c r="F65" s="68">
        <f t="shared" si="0"/>
        <v>8000</v>
      </c>
      <c r="G65" s="68">
        <v>0</v>
      </c>
      <c r="H65" s="68">
        <v>8000</v>
      </c>
      <c r="I65" s="20">
        <v>0</v>
      </c>
      <c r="J65" s="20">
        <v>0</v>
      </c>
      <c r="K65" s="20">
        <v>0</v>
      </c>
      <c r="L65" s="20">
        <v>0</v>
      </c>
      <c r="M65" s="20">
        <v>0</v>
      </c>
      <c r="N65" s="20">
        <v>0</v>
      </c>
      <c r="O65" s="20">
        <v>0</v>
      </c>
      <c r="P65" s="20">
        <v>0</v>
      </c>
      <c r="Q65" s="20">
        <v>0</v>
      </c>
      <c r="R65" s="20">
        <v>0</v>
      </c>
    </row>
  </sheetData>
  <mergeCells count="13">
    <mergeCell ref="A1:R1"/>
    <mergeCell ref="A2:N2"/>
    <mergeCell ref="O2:P2"/>
    <mergeCell ref="Q2:R2"/>
    <mergeCell ref="A3:A4"/>
    <mergeCell ref="B3:B4"/>
    <mergeCell ref="C3:C4"/>
    <mergeCell ref="D3:D4"/>
    <mergeCell ref="E3:E4"/>
    <mergeCell ref="F3:F4"/>
    <mergeCell ref="G3:K3"/>
    <mergeCell ref="L3:O3"/>
    <mergeCell ref="P3:R3"/>
  </mergeCells>
  <phoneticPr fontId="2"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13"/>
  <sheetViews>
    <sheetView topLeftCell="A9" workbookViewId="0">
      <selection activeCell="D13" sqref="D5:D13"/>
    </sheetView>
  </sheetViews>
  <sheetFormatPr defaultRowHeight="13.5"/>
  <cols>
    <col min="1" max="1" width="29.625" bestFit="1" customWidth="1"/>
    <col min="2" max="2" width="23.625" bestFit="1" customWidth="1"/>
    <col min="3" max="3" width="8.125" bestFit="1" customWidth="1"/>
    <col min="4" max="4" width="12.75" bestFit="1" customWidth="1"/>
  </cols>
  <sheetData>
    <row r="1" spans="1:4">
      <c r="A1" s="93" t="s">
        <v>193</v>
      </c>
      <c r="B1" s="93"/>
      <c r="C1" s="93"/>
      <c r="D1" s="93"/>
    </row>
    <row r="2" spans="1:4" ht="18.75">
      <c r="A2" s="94" t="s">
        <v>206</v>
      </c>
      <c r="B2" s="95"/>
      <c r="C2" s="95"/>
      <c r="D2" s="95"/>
    </row>
    <row r="3" spans="1:4">
      <c r="A3" s="96" t="s">
        <v>194</v>
      </c>
      <c r="B3" s="96"/>
      <c r="C3" s="96"/>
      <c r="D3" s="96"/>
    </row>
    <row r="4" spans="1:4" ht="48" customHeight="1">
      <c r="A4" s="22" t="s">
        <v>119</v>
      </c>
      <c r="B4" s="22" t="s">
        <v>195</v>
      </c>
      <c r="C4" s="22" t="s">
        <v>196</v>
      </c>
      <c r="D4" s="22" t="s">
        <v>197</v>
      </c>
    </row>
    <row r="5" spans="1:4" ht="48" customHeight="1">
      <c r="A5" s="23" t="s">
        <v>89</v>
      </c>
      <c r="B5" s="23" t="s">
        <v>198</v>
      </c>
      <c r="C5" s="24">
        <v>2024</v>
      </c>
      <c r="D5" s="69">
        <v>40000</v>
      </c>
    </row>
    <row r="6" spans="1:4" ht="48" customHeight="1">
      <c r="A6" s="23" t="s">
        <v>89</v>
      </c>
      <c r="B6" s="23" t="s">
        <v>199</v>
      </c>
      <c r="C6" s="24">
        <v>2024</v>
      </c>
      <c r="D6" s="69">
        <v>900000</v>
      </c>
    </row>
    <row r="7" spans="1:4" ht="48" customHeight="1">
      <c r="A7" s="23" t="s">
        <v>89</v>
      </c>
      <c r="B7" s="23" t="s">
        <v>200</v>
      </c>
      <c r="C7" s="24">
        <v>2024</v>
      </c>
      <c r="D7" s="69">
        <v>9000</v>
      </c>
    </row>
    <row r="8" spans="1:4" ht="48" customHeight="1">
      <c r="A8" s="23" t="s">
        <v>89</v>
      </c>
      <c r="B8" s="23" t="s">
        <v>201</v>
      </c>
      <c r="C8" s="24">
        <v>2024</v>
      </c>
      <c r="D8" s="69">
        <v>1500000</v>
      </c>
    </row>
    <row r="9" spans="1:4" ht="48" customHeight="1">
      <c r="A9" s="23" t="s">
        <v>89</v>
      </c>
      <c r="B9" s="23" t="s">
        <v>202</v>
      </c>
      <c r="C9" s="24">
        <v>2024</v>
      </c>
      <c r="D9" s="69">
        <v>1200000</v>
      </c>
    </row>
    <row r="10" spans="1:4" ht="48" customHeight="1">
      <c r="A10" s="23" t="s">
        <v>89</v>
      </c>
      <c r="B10" s="23" t="s">
        <v>203</v>
      </c>
      <c r="C10" s="24">
        <v>2024</v>
      </c>
      <c r="D10" s="69">
        <v>600000</v>
      </c>
    </row>
    <row r="11" spans="1:4" ht="48" customHeight="1">
      <c r="A11" s="23" t="s">
        <v>89</v>
      </c>
      <c r="B11" s="23" t="s">
        <v>204</v>
      </c>
      <c r="C11" s="24">
        <v>2024</v>
      </c>
      <c r="D11" s="69">
        <v>600000</v>
      </c>
    </row>
    <row r="12" spans="1:4" ht="48" customHeight="1">
      <c r="A12" s="23" t="s">
        <v>89</v>
      </c>
      <c r="B12" s="23" t="s">
        <v>205</v>
      </c>
      <c r="C12" s="24">
        <v>2024</v>
      </c>
      <c r="D12" s="69">
        <v>7000</v>
      </c>
    </row>
    <row r="13" spans="1:4" ht="48" customHeight="1">
      <c r="A13" s="25" t="s">
        <v>207</v>
      </c>
      <c r="B13" s="26"/>
      <c r="C13" s="26"/>
      <c r="D13" s="70">
        <f>SUM(D5:D12)</f>
        <v>4856000</v>
      </c>
    </row>
  </sheetData>
  <mergeCells count="3">
    <mergeCell ref="A1:D1"/>
    <mergeCell ref="A2:D2"/>
    <mergeCell ref="A3:D3"/>
  </mergeCells>
  <phoneticPr fontId="2"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I38"/>
  <sheetViews>
    <sheetView workbookViewId="0">
      <selection activeCell="M26" sqref="M26"/>
    </sheetView>
  </sheetViews>
  <sheetFormatPr defaultRowHeight="13.5"/>
  <sheetData>
    <row r="1" spans="1:9">
      <c r="A1" s="55" t="s">
        <v>208</v>
      </c>
      <c r="B1" s="54"/>
      <c r="C1" s="54"/>
      <c r="D1" s="54"/>
      <c r="E1" s="54"/>
      <c r="F1" s="54"/>
      <c r="G1" s="54"/>
      <c r="H1" s="54"/>
      <c r="I1" s="54"/>
    </row>
    <row r="2" spans="1:9" ht="20.25">
      <c r="A2" s="101" t="s">
        <v>209</v>
      </c>
      <c r="B2" s="101"/>
      <c r="C2" s="101"/>
      <c r="D2" s="101"/>
      <c r="E2" s="101"/>
      <c r="F2" s="101"/>
      <c r="G2" s="101"/>
      <c r="H2" s="101"/>
      <c r="I2" s="101"/>
    </row>
    <row r="3" spans="1:9" ht="14.25">
      <c r="A3" s="102" t="s">
        <v>210</v>
      </c>
      <c r="B3" s="102"/>
      <c r="C3" s="102"/>
      <c r="D3" s="102"/>
      <c r="E3" s="102"/>
      <c r="F3" s="102"/>
      <c r="G3" s="102"/>
      <c r="H3" s="102"/>
      <c r="I3" s="102"/>
    </row>
    <row r="4" spans="1:9">
      <c r="A4" s="97" t="s">
        <v>122</v>
      </c>
      <c r="B4" s="97"/>
      <c r="C4" s="97"/>
      <c r="D4" s="97"/>
      <c r="E4" s="97"/>
      <c r="F4" s="97"/>
      <c r="G4" s="97"/>
      <c r="H4" s="97"/>
      <c r="I4" s="97"/>
    </row>
    <row r="5" spans="1:9">
      <c r="A5" s="97" t="s">
        <v>211</v>
      </c>
      <c r="B5" s="97"/>
      <c r="C5" s="97"/>
      <c r="D5" s="97"/>
      <c r="E5" s="97"/>
      <c r="F5" s="97" t="s">
        <v>212</v>
      </c>
      <c r="G5" s="97"/>
      <c r="H5" s="97"/>
      <c r="I5" s="97"/>
    </row>
    <row r="6" spans="1:9">
      <c r="A6" s="97" t="s">
        <v>213</v>
      </c>
      <c r="B6" s="97"/>
      <c r="C6" s="97"/>
      <c r="D6" s="97"/>
      <c r="E6" s="97"/>
      <c r="F6" s="98" t="s">
        <v>214</v>
      </c>
      <c r="G6" s="98"/>
      <c r="H6" s="97"/>
      <c r="I6" s="97"/>
    </row>
    <row r="7" spans="1:9">
      <c r="A7" s="97"/>
      <c r="B7" s="97"/>
      <c r="C7" s="97"/>
      <c r="D7" s="97"/>
      <c r="E7" s="97"/>
      <c r="F7" s="98" t="s">
        <v>215</v>
      </c>
      <c r="G7" s="98"/>
      <c r="H7" s="97"/>
      <c r="I7" s="97"/>
    </row>
    <row r="8" spans="1:9">
      <c r="A8" s="97"/>
      <c r="B8" s="97"/>
      <c r="C8" s="97"/>
      <c r="D8" s="97"/>
      <c r="E8" s="97"/>
      <c r="F8" s="98" t="s">
        <v>216</v>
      </c>
      <c r="G8" s="98"/>
      <c r="H8" s="100"/>
      <c r="I8" s="100"/>
    </row>
    <row r="9" spans="1:9">
      <c r="A9" s="56" t="s">
        <v>217</v>
      </c>
      <c r="B9" s="98" t="s">
        <v>218</v>
      </c>
      <c r="C9" s="98"/>
      <c r="D9" s="98"/>
      <c r="E9" s="98"/>
      <c r="F9" s="98"/>
      <c r="G9" s="98"/>
      <c r="H9" s="98"/>
      <c r="I9" s="98"/>
    </row>
    <row r="10" spans="1:9">
      <c r="A10" s="97" t="s">
        <v>219</v>
      </c>
      <c r="B10" s="56" t="s">
        <v>220</v>
      </c>
      <c r="C10" s="56" t="s">
        <v>221</v>
      </c>
      <c r="D10" s="97" t="s">
        <v>222</v>
      </c>
      <c r="E10" s="97"/>
      <c r="F10" s="97"/>
      <c r="G10" s="97" t="s">
        <v>223</v>
      </c>
      <c r="H10" s="97"/>
      <c r="I10" s="97"/>
    </row>
    <row r="11" spans="1:9">
      <c r="A11" s="97"/>
      <c r="B11" s="97" t="s">
        <v>224</v>
      </c>
      <c r="C11" s="97" t="s">
        <v>225</v>
      </c>
      <c r="D11" s="98" t="s">
        <v>226</v>
      </c>
      <c r="E11" s="98"/>
      <c r="F11" s="98"/>
      <c r="G11" s="98"/>
      <c r="H11" s="98"/>
      <c r="I11" s="98"/>
    </row>
    <row r="12" spans="1:9">
      <c r="A12" s="97"/>
      <c r="B12" s="97"/>
      <c r="C12" s="97"/>
      <c r="D12" s="98" t="s">
        <v>227</v>
      </c>
      <c r="E12" s="98"/>
      <c r="F12" s="98"/>
      <c r="G12" s="98"/>
      <c r="H12" s="98"/>
      <c r="I12" s="98"/>
    </row>
    <row r="13" spans="1:9">
      <c r="A13" s="97"/>
      <c r="B13" s="97"/>
      <c r="C13" s="97"/>
      <c r="D13" s="98" t="s">
        <v>228</v>
      </c>
      <c r="E13" s="98"/>
      <c r="F13" s="98"/>
      <c r="G13" s="98"/>
      <c r="H13" s="98"/>
      <c r="I13" s="98"/>
    </row>
    <row r="14" spans="1:9">
      <c r="A14" s="97"/>
      <c r="B14" s="97"/>
      <c r="C14" s="97" t="s">
        <v>229</v>
      </c>
      <c r="D14" s="98" t="s">
        <v>226</v>
      </c>
      <c r="E14" s="98"/>
      <c r="F14" s="98"/>
      <c r="G14" s="97"/>
      <c r="H14" s="97"/>
      <c r="I14" s="97"/>
    </row>
    <row r="15" spans="1:9">
      <c r="A15" s="97"/>
      <c r="B15" s="97"/>
      <c r="C15" s="97"/>
      <c r="D15" s="98" t="s">
        <v>227</v>
      </c>
      <c r="E15" s="98"/>
      <c r="F15" s="98"/>
      <c r="G15" s="97"/>
      <c r="H15" s="97"/>
      <c r="I15" s="97"/>
    </row>
    <row r="16" spans="1:9">
      <c r="A16" s="97"/>
      <c r="B16" s="97"/>
      <c r="C16" s="97"/>
      <c r="D16" s="98" t="s">
        <v>228</v>
      </c>
      <c r="E16" s="98"/>
      <c r="F16" s="98"/>
      <c r="G16" s="97"/>
      <c r="H16" s="97"/>
      <c r="I16" s="97"/>
    </row>
    <row r="17" spans="1:9">
      <c r="A17" s="97"/>
      <c r="B17" s="97"/>
      <c r="C17" s="97" t="s">
        <v>230</v>
      </c>
      <c r="D17" s="98" t="s">
        <v>226</v>
      </c>
      <c r="E17" s="98"/>
      <c r="F17" s="98"/>
      <c r="G17" s="97"/>
      <c r="H17" s="97"/>
      <c r="I17" s="97"/>
    </row>
    <row r="18" spans="1:9">
      <c r="A18" s="97"/>
      <c r="B18" s="97"/>
      <c r="C18" s="97"/>
      <c r="D18" s="98" t="s">
        <v>227</v>
      </c>
      <c r="E18" s="98"/>
      <c r="F18" s="98"/>
      <c r="G18" s="97"/>
      <c r="H18" s="97"/>
      <c r="I18" s="97"/>
    </row>
    <row r="19" spans="1:9">
      <c r="A19" s="97"/>
      <c r="B19" s="97"/>
      <c r="C19" s="97"/>
      <c r="D19" s="98" t="s">
        <v>228</v>
      </c>
      <c r="E19" s="98"/>
      <c r="F19" s="98"/>
      <c r="G19" s="97"/>
      <c r="H19" s="97"/>
      <c r="I19" s="97"/>
    </row>
    <row r="20" spans="1:9">
      <c r="A20" s="97"/>
      <c r="B20" s="97"/>
      <c r="C20" s="97" t="s">
        <v>231</v>
      </c>
      <c r="D20" s="98" t="s">
        <v>226</v>
      </c>
      <c r="E20" s="98"/>
      <c r="F20" s="98"/>
      <c r="G20" s="97"/>
      <c r="H20" s="97"/>
      <c r="I20" s="97"/>
    </row>
    <row r="21" spans="1:9">
      <c r="A21" s="97"/>
      <c r="B21" s="97"/>
      <c r="C21" s="97"/>
      <c r="D21" s="98" t="s">
        <v>227</v>
      </c>
      <c r="E21" s="98"/>
      <c r="F21" s="98"/>
      <c r="G21" s="97"/>
      <c r="H21" s="97"/>
      <c r="I21" s="97"/>
    </row>
    <row r="22" spans="1:9">
      <c r="A22" s="97"/>
      <c r="B22" s="97"/>
      <c r="C22" s="97"/>
      <c r="D22" s="98" t="s">
        <v>228</v>
      </c>
      <c r="E22" s="98"/>
      <c r="F22" s="98"/>
      <c r="G22" s="97"/>
      <c r="H22" s="97"/>
      <c r="I22" s="97"/>
    </row>
    <row r="23" spans="1:9">
      <c r="A23" s="97"/>
      <c r="B23" s="97" t="s">
        <v>232</v>
      </c>
      <c r="C23" s="97" t="s">
        <v>233</v>
      </c>
      <c r="D23" s="98" t="s">
        <v>226</v>
      </c>
      <c r="E23" s="98"/>
      <c r="F23" s="98"/>
      <c r="G23" s="97"/>
      <c r="H23" s="97"/>
      <c r="I23" s="97"/>
    </row>
    <row r="24" spans="1:9">
      <c r="A24" s="97"/>
      <c r="B24" s="97"/>
      <c r="C24" s="97"/>
      <c r="D24" s="98" t="s">
        <v>227</v>
      </c>
      <c r="E24" s="98"/>
      <c r="F24" s="98"/>
      <c r="G24" s="97"/>
      <c r="H24" s="97"/>
      <c r="I24" s="97"/>
    </row>
    <row r="25" spans="1:9">
      <c r="A25" s="97"/>
      <c r="B25" s="97"/>
      <c r="C25" s="97"/>
      <c r="D25" s="98" t="s">
        <v>228</v>
      </c>
      <c r="E25" s="98"/>
      <c r="F25" s="98"/>
      <c r="G25" s="97"/>
      <c r="H25" s="97"/>
      <c r="I25" s="97"/>
    </row>
    <row r="26" spans="1:9">
      <c r="A26" s="97"/>
      <c r="B26" s="97"/>
      <c r="C26" s="97" t="s">
        <v>234</v>
      </c>
      <c r="D26" s="98" t="s">
        <v>226</v>
      </c>
      <c r="E26" s="98"/>
      <c r="F26" s="98"/>
      <c r="G26" s="97"/>
      <c r="H26" s="97"/>
      <c r="I26" s="97"/>
    </row>
    <row r="27" spans="1:9">
      <c r="A27" s="97"/>
      <c r="B27" s="97"/>
      <c r="C27" s="97"/>
      <c r="D27" s="98" t="s">
        <v>227</v>
      </c>
      <c r="E27" s="98"/>
      <c r="F27" s="98"/>
      <c r="G27" s="97"/>
      <c r="H27" s="97"/>
      <c r="I27" s="97"/>
    </row>
    <row r="28" spans="1:9">
      <c r="A28" s="97"/>
      <c r="B28" s="97"/>
      <c r="C28" s="97"/>
      <c r="D28" s="98" t="s">
        <v>228</v>
      </c>
      <c r="E28" s="98"/>
      <c r="F28" s="98"/>
      <c r="G28" s="97"/>
      <c r="H28" s="97"/>
      <c r="I28" s="97"/>
    </row>
    <row r="29" spans="1:9">
      <c r="A29" s="97"/>
      <c r="B29" s="97"/>
      <c r="C29" s="97" t="s">
        <v>235</v>
      </c>
      <c r="D29" s="98" t="s">
        <v>226</v>
      </c>
      <c r="E29" s="98"/>
      <c r="F29" s="98"/>
      <c r="G29" s="97"/>
      <c r="H29" s="97"/>
      <c r="I29" s="97"/>
    </row>
    <row r="30" spans="1:9">
      <c r="A30" s="97"/>
      <c r="B30" s="97"/>
      <c r="C30" s="97"/>
      <c r="D30" s="98" t="s">
        <v>227</v>
      </c>
      <c r="E30" s="98"/>
      <c r="F30" s="98"/>
      <c r="G30" s="97"/>
      <c r="H30" s="97"/>
      <c r="I30" s="97"/>
    </row>
    <row r="31" spans="1:9">
      <c r="A31" s="97"/>
      <c r="B31" s="97"/>
      <c r="C31" s="97"/>
      <c r="D31" s="98" t="s">
        <v>228</v>
      </c>
      <c r="E31" s="98"/>
      <c r="F31" s="98"/>
      <c r="G31" s="97"/>
      <c r="H31" s="97"/>
      <c r="I31" s="97"/>
    </row>
    <row r="32" spans="1:9">
      <c r="A32" s="97"/>
      <c r="B32" s="97"/>
      <c r="C32" s="97" t="s">
        <v>236</v>
      </c>
      <c r="D32" s="98" t="s">
        <v>226</v>
      </c>
      <c r="E32" s="98"/>
      <c r="F32" s="98"/>
      <c r="G32" s="97"/>
      <c r="H32" s="97"/>
      <c r="I32" s="97"/>
    </row>
    <row r="33" spans="1:9">
      <c r="A33" s="97"/>
      <c r="B33" s="97"/>
      <c r="C33" s="97"/>
      <c r="D33" s="98" t="s">
        <v>227</v>
      </c>
      <c r="E33" s="98"/>
      <c r="F33" s="98"/>
      <c r="G33" s="97"/>
      <c r="H33" s="97"/>
      <c r="I33" s="97"/>
    </row>
    <row r="34" spans="1:9">
      <c r="A34" s="97"/>
      <c r="B34" s="97"/>
      <c r="C34" s="97"/>
      <c r="D34" s="98" t="s">
        <v>228</v>
      </c>
      <c r="E34" s="98"/>
      <c r="F34" s="98"/>
      <c r="G34" s="97"/>
      <c r="H34" s="97"/>
      <c r="I34" s="97"/>
    </row>
    <row r="35" spans="1:9">
      <c r="A35" s="97"/>
      <c r="B35" s="97" t="s">
        <v>237</v>
      </c>
      <c r="C35" s="97" t="s">
        <v>238</v>
      </c>
      <c r="D35" s="98" t="s">
        <v>226</v>
      </c>
      <c r="E35" s="98"/>
      <c r="F35" s="98"/>
      <c r="G35" s="97"/>
      <c r="H35" s="97"/>
      <c r="I35" s="97"/>
    </row>
    <row r="36" spans="1:9">
      <c r="A36" s="97"/>
      <c r="B36" s="97"/>
      <c r="C36" s="97"/>
      <c r="D36" s="98" t="s">
        <v>227</v>
      </c>
      <c r="E36" s="98"/>
      <c r="F36" s="98"/>
      <c r="G36" s="97"/>
      <c r="H36" s="97"/>
      <c r="I36" s="97"/>
    </row>
    <row r="37" spans="1:9">
      <c r="A37" s="97"/>
      <c r="B37" s="97"/>
      <c r="C37" s="97"/>
      <c r="D37" s="98" t="s">
        <v>228</v>
      </c>
      <c r="E37" s="98"/>
      <c r="F37" s="98"/>
      <c r="G37" s="97"/>
      <c r="H37" s="97"/>
      <c r="I37" s="97"/>
    </row>
    <row r="38" spans="1:9">
      <c r="A38" s="99"/>
      <c r="B38" s="99"/>
      <c r="C38" s="99"/>
      <c r="D38" s="99"/>
      <c r="E38" s="99"/>
      <c r="F38" s="99"/>
      <c r="G38" s="99"/>
      <c r="H38" s="99"/>
      <c r="I38" s="99"/>
    </row>
  </sheetData>
  <mergeCells count="87">
    <mergeCell ref="A2:I2"/>
    <mergeCell ref="A3:I3"/>
    <mergeCell ref="A4:C4"/>
    <mergeCell ref="D4:I4"/>
    <mergeCell ref="A5:C5"/>
    <mergeCell ref="D5:E5"/>
    <mergeCell ref="F5:G5"/>
    <mergeCell ref="H5:I5"/>
    <mergeCell ref="D12:F12"/>
    <mergeCell ref="G12:I12"/>
    <mergeCell ref="F6:G6"/>
    <mergeCell ref="H6:I6"/>
    <mergeCell ref="F7:G7"/>
    <mergeCell ref="H7:I7"/>
    <mergeCell ref="F8:G8"/>
    <mergeCell ref="H8:I8"/>
    <mergeCell ref="G13:I13"/>
    <mergeCell ref="D14:F14"/>
    <mergeCell ref="G14:I14"/>
    <mergeCell ref="D15:F15"/>
    <mergeCell ref="G15:I15"/>
    <mergeCell ref="G16:I16"/>
    <mergeCell ref="D17:F17"/>
    <mergeCell ref="G17:I17"/>
    <mergeCell ref="D18:F18"/>
    <mergeCell ref="G18:I18"/>
    <mergeCell ref="G19:I19"/>
    <mergeCell ref="D20:F20"/>
    <mergeCell ref="G20:I20"/>
    <mergeCell ref="D21:F21"/>
    <mergeCell ref="G21:I21"/>
    <mergeCell ref="G22:I22"/>
    <mergeCell ref="D23:F23"/>
    <mergeCell ref="G23:I23"/>
    <mergeCell ref="D24:F24"/>
    <mergeCell ref="G24:I24"/>
    <mergeCell ref="G25:I25"/>
    <mergeCell ref="D26:F26"/>
    <mergeCell ref="G26:I26"/>
    <mergeCell ref="D27:F27"/>
    <mergeCell ref="G27:I27"/>
    <mergeCell ref="G28:I28"/>
    <mergeCell ref="D29:F29"/>
    <mergeCell ref="G29:I29"/>
    <mergeCell ref="D30:F30"/>
    <mergeCell ref="G30:I30"/>
    <mergeCell ref="A38:I38"/>
    <mergeCell ref="A10:A37"/>
    <mergeCell ref="B11:B22"/>
    <mergeCell ref="B23:B34"/>
    <mergeCell ref="B35:B37"/>
    <mergeCell ref="C11:C13"/>
    <mergeCell ref="C14:C16"/>
    <mergeCell ref="C17:C19"/>
    <mergeCell ref="D34:F34"/>
    <mergeCell ref="G34:I34"/>
    <mergeCell ref="D35:F35"/>
    <mergeCell ref="G35:I35"/>
    <mergeCell ref="D36:F36"/>
    <mergeCell ref="G36:I36"/>
    <mergeCell ref="D31:F31"/>
    <mergeCell ref="G31:I31"/>
    <mergeCell ref="C29:C31"/>
    <mergeCell ref="C32:C34"/>
    <mergeCell ref="C35:C37"/>
    <mergeCell ref="D37:F37"/>
    <mergeCell ref="G37:I37"/>
    <mergeCell ref="D32:F32"/>
    <mergeCell ref="G32:I32"/>
    <mergeCell ref="D33:F33"/>
    <mergeCell ref="G33:I33"/>
    <mergeCell ref="A6:C8"/>
    <mergeCell ref="D6:E8"/>
    <mergeCell ref="C20:C22"/>
    <mergeCell ref="C23:C25"/>
    <mergeCell ref="C26:C28"/>
    <mergeCell ref="D28:F28"/>
    <mergeCell ref="D25:F25"/>
    <mergeCell ref="D22:F22"/>
    <mergeCell ref="D19:F19"/>
    <mergeCell ref="D16:F16"/>
    <mergeCell ref="D13:F13"/>
    <mergeCell ref="B9:I9"/>
    <mergeCell ref="D10:F10"/>
    <mergeCell ref="G10:I10"/>
    <mergeCell ref="D11:F11"/>
    <mergeCell ref="G11:I11"/>
  </mergeCells>
  <phoneticPr fontId="2"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Q15"/>
  <sheetViews>
    <sheetView workbookViewId="0">
      <selection activeCell="D6" sqref="D6:G15"/>
    </sheetView>
  </sheetViews>
  <sheetFormatPr defaultRowHeight="13.5"/>
  <cols>
    <col min="1" max="1" width="5.25" bestFit="1" customWidth="1"/>
    <col min="2" max="2" width="9.5" customWidth="1"/>
    <col min="3" max="3" width="38" bestFit="1" customWidth="1"/>
    <col min="4" max="5" width="11.75" bestFit="1" customWidth="1"/>
    <col min="6" max="6" width="13" bestFit="1" customWidth="1"/>
    <col min="7" max="7" width="15.125" bestFit="1" customWidth="1"/>
    <col min="8" max="9" width="17.25" bestFit="1" customWidth="1"/>
    <col min="11" max="11" width="17.25" bestFit="1" customWidth="1"/>
    <col min="12" max="12" width="13" bestFit="1" customWidth="1"/>
    <col min="13" max="13" width="17.25" bestFit="1" customWidth="1"/>
    <col min="15" max="15" width="5.25" bestFit="1" customWidth="1"/>
    <col min="16" max="16" width="15.375" bestFit="1" customWidth="1"/>
    <col min="17" max="17" width="15.125" bestFit="1" customWidth="1"/>
  </cols>
  <sheetData>
    <row r="1" spans="1:17">
      <c r="A1" s="74" t="s">
        <v>467</v>
      </c>
      <c r="B1" s="74" t="s">
        <v>1</v>
      </c>
      <c r="C1" s="74" t="s">
        <v>1</v>
      </c>
      <c r="D1" s="74" t="s">
        <v>1</v>
      </c>
      <c r="E1" s="74" t="s">
        <v>1</v>
      </c>
      <c r="F1" s="74" t="s">
        <v>1</v>
      </c>
      <c r="G1" s="74" t="s">
        <v>1</v>
      </c>
      <c r="H1" s="74" t="s">
        <v>1</v>
      </c>
      <c r="I1" s="74" t="s">
        <v>1</v>
      </c>
      <c r="J1" s="74" t="s">
        <v>1</v>
      </c>
      <c r="K1" s="74" t="s">
        <v>1</v>
      </c>
      <c r="L1" s="74" t="s">
        <v>1</v>
      </c>
      <c r="M1" s="74" t="s">
        <v>1</v>
      </c>
      <c r="N1" s="74" t="s">
        <v>1</v>
      </c>
      <c r="O1" s="74" t="s">
        <v>1</v>
      </c>
      <c r="P1" s="74" t="s">
        <v>1</v>
      </c>
      <c r="Q1" s="74" t="s">
        <v>1</v>
      </c>
    </row>
    <row r="2" spans="1:17">
      <c r="A2" s="75" t="s">
        <v>2</v>
      </c>
      <c r="B2" s="74" t="s">
        <v>1</v>
      </c>
      <c r="C2" s="74" t="s">
        <v>1</v>
      </c>
      <c r="D2" s="74" t="s">
        <v>1</v>
      </c>
      <c r="E2" s="74" t="s">
        <v>1</v>
      </c>
      <c r="F2" s="74" t="s">
        <v>1</v>
      </c>
      <c r="G2" s="74" t="s">
        <v>1</v>
      </c>
      <c r="H2" s="74" t="s">
        <v>1</v>
      </c>
      <c r="I2" s="74" t="s">
        <v>1</v>
      </c>
      <c r="J2" s="74" t="s">
        <v>1</v>
      </c>
      <c r="K2" s="74" t="s">
        <v>1</v>
      </c>
      <c r="L2" s="74" t="s">
        <v>1</v>
      </c>
      <c r="M2" s="74" t="s">
        <v>1</v>
      </c>
      <c r="N2" s="74" t="s">
        <v>1</v>
      </c>
      <c r="O2" s="74" t="s">
        <v>1</v>
      </c>
      <c r="P2" s="29" t="s">
        <v>3</v>
      </c>
      <c r="Q2" s="33" t="s">
        <v>4</v>
      </c>
    </row>
    <row r="3" spans="1:17">
      <c r="A3" s="76" t="s">
        <v>5</v>
      </c>
      <c r="B3" s="76" t="s">
        <v>79</v>
      </c>
      <c r="C3" s="76" t="s">
        <v>80</v>
      </c>
      <c r="D3" s="76" t="s">
        <v>10</v>
      </c>
      <c r="E3" s="76" t="s">
        <v>468</v>
      </c>
      <c r="F3" s="76" t="s">
        <v>1</v>
      </c>
      <c r="G3" s="76" t="s">
        <v>1</v>
      </c>
      <c r="H3" s="76" t="s">
        <v>1</v>
      </c>
      <c r="I3" s="76" t="s">
        <v>1</v>
      </c>
      <c r="J3" s="76" t="s">
        <v>1</v>
      </c>
      <c r="K3" s="76" t="s">
        <v>1</v>
      </c>
      <c r="L3" s="76" t="s">
        <v>1</v>
      </c>
      <c r="M3" s="76" t="s">
        <v>1</v>
      </c>
      <c r="N3" s="76" t="s">
        <v>1</v>
      </c>
      <c r="O3" s="74" t="s">
        <v>469</v>
      </c>
      <c r="P3" s="74" t="s">
        <v>1</v>
      </c>
      <c r="Q3" s="74" t="s">
        <v>1</v>
      </c>
    </row>
    <row r="4" spans="1:17">
      <c r="A4" s="76" t="s">
        <v>1</v>
      </c>
      <c r="B4" s="76" t="s">
        <v>1</v>
      </c>
      <c r="C4" s="76" t="s">
        <v>1</v>
      </c>
      <c r="D4" s="76" t="s">
        <v>1</v>
      </c>
      <c r="E4" s="48" t="s">
        <v>85</v>
      </c>
      <c r="F4" s="48" t="s">
        <v>126</v>
      </c>
      <c r="G4" s="48" t="s">
        <v>127</v>
      </c>
      <c r="H4" s="48" t="s">
        <v>128</v>
      </c>
      <c r="I4" s="48" t="s">
        <v>129</v>
      </c>
      <c r="J4" s="48" t="s">
        <v>470</v>
      </c>
      <c r="K4" s="48" t="s">
        <v>471</v>
      </c>
      <c r="L4" s="48" t="s">
        <v>472</v>
      </c>
      <c r="M4" s="48" t="s">
        <v>473</v>
      </c>
      <c r="N4" s="48" t="s">
        <v>474</v>
      </c>
      <c r="O4" s="33" t="s">
        <v>85</v>
      </c>
      <c r="P4" s="33" t="s">
        <v>475</v>
      </c>
      <c r="Q4" s="33" t="s">
        <v>130</v>
      </c>
    </row>
    <row r="5" spans="1:17">
      <c r="A5" s="48" t="s">
        <v>13</v>
      </c>
      <c r="B5" s="48">
        <v>1</v>
      </c>
      <c r="C5" s="48">
        <v>2</v>
      </c>
      <c r="D5" s="48">
        <v>3</v>
      </c>
      <c r="E5" s="48">
        <v>4</v>
      </c>
      <c r="F5" s="48">
        <v>5</v>
      </c>
      <c r="G5" s="48">
        <v>6</v>
      </c>
      <c r="H5" s="48">
        <v>7</v>
      </c>
      <c r="I5" s="48">
        <v>8</v>
      </c>
      <c r="J5" s="48">
        <v>9</v>
      </c>
      <c r="K5" s="48">
        <v>10</v>
      </c>
      <c r="L5" s="48">
        <v>11</v>
      </c>
      <c r="M5" s="48">
        <v>12</v>
      </c>
      <c r="N5" s="48">
        <v>13</v>
      </c>
      <c r="O5" s="33">
        <v>14</v>
      </c>
      <c r="P5" s="33" t="s">
        <v>476</v>
      </c>
      <c r="Q5" s="33" t="s">
        <v>477</v>
      </c>
    </row>
    <row r="6" spans="1:17" ht="15">
      <c r="A6" s="43">
        <v>1</v>
      </c>
      <c r="B6" s="41"/>
      <c r="C6" s="36" t="s">
        <v>10</v>
      </c>
      <c r="D6" s="61">
        <v>19378.941097999999</v>
      </c>
      <c r="E6" s="61">
        <v>19378.941097999999</v>
      </c>
      <c r="F6" s="61">
        <v>10657.541098</v>
      </c>
      <c r="G6" s="61">
        <v>8721.4</v>
      </c>
      <c r="H6" s="35">
        <v>0</v>
      </c>
      <c r="I6" s="35">
        <v>0</v>
      </c>
      <c r="J6" s="35">
        <v>0</v>
      </c>
      <c r="K6" s="35">
        <v>0</v>
      </c>
      <c r="L6" s="35">
        <v>0</v>
      </c>
      <c r="M6" s="35">
        <v>0</v>
      </c>
      <c r="N6" s="35">
        <v>0</v>
      </c>
      <c r="O6" s="30">
        <v>0</v>
      </c>
      <c r="P6" s="30">
        <v>0</v>
      </c>
      <c r="Q6" s="30">
        <v>0</v>
      </c>
    </row>
    <row r="7" spans="1:17" ht="15">
      <c r="A7" s="43">
        <v>2</v>
      </c>
      <c r="B7" s="36" t="s">
        <v>88</v>
      </c>
      <c r="C7" s="36" t="s">
        <v>89</v>
      </c>
      <c r="D7" s="61">
        <v>19378.941097999999</v>
      </c>
      <c r="E7" s="61">
        <v>19378.941097999999</v>
      </c>
      <c r="F7" s="61">
        <v>10657.541098</v>
      </c>
      <c r="G7" s="61">
        <v>8721.4</v>
      </c>
      <c r="H7" s="35">
        <v>0</v>
      </c>
      <c r="I7" s="35">
        <v>0</v>
      </c>
      <c r="J7" s="35">
        <v>0</v>
      </c>
      <c r="K7" s="35">
        <v>0</v>
      </c>
      <c r="L7" s="35">
        <v>0</v>
      </c>
      <c r="M7" s="35">
        <v>0</v>
      </c>
      <c r="N7" s="35">
        <v>0</v>
      </c>
      <c r="O7" s="30">
        <v>0</v>
      </c>
      <c r="P7" s="30">
        <v>0</v>
      </c>
      <c r="Q7" s="30">
        <v>0</v>
      </c>
    </row>
    <row r="8" spans="1:17" ht="15">
      <c r="A8" s="43">
        <v>3</v>
      </c>
      <c r="B8" s="36" t="s">
        <v>132</v>
      </c>
      <c r="C8" s="36" t="s">
        <v>89</v>
      </c>
      <c r="D8" s="61">
        <v>17619.917115</v>
      </c>
      <c r="E8" s="61">
        <v>17619.917115</v>
      </c>
      <c r="F8" s="61">
        <v>8898.5171150000006</v>
      </c>
      <c r="G8" s="61">
        <v>8721.4</v>
      </c>
      <c r="H8" s="35">
        <v>0</v>
      </c>
      <c r="I8" s="35">
        <v>0</v>
      </c>
      <c r="J8" s="35">
        <v>0</v>
      </c>
      <c r="K8" s="35">
        <v>0</v>
      </c>
      <c r="L8" s="35">
        <v>0</v>
      </c>
      <c r="M8" s="35">
        <v>0</v>
      </c>
      <c r="N8" s="35">
        <v>0</v>
      </c>
      <c r="O8" s="30">
        <v>0</v>
      </c>
      <c r="P8" s="30">
        <v>0</v>
      </c>
      <c r="Q8" s="30">
        <v>0</v>
      </c>
    </row>
    <row r="9" spans="1:17" ht="15">
      <c r="A9" s="43">
        <v>4</v>
      </c>
      <c r="B9" s="36" t="s">
        <v>478</v>
      </c>
      <c r="C9" s="36" t="s">
        <v>479</v>
      </c>
      <c r="D9" s="61">
        <v>518.09305300000005</v>
      </c>
      <c r="E9" s="61">
        <v>518.09305300000005</v>
      </c>
      <c r="F9" s="61">
        <v>518.09305300000005</v>
      </c>
      <c r="G9" s="61">
        <v>0</v>
      </c>
      <c r="H9" s="35">
        <v>0</v>
      </c>
      <c r="I9" s="35">
        <v>0</v>
      </c>
      <c r="J9" s="35">
        <v>0</v>
      </c>
      <c r="K9" s="35">
        <v>0</v>
      </c>
      <c r="L9" s="35">
        <v>0</v>
      </c>
      <c r="M9" s="35">
        <v>0</v>
      </c>
      <c r="N9" s="35">
        <v>0</v>
      </c>
      <c r="O9" s="30">
        <v>0</v>
      </c>
      <c r="P9" s="30">
        <v>0</v>
      </c>
      <c r="Q9" s="30">
        <v>0</v>
      </c>
    </row>
    <row r="10" spans="1:17" ht="15">
      <c r="A10" s="43">
        <v>5</v>
      </c>
      <c r="B10" s="36" t="s">
        <v>480</v>
      </c>
      <c r="C10" s="36" t="s">
        <v>481</v>
      </c>
      <c r="D10" s="61">
        <v>122.410715</v>
      </c>
      <c r="E10" s="61">
        <v>122.410715</v>
      </c>
      <c r="F10" s="61">
        <v>122.410715</v>
      </c>
      <c r="G10" s="61">
        <v>0</v>
      </c>
      <c r="H10" s="35">
        <v>0</v>
      </c>
      <c r="I10" s="35">
        <v>0</v>
      </c>
      <c r="J10" s="35">
        <v>0</v>
      </c>
      <c r="K10" s="35">
        <v>0</v>
      </c>
      <c r="L10" s="35">
        <v>0</v>
      </c>
      <c r="M10" s="35">
        <v>0</v>
      </c>
      <c r="N10" s="35">
        <v>0</v>
      </c>
      <c r="O10" s="30">
        <v>0</v>
      </c>
      <c r="P10" s="30">
        <v>0</v>
      </c>
      <c r="Q10" s="30">
        <v>0</v>
      </c>
    </row>
    <row r="11" spans="1:17" ht="15">
      <c r="A11" s="43">
        <v>6</v>
      </c>
      <c r="B11" s="36" t="s">
        <v>90</v>
      </c>
      <c r="C11" s="36" t="s">
        <v>91</v>
      </c>
      <c r="D11" s="61">
        <v>115.41421200000001</v>
      </c>
      <c r="E11" s="61">
        <v>115.41421200000001</v>
      </c>
      <c r="F11" s="61">
        <v>115.41421200000001</v>
      </c>
      <c r="G11" s="61">
        <v>0</v>
      </c>
      <c r="H11" s="35">
        <v>0</v>
      </c>
      <c r="I11" s="35">
        <v>0</v>
      </c>
      <c r="J11" s="35">
        <v>0</v>
      </c>
      <c r="K11" s="35">
        <v>0</v>
      </c>
      <c r="L11" s="35">
        <v>0</v>
      </c>
      <c r="M11" s="35">
        <v>0</v>
      </c>
      <c r="N11" s="35">
        <v>0</v>
      </c>
      <c r="O11" s="30">
        <v>0</v>
      </c>
      <c r="P11" s="30">
        <v>0</v>
      </c>
      <c r="Q11" s="30">
        <v>0</v>
      </c>
    </row>
    <row r="12" spans="1:17" ht="15">
      <c r="A12" s="43">
        <v>7</v>
      </c>
      <c r="B12" s="36" t="s">
        <v>92</v>
      </c>
      <c r="C12" s="36" t="s">
        <v>93</v>
      </c>
      <c r="D12" s="61">
        <v>133.49337600000001</v>
      </c>
      <c r="E12" s="61">
        <v>133.49337600000001</v>
      </c>
      <c r="F12" s="61">
        <v>133.49337600000001</v>
      </c>
      <c r="G12" s="61">
        <v>0</v>
      </c>
      <c r="H12" s="35">
        <v>0</v>
      </c>
      <c r="I12" s="35">
        <v>0</v>
      </c>
      <c r="J12" s="35">
        <v>0</v>
      </c>
      <c r="K12" s="35">
        <v>0</v>
      </c>
      <c r="L12" s="35">
        <v>0</v>
      </c>
      <c r="M12" s="35">
        <v>0</v>
      </c>
      <c r="N12" s="35">
        <v>0</v>
      </c>
      <c r="O12" s="30">
        <v>0</v>
      </c>
      <c r="P12" s="30">
        <v>0</v>
      </c>
      <c r="Q12" s="30">
        <v>0</v>
      </c>
    </row>
    <row r="13" spans="1:17" ht="15">
      <c r="A13" s="43">
        <v>8</v>
      </c>
      <c r="B13" s="36" t="s">
        <v>482</v>
      </c>
      <c r="C13" s="36" t="s">
        <v>483</v>
      </c>
      <c r="D13" s="61">
        <v>204.10677899999999</v>
      </c>
      <c r="E13" s="61">
        <v>204.10677899999999</v>
      </c>
      <c r="F13" s="61">
        <v>204.10677899999999</v>
      </c>
      <c r="G13" s="61">
        <v>0</v>
      </c>
      <c r="H13" s="35">
        <v>0</v>
      </c>
      <c r="I13" s="35">
        <v>0</v>
      </c>
      <c r="J13" s="35">
        <v>0</v>
      </c>
      <c r="K13" s="35">
        <v>0</v>
      </c>
      <c r="L13" s="35">
        <v>0</v>
      </c>
      <c r="M13" s="35">
        <v>0</v>
      </c>
      <c r="N13" s="35">
        <v>0</v>
      </c>
      <c r="O13" s="30">
        <v>0</v>
      </c>
      <c r="P13" s="30">
        <v>0</v>
      </c>
      <c r="Q13" s="30">
        <v>0</v>
      </c>
    </row>
    <row r="14" spans="1:17" ht="15">
      <c r="A14" s="43">
        <v>9</v>
      </c>
      <c r="B14" s="36" t="s">
        <v>484</v>
      </c>
      <c r="C14" s="36" t="s">
        <v>485</v>
      </c>
      <c r="D14" s="61">
        <v>315.34251599999999</v>
      </c>
      <c r="E14" s="61">
        <v>315.34251599999999</v>
      </c>
      <c r="F14" s="61">
        <v>315.34251599999999</v>
      </c>
      <c r="G14" s="61">
        <v>0</v>
      </c>
      <c r="H14" s="35">
        <v>0</v>
      </c>
      <c r="I14" s="35">
        <v>0</v>
      </c>
      <c r="J14" s="35">
        <v>0</v>
      </c>
      <c r="K14" s="35">
        <v>0</v>
      </c>
      <c r="L14" s="35">
        <v>0</v>
      </c>
      <c r="M14" s="35">
        <v>0</v>
      </c>
      <c r="N14" s="35">
        <v>0</v>
      </c>
      <c r="O14" s="30">
        <v>0</v>
      </c>
      <c r="P14" s="30">
        <v>0</v>
      </c>
      <c r="Q14" s="30">
        <v>0</v>
      </c>
    </row>
    <row r="15" spans="1:17" ht="15">
      <c r="A15" s="43">
        <v>10</v>
      </c>
      <c r="B15" s="36" t="s">
        <v>94</v>
      </c>
      <c r="C15" s="36" t="s">
        <v>95</v>
      </c>
      <c r="D15" s="61">
        <v>350.16333200000003</v>
      </c>
      <c r="E15" s="61">
        <v>350.16333200000003</v>
      </c>
      <c r="F15" s="61">
        <v>350.16333200000003</v>
      </c>
      <c r="G15" s="61">
        <v>0</v>
      </c>
      <c r="H15" s="35">
        <v>0</v>
      </c>
      <c r="I15" s="35">
        <v>0</v>
      </c>
      <c r="J15" s="35">
        <v>0</v>
      </c>
      <c r="K15" s="35">
        <v>0</v>
      </c>
      <c r="L15" s="35">
        <v>0</v>
      </c>
      <c r="M15" s="35">
        <v>0</v>
      </c>
      <c r="N15" s="35">
        <v>0</v>
      </c>
      <c r="O15" s="30">
        <v>0</v>
      </c>
      <c r="P15" s="30">
        <v>0</v>
      </c>
      <c r="Q15" s="30">
        <v>0</v>
      </c>
    </row>
  </sheetData>
  <mergeCells count="8">
    <mergeCell ref="A1:Q1"/>
    <mergeCell ref="A2:O2"/>
    <mergeCell ref="A3:A4"/>
    <mergeCell ref="B3:B4"/>
    <mergeCell ref="C3:C4"/>
    <mergeCell ref="D3:D4"/>
    <mergeCell ref="E3:N3"/>
    <mergeCell ref="O3:Q3"/>
  </mergeCells>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K129"/>
  <sheetViews>
    <sheetView workbookViewId="0">
      <selection activeCell="A5" sqref="A5:A102"/>
    </sheetView>
  </sheetViews>
  <sheetFormatPr defaultRowHeight="13.5"/>
  <cols>
    <col min="1" max="1" width="5.25" bestFit="1" customWidth="1"/>
    <col min="3" max="3" width="48.375" bestFit="1" customWidth="1"/>
    <col min="4" max="4" width="11.75" bestFit="1" customWidth="1"/>
    <col min="5" max="5" width="10.875" bestFit="1" customWidth="1"/>
    <col min="6" max="6" width="11.75" bestFit="1" customWidth="1"/>
    <col min="7" max="7" width="17.25" bestFit="1" customWidth="1"/>
    <col min="8" max="8" width="15.375" bestFit="1" customWidth="1"/>
    <col min="9" max="9" width="19.25" bestFit="1" customWidth="1"/>
  </cols>
  <sheetData>
    <row r="1" spans="1:11">
      <c r="A1" s="77" t="s">
        <v>463</v>
      </c>
      <c r="B1" s="77" t="s">
        <v>1</v>
      </c>
      <c r="C1" s="77" t="s">
        <v>1</v>
      </c>
      <c r="D1" s="77" t="s">
        <v>1</v>
      </c>
      <c r="E1" s="77" t="s">
        <v>1</v>
      </c>
      <c r="F1" s="77" t="s">
        <v>1</v>
      </c>
      <c r="G1" s="77" t="s">
        <v>1</v>
      </c>
      <c r="H1" s="77" t="s">
        <v>1</v>
      </c>
      <c r="I1" s="77" t="s">
        <v>1</v>
      </c>
    </row>
    <row r="2" spans="1:11">
      <c r="A2" s="78" t="s">
        <v>2</v>
      </c>
      <c r="B2" s="77" t="s">
        <v>1</v>
      </c>
      <c r="C2" s="77" t="s">
        <v>1</v>
      </c>
      <c r="D2" s="77" t="s">
        <v>1</v>
      </c>
      <c r="E2" s="77" t="s">
        <v>1</v>
      </c>
      <c r="F2" s="77" t="s">
        <v>1</v>
      </c>
      <c r="G2" s="77" t="s">
        <v>1</v>
      </c>
      <c r="H2" s="27" t="s">
        <v>3</v>
      </c>
      <c r="I2" s="27" t="s">
        <v>4</v>
      </c>
    </row>
    <row r="3" spans="1:11">
      <c r="A3" s="53" t="s">
        <v>5</v>
      </c>
      <c r="B3" s="53" t="s">
        <v>8</v>
      </c>
      <c r="C3" s="53" t="s">
        <v>9</v>
      </c>
      <c r="D3" s="53" t="s">
        <v>10</v>
      </c>
      <c r="E3" s="53" t="s">
        <v>98</v>
      </c>
      <c r="F3" s="53" t="s">
        <v>99</v>
      </c>
      <c r="G3" s="53" t="s">
        <v>464</v>
      </c>
      <c r="H3" s="53" t="s">
        <v>465</v>
      </c>
      <c r="I3" s="53" t="s">
        <v>466</v>
      </c>
    </row>
    <row r="4" spans="1:11">
      <c r="A4" s="53" t="s">
        <v>13</v>
      </c>
      <c r="B4" s="53">
        <v>1</v>
      </c>
      <c r="C4" s="53">
        <v>2</v>
      </c>
      <c r="D4" s="53">
        <v>3</v>
      </c>
      <c r="E4" s="53">
        <v>4</v>
      </c>
      <c r="F4" s="53">
        <v>5</v>
      </c>
      <c r="G4" s="53">
        <v>6</v>
      </c>
      <c r="H4" s="53">
        <v>7</v>
      </c>
      <c r="I4" s="53">
        <v>8</v>
      </c>
    </row>
    <row r="5" spans="1:11" ht="15">
      <c r="A5" s="49">
        <v>1</v>
      </c>
      <c r="B5" s="52"/>
      <c r="C5" s="52" t="s">
        <v>10</v>
      </c>
      <c r="D5" s="62">
        <f>D6+D26+D30+D35+D42+D60+D70+D73+D84+D93+D96+D100</f>
        <v>19378.941097999999</v>
      </c>
      <c r="E5" s="62">
        <f t="shared" ref="E5:F5" si="0">E6+E26+E30+E35+E42+E60+E70+E73+E84+E93+E96+E100</f>
        <v>3156.0465449999997</v>
      </c>
      <c r="F5" s="62">
        <f t="shared" si="0"/>
        <v>16222.894552999998</v>
      </c>
      <c r="G5" s="62">
        <v>0</v>
      </c>
      <c r="H5" s="62">
        <v>0</v>
      </c>
      <c r="I5" s="62">
        <v>0</v>
      </c>
      <c r="K5">
        <f>E5/D5</f>
        <v>0.16285959738665592</v>
      </c>
    </row>
    <row r="6" spans="1:11" ht="15">
      <c r="A6" s="49">
        <v>2</v>
      </c>
      <c r="B6" s="40">
        <v>201</v>
      </c>
      <c r="C6" s="40" t="s">
        <v>242</v>
      </c>
      <c r="D6" s="57">
        <v>3002.3505019999998</v>
      </c>
      <c r="E6" s="57">
        <v>2042.4505019999999</v>
      </c>
      <c r="F6" s="57">
        <v>959.9</v>
      </c>
      <c r="G6" s="63"/>
      <c r="H6" s="63"/>
      <c r="I6" s="63"/>
      <c r="K6">
        <f>F5/D5</f>
        <v>0.83714040261334399</v>
      </c>
    </row>
    <row r="7" spans="1:11" ht="15">
      <c r="A7" s="49">
        <v>3</v>
      </c>
      <c r="B7" s="40" t="s">
        <v>243</v>
      </c>
      <c r="C7" s="40" t="s">
        <v>244</v>
      </c>
      <c r="D7" s="57">
        <v>8</v>
      </c>
      <c r="E7" s="57">
        <v>0</v>
      </c>
      <c r="F7" s="57">
        <v>8</v>
      </c>
      <c r="G7" s="63"/>
      <c r="H7" s="63"/>
      <c r="I7" s="63"/>
    </row>
    <row r="8" spans="1:11" ht="15">
      <c r="A8" s="49">
        <v>4</v>
      </c>
      <c r="B8" s="40" t="s">
        <v>245</v>
      </c>
      <c r="C8" s="40" t="s">
        <v>246</v>
      </c>
      <c r="D8" s="57">
        <v>8</v>
      </c>
      <c r="E8" s="57">
        <v>0</v>
      </c>
      <c r="F8" s="57">
        <v>8</v>
      </c>
      <c r="G8" s="63"/>
      <c r="H8" s="63"/>
      <c r="I8" s="63"/>
    </row>
    <row r="9" spans="1:11" ht="15">
      <c r="A9" s="49">
        <v>5</v>
      </c>
      <c r="B9" s="40" t="s">
        <v>247</v>
      </c>
      <c r="C9" s="40" t="s">
        <v>248</v>
      </c>
      <c r="D9" s="57">
        <v>2820.3505019999998</v>
      </c>
      <c r="E9" s="57">
        <v>2042.4505019999999</v>
      </c>
      <c r="F9" s="57">
        <v>777.9</v>
      </c>
      <c r="G9" s="63"/>
      <c r="H9" s="63"/>
      <c r="I9" s="63"/>
    </row>
    <row r="10" spans="1:11" ht="15">
      <c r="A10" s="49">
        <v>6</v>
      </c>
      <c r="B10" s="40" t="s">
        <v>249</v>
      </c>
      <c r="C10" s="40" t="s">
        <v>250</v>
      </c>
      <c r="D10" s="57">
        <v>1321.742962</v>
      </c>
      <c r="E10" s="57">
        <v>1321.742962</v>
      </c>
      <c r="F10" s="57">
        <v>0</v>
      </c>
      <c r="G10" s="63"/>
      <c r="H10" s="63"/>
      <c r="I10" s="63"/>
    </row>
    <row r="11" spans="1:11" ht="15">
      <c r="A11" s="49">
        <v>7</v>
      </c>
      <c r="B11" s="40" t="s">
        <v>251</v>
      </c>
      <c r="C11" s="40" t="s">
        <v>252</v>
      </c>
      <c r="D11" s="57">
        <v>764.9</v>
      </c>
      <c r="E11" s="57">
        <v>0</v>
      </c>
      <c r="F11" s="57">
        <v>764.9</v>
      </c>
      <c r="G11" s="63"/>
      <c r="H11" s="63"/>
      <c r="I11" s="63"/>
    </row>
    <row r="12" spans="1:11" ht="15">
      <c r="A12" s="49">
        <v>8</v>
      </c>
      <c r="B12" s="40" t="s">
        <v>253</v>
      </c>
      <c r="C12" s="40" t="s">
        <v>254</v>
      </c>
      <c r="D12" s="57">
        <v>720.70753999999999</v>
      </c>
      <c r="E12" s="57">
        <v>720.70753999999999</v>
      </c>
      <c r="F12" s="57">
        <v>0</v>
      </c>
      <c r="G12" s="63"/>
      <c r="H12" s="63"/>
      <c r="I12" s="63"/>
    </row>
    <row r="13" spans="1:11" ht="15">
      <c r="A13" s="49">
        <v>9</v>
      </c>
      <c r="B13" s="40" t="s">
        <v>255</v>
      </c>
      <c r="C13" s="40" t="s">
        <v>256</v>
      </c>
      <c r="D13" s="57">
        <v>13</v>
      </c>
      <c r="E13" s="57">
        <v>0</v>
      </c>
      <c r="F13" s="57">
        <v>13</v>
      </c>
      <c r="G13" s="63"/>
      <c r="H13" s="63"/>
      <c r="I13" s="63"/>
    </row>
    <row r="14" spans="1:11" ht="15">
      <c r="A14" s="49">
        <v>10</v>
      </c>
      <c r="B14" s="40" t="s">
        <v>257</v>
      </c>
      <c r="C14" s="40" t="s">
        <v>258</v>
      </c>
      <c r="D14" s="57">
        <v>28</v>
      </c>
      <c r="E14" s="57">
        <v>0</v>
      </c>
      <c r="F14" s="57">
        <v>28</v>
      </c>
      <c r="G14" s="63"/>
      <c r="H14" s="63"/>
      <c r="I14" s="63"/>
    </row>
    <row r="15" spans="1:11" ht="15">
      <c r="A15" s="49">
        <v>11</v>
      </c>
      <c r="B15" s="40" t="s">
        <v>259</v>
      </c>
      <c r="C15" s="40" t="s">
        <v>260</v>
      </c>
      <c r="D15" s="57">
        <v>28</v>
      </c>
      <c r="E15" s="57">
        <v>0</v>
      </c>
      <c r="F15" s="57">
        <v>28</v>
      </c>
      <c r="G15" s="63"/>
      <c r="H15" s="63"/>
      <c r="I15" s="63"/>
    </row>
    <row r="16" spans="1:11" ht="15">
      <c r="A16" s="49">
        <v>12</v>
      </c>
      <c r="B16" s="40" t="s">
        <v>261</v>
      </c>
      <c r="C16" s="40" t="s">
        <v>262</v>
      </c>
      <c r="D16" s="57">
        <v>5</v>
      </c>
      <c r="E16" s="57">
        <v>0</v>
      </c>
      <c r="F16" s="57">
        <v>5</v>
      </c>
      <c r="G16" s="63"/>
      <c r="H16" s="63"/>
      <c r="I16" s="63"/>
    </row>
    <row r="17" spans="1:9" ht="15">
      <c r="A17" s="49">
        <v>13</v>
      </c>
      <c r="B17" s="40" t="s">
        <v>263</v>
      </c>
      <c r="C17" s="40" t="s">
        <v>264</v>
      </c>
      <c r="D17" s="57">
        <v>5</v>
      </c>
      <c r="E17" s="57">
        <v>0</v>
      </c>
      <c r="F17" s="57">
        <v>5</v>
      </c>
      <c r="G17" s="63"/>
      <c r="H17" s="63"/>
      <c r="I17" s="63"/>
    </row>
    <row r="18" spans="1:9" ht="15">
      <c r="A18" s="49">
        <v>14</v>
      </c>
      <c r="B18" s="40" t="s">
        <v>265</v>
      </c>
      <c r="C18" s="40" t="s">
        <v>266</v>
      </c>
      <c r="D18" s="57">
        <v>9</v>
      </c>
      <c r="E18" s="57">
        <v>0</v>
      </c>
      <c r="F18" s="57">
        <v>9</v>
      </c>
      <c r="G18" s="63"/>
      <c r="H18" s="63"/>
      <c r="I18" s="63"/>
    </row>
    <row r="19" spans="1:9" ht="15">
      <c r="A19" s="49">
        <v>15</v>
      </c>
      <c r="B19" s="40" t="s">
        <v>267</v>
      </c>
      <c r="C19" s="40" t="s">
        <v>268</v>
      </c>
      <c r="D19" s="57">
        <v>9</v>
      </c>
      <c r="E19" s="57">
        <v>0</v>
      </c>
      <c r="F19" s="57">
        <v>9</v>
      </c>
      <c r="G19" s="63"/>
      <c r="H19" s="63"/>
      <c r="I19" s="63"/>
    </row>
    <row r="20" spans="1:9" ht="15">
      <c r="A20" s="49">
        <v>16</v>
      </c>
      <c r="B20" s="40" t="s">
        <v>269</v>
      </c>
      <c r="C20" s="40" t="s">
        <v>270</v>
      </c>
      <c r="D20" s="57">
        <v>40</v>
      </c>
      <c r="E20" s="57">
        <v>0</v>
      </c>
      <c r="F20" s="57">
        <v>40</v>
      </c>
      <c r="G20" s="63"/>
      <c r="H20" s="63"/>
      <c r="I20" s="63"/>
    </row>
    <row r="21" spans="1:9" ht="15">
      <c r="A21" s="49">
        <v>17</v>
      </c>
      <c r="B21" s="40" t="s">
        <v>271</v>
      </c>
      <c r="C21" s="40" t="s">
        <v>272</v>
      </c>
      <c r="D21" s="57">
        <v>40</v>
      </c>
      <c r="E21" s="57">
        <v>0</v>
      </c>
      <c r="F21" s="57">
        <v>40</v>
      </c>
      <c r="G21" s="63"/>
      <c r="H21" s="63"/>
      <c r="I21" s="63"/>
    </row>
    <row r="22" spans="1:9" ht="15">
      <c r="A22" s="49">
        <v>18</v>
      </c>
      <c r="B22" s="40" t="s">
        <v>273</v>
      </c>
      <c r="C22" s="40" t="s">
        <v>274</v>
      </c>
      <c r="D22" s="57">
        <v>12</v>
      </c>
      <c r="E22" s="57">
        <v>0</v>
      </c>
      <c r="F22" s="57">
        <v>12</v>
      </c>
      <c r="G22" s="63"/>
      <c r="H22" s="63"/>
      <c r="I22" s="63"/>
    </row>
    <row r="23" spans="1:9" ht="15">
      <c r="A23" s="49">
        <v>19</v>
      </c>
      <c r="B23" s="40" t="s">
        <v>275</v>
      </c>
      <c r="C23" s="40" t="s">
        <v>276</v>
      </c>
      <c r="D23" s="57">
        <v>12</v>
      </c>
      <c r="E23" s="57">
        <v>0</v>
      </c>
      <c r="F23" s="57">
        <v>12</v>
      </c>
      <c r="G23" s="63"/>
      <c r="H23" s="63"/>
      <c r="I23" s="63"/>
    </row>
    <row r="24" spans="1:9" ht="15">
      <c r="A24" s="49">
        <v>20</v>
      </c>
      <c r="B24" s="40" t="s">
        <v>277</v>
      </c>
      <c r="C24" s="40" t="s">
        <v>278</v>
      </c>
      <c r="D24" s="57">
        <v>80</v>
      </c>
      <c r="E24" s="57">
        <v>0</v>
      </c>
      <c r="F24" s="57">
        <v>80</v>
      </c>
      <c r="G24" s="63"/>
      <c r="H24" s="63"/>
      <c r="I24" s="63"/>
    </row>
    <row r="25" spans="1:9" ht="15">
      <c r="A25" s="49">
        <v>21</v>
      </c>
      <c r="B25" s="40" t="s">
        <v>279</v>
      </c>
      <c r="C25" s="40" t="s">
        <v>280</v>
      </c>
      <c r="D25" s="57">
        <v>80</v>
      </c>
      <c r="E25" s="57">
        <v>0</v>
      </c>
      <c r="F25" s="57">
        <v>80</v>
      </c>
      <c r="G25" s="63"/>
      <c r="H25" s="63"/>
      <c r="I25" s="63"/>
    </row>
    <row r="26" spans="1:9" ht="15">
      <c r="A26" s="49">
        <v>22</v>
      </c>
      <c r="B26" s="40" t="s">
        <v>281</v>
      </c>
      <c r="C26" s="40" t="s">
        <v>282</v>
      </c>
      <c r="D26" s="57">
        <v>79</v>
      </c>
      <c r="E26" s="57">
        <v>0</v>
      </c>
      <c r="F26" s="57">
        <v>79</v>
      </c>
      <c r="G26" s="63"/>
      <c r="H26" s="63"/>
      <c r="I26" s="63"/>
    </row>
    <row r="27" spans="1:9" ht="15">
      <c r="A27" s="49">
        <v>23</v>
      </c>
      <c r="B27" s="40" t="s">
        <v>283</v>
      </c>
      <c r="C27" s="40" t="s">
        <v>284</v>
      </c>
      <c r="D27" s="57">
        <v>79</v>
      </c>
      <c r="E27" s="57">
        <v>0</v>
      </c>
      <c r="F27" s="57">
        <v>79</v>
      </c>
      <c r="G27" s="63"/>
      <c r="H27" s="63"/>
      <c r="I27" s="63"/>
    </row>
    <row r="28" spans="1:9" ht="15">
      <c r="A28" s="49">
        <v>24</v>
      </c>
      <c r="B28" s="40" t="s">
        <v>285</v>
      </c>
      <c r="C28" s="40" t="s">
        <v>286</v>
      </c>
      <c r="D28" s="57">
        <v>10</v>
      </c>
      <c r="E28" s="57">
        <v>0</v>
      </c>
      <c r="F28" s="57">
        <v>10</v>
      </c>
      <c r="G28" s="63"/>
      <c r="H28" s="63"/>
      <c r="I28" s="63"/>
    </row>
    <row r="29" spans="1:9" ht="15">
      <c r="A29" s="49">
        <v>25</v>
      </c>
      <c r="B29" s="40" t="s">
        <v>287</v>
      </c>
      <c r="C29" s="40" t="s">
        <v>288</v>
      </c>
      <c r="D29" s="57">
        <v>69</v>
      </c>
      <c r="E29" s="57">
        <v>0</v>
      </c>
      <c r="F29" s="57">
        <v>69</v>
      </c>
      <c r="G29" s="63"/>
      <c r="H29" s="63"/>
      <c r="I29" s="63"/>
    </row>
    <row r="30" spans="1:9" ht="15">
      <c r="A30" s="49">
        <v>26</v>
      </c>
      <c r="B30" s="40" t="s">
        <v>289</v>
      </c>
      <c r="C30" s="40" t="s">
        <v>290</v>
      </c>
      <c r="D30" s="57">
        <v>16</v>
      </c>
      <c r="E30" s="57">
        <v>0</v>
      </c>
      <c r="F30" s="57">
        <v>16</v>
      </c>
      <c r="G30" s="63"/>
      <c r="H30" s="63"/>
      <c r="I30" s="63"/>
    </row>
    <row r="31" spans="1:9" ht="15">
      <c r="A31" s="49">
        <v>27</v>
      </c>
      <c r="B31" s="40" t="s">
        <v>291</v>
      </c>
      <c r="C31" s="40" t="s">
        <v>292</v>
      </c>
      <c r="D31" s="57">
        <v>10</v>
      </c>
      <c r="E31" s="57">
        <v>0</v>
      </c>
      <c r="F31" s="57">
        <v>10</v>
      </c>
      <c r="G31" s="63"/>
      <c r="H31" s="63"/>
      <c r="I31" s="63"/>
    </row>
    <row r="32" spans="1:9" ht="15">
      <c r="A32" s="49">
        <v>28</v>
      </c>
      <c r="B32" s="40" t="s">
        <v>293</v>
      </c>
      <c r="C32" s="40" t="s">
        <v>294</v>
      </c>
      <c r="D32" s="57">
        <v>10</v>
      </c>
      <c r="E32" s="57">
        <v>0</v>
      </c>
      <c r="F32" s="57">
        <v>10</v>
      </c>
      <c r="G32" s="63"/>
      <c r="H32" s="63"/>
      <c r="I32" s="63"/>
    </row>
    <row r="33" spans="1:9" ht="15">
      <c r="A33" s="49">
        <v>29</v>
      </c>
      <c r="B33" s="40" t="s">
        <v>295</v>
      </c>
      <c r="C33" s="40" t="s">
        <v>296</v>
      </c>
      <c r="D33" s="57">
        <v>6</v>
      </c>
      <c r="E33" s="57">
        <v>0</v>
      </c>
      <c r="F33" s="57">
        <v>6</v>
      </c>
      <c r="G33" s="63"/>
      <c r="H33" s="63"/>
      <c r="I33" s="63"/>
    </row>
    <row r="34" spans="1:9" ht="15">
      <c r="A34" s="49">
        <v>30</v>
      </c>
      <c r="B34" s="40" t="s">
        <v>297</v>
      </c>
      <c r="C34" s="40" t="s">
        <v>298</v>
      </c>
      <c r="D34" s="57">
        <v>6</v>
      </c>
      <c r="E34" s="57">
        <v>0</v>
      </c>
      <c r="F34" s="57">
        <v>6</v>
      </c>
      <c r="G34" s="63"/>
      <c r="H34" s="63"/>
      <c r="I34" s="63"/>
    </row>
    <row r="35" spans="1:9" ht="15">
      <c r="A35" s="49">
        <v>31</v>
      </c>
      <c r="B35" s="40" t="s">
        <v>299</v>
      </c>
      <c r="C35" s="40" t="s">
        <v>300</v>
      </c>
      <c r="D35" s="57">
        <v>208.5</v>
      </c>
      <c r="E35" s="57">
        <v>0</v>
      </c>
      <c r="F35" s="57">
        <v>208.5</v>
      </c>
      <c r="G35" s="63"/>
      <c r="H35" s="63"/>
      <c r="I35" s="63"/>
    </row>
    <row r="36" spans="1:9" ht="15">
      <c r="A36" s="49">
        <v>32</v>
      </c>
      <c r="B36" s="40" t="s">
        <v>301</v>
      </c>
      <c r="C36" s="40" t="s">
        <v>302</v>
      </c>
      <c r="D36" s="57">
        <v>67</v>
      </c>
      <c r="E36" s="57">
        <v>0</v>
      </c>
      <c r="F36" s="57">
        <v>67</v>
      </c>
      <c r="G36" s="63"/>
      <c r="H36" s="63"/>
      <c r="I36" s="63"/>
    </row>
    <row r="37" spans="1:9" ht="15">
      <c r="A37" s="49">
        <v>33</v>
      </c>
      <c r="B37" s="40" t="s">
        <v>303</v>
      </c>
      <c r="C37" s="40" t="s">
        <v>304</v>
      </c>
      <c r="D37" s="57">
        <v>67</v>
      </c>
      <c r="E37" s="57">
        <v>0</v>
      </c>
      <c r="F37" s="57">
        <v>67</v>
      </c>
      <c r="G37" s="63"/>
      <c r="H37" s="63"/>
      <c r="I37" s="63"/>
    </row>
    <row r="38" spans="1:9" ht="15">
      <c r="A38" s="49">
        <v>34</v>
      </c>
      <c r="B38" s="40" t="s">
        <v>305</v>
      </c>
      <c r="C38" s="40" t="s">
        <v>306</v>
      </c>
      <c r="D38" s="57">
        <v>6.5</v>
      </c>
      <c r="E38" s="57">
        <v>0</v>
      </c>
      <c r="F38" s="57">
        <v>6.5</v>
      </c>
      <c r="G38" s="63"/>
      <c r="H38" s="63"/>
      <c r="I38" s="63"/>
    </row>
    <row r="39" spans="1:9" ht="15">
      <c r="A39" s="49">
        <v>35</v>
      </c>
      <c r="B39" s="40" t="s">
        <v>307</v>
      </c>
      <c r="C39" s="40" t="s">
        <v>308</v>
      </c>
      <c r="D39" s="57">
        <v>6.5</v>
      </c>
      <c r="E39" s="57">
        <v>0</v>
      </c>
      <c r="F39" s="57">
        <v>6.5</v>
      </c>
      <c r="G39" s="63"/>
      <c r="H39" s="63"/>
      <c r="I39" s="63"/>
    </row>
    <row r="40" spans="1:9" ht="15">
      <c r="A40" s="49">
        <v>36</v>
      </c>
      <c r="B40" s="40" t="s">
        <v>309</v>
      </c>
      <c r="C40" s="40" t="s">
        <v>310</v>
      </c>
      <c r="D40" s="57">
        <v>135</v>
      </c>
      <c r="E40" s="57">
        <v>0</v>
      </c>
      <c r="F40" s="57">
        <v>135</v>
      </c>
      <c r="G40" s="63"/>
      <c r="H40" s="63"/>
      <c r="I40" s="63"/>
    </row>
    <row r="41" spans="1:9" ht="15">
      <c r="A41" s="49">
        <v>37</v>
      </c>
      <c r="B41" s="40" t="s">
        <v>311</v>
      </c>
      <c r="C41" s="40" t="s">
        <v>312</v>
      </c>
      <c r="D41" s="57">
        <v>135</v>
      </c>
      <c r="E41" s="57">
        <v>0</v>
      </c>
      <c r="F41" s="57">
        <v>135</v>
      </c>
      <c r="G41" s="63"/>
      <c r="H41" s="63"/>
      <c r="I41" s="63"/>
    </row>
    <row r="42" spans="1:9" ht="15">
      <c r="A42" s="49">
        <v>38</v>
      </c>
      <c r="B42" s="40" t="s">
        <v>313</v>
      </c>
      <c r="C42" s="40" t="s">
        <v>314</v>
      </c>
      <c r="D42" s="57">
        <v>415.42399999999998</v>
      </c>
      <c r="E42" s="57">
        <v>0</v>
      </c>
      <c r="F42" s="57">
        <v>415.42399999999998</v>
      </c>
      <c r="G42" s="63"/>
      <c r="H42" s="63"/>
      <c r="I42" s="63"/>
    </row>
    <row r="43" spans="1:9" ht="15">
      <c r="A43" s="49">
        <v>39</v>
      </c>
      <c r="B43" s="40" t="s">
        <v>315</v>
      </c>
      <c r="C43" s="40" t="s">
        <v>316</v>
      </c>
      <c r="D43" s="57">
        <v>135.19999999999999</v>
      </c>
      <c r="E43" s="57">
        <v>0</v>
      </c>
      <c r="F43" s="57">
        <v>135.19999999999999</v>
      </c>
      <c r="G43" s="63"/>
      <c r="H43" s="63"/>
      <c r="I43" s="63"/>
    </row>
    <row r="44" spans="1:9" ht="15">
      <c r="A44" s="49">
        <v>40</v>
      </c>
      <c r="B44" s="40" t="s">
        <v>317</v>
      </c>
      <c r="C44" s="40" t="s">
        <v>318</v>
      </c>
      <c r="D44" s="57">
        <v>35.200000000000003</v>
      </c>
      <c r="E44" s="57">
        <v>0</v>
      </c>
      <c r="F44" s="57">
        <v>35.200000000000003</v>
      </c>
      <c r="G44" s="63"/>
      <c r="H44" s="63"/>
      <c r="I44" s="63"/>
    </row>
    <row r="45" spans="1:9" ht="15">
      <c r="A45" s="49">
        <v>41</v>
      </c>
      <c r="B45" s="40" t="s">
        <v>319</v>
      </c>
      <c r="C45" s="40" t="s">
        <v>320</v>
      </c>
      <c r="D45" s="57">
        <v>100</v>
      </c>
      <c r="E45" s="57">
        <v>0</v>
      </c>
      <c r="F45" s="57">
        <v>100</v>
      </c>
      <c r="G45" s="63"/>
      <c r="H45" s="63"/>
      <c r="I45" s="63"/>
    </row>
    <row r="46" spans="1:9" ht="15">
      <c r="A46" s="49">
        <v>42</v>
      </c>
      <c r="B46" s="40" t="s">
        <v>321</v>
      </c>
      <c r="C46" s="40" t="s">
        <v>322</v>
      </c>
      <c r="D46" s="57">
        <v>62</v>
      </c>
      <c r="E46" s="57">
        <v>0</v>
      </c>
      <c r="F46" s="57">
        <v>62</v>
      </c>
      <c r="G46" s="63"/>
      <c r="H46" s="63"/>
      <c r="I46" s="63"/>
    </row>
    <row r="47" spans="1:9" ht="15">
      <c r="A47" s="49">
        <v>43</v>
      </c>
      <c r="B47" s="40" t="s">
        <v>323</v>
      </c>
      <c r="C47" s="40" t="s">
        <v>324</v>
      </c>
      <c r="D47" s="57">
        <v>18.78</v>
      </c>
      <c r="E47" s="57">
        <v>0</v>
      </c>
      <c r="F47" s="57">
        <v>18.78</v>
      </c>
      <c r="G47" s="63"/>
      <c r="H47" s="63"/>
      <c r="I47" s="63"/>
    </row>
    <row r="48" spans="1:9" ht="15">
      <c r="A48" s="49">
        <v>44</v>
      </c>
      <c r="B48" s="40" t="s">
        <v>325</v>
      </c>
      <c r="C48" s="40" t="s">
        <v>326</v>
      </c>
      <c r="D48" s="57">
        <v>30</v>
      </c>
      <c r="E48" s="57">
        <v>0</v>
      </c>
      <c r="F48" s="57">
        <v>30</v>
      </c>
      <c r="G48" s="63"/>
      <c r="H48" s="63"/>
      <c r="I48" s="63"/>
    </row>
    <row r="49" spans="1:9" ht="15">
      <c r="A49" s="49">
        <v>45</v>
      </c>
      <c r="B49" s="40" t="s">
        <v>327</v>
      </c>
      <c r="C49" s="40" t="s">
        <v>328</v>
      </c>
      <c r="D49" s="57">
        <v>13.22</v>
      </c>
      <c r="E49" s="57">
        <v>0</v>
      </c>
      <c r="F49" s="57">
        <v>13.22</v>
      </c>
      <c r="G49" s="63"/>
      <c r="H49" s="63"/>
      <c r="I49" s="63"/>
    </row>
    <row r="50" spans="1:9" ht="15">
      <c r="A50" s="49">
        <v>46</v>
      </c>
      <c r="B50" s="40" t="s">
        <v>329</v>
      </c>
      <c r="C50" s="40" t="s">
        <v>330</v>
      </c>
      <c r="D50" s="57">
        <v>18.75</v>
      </c>
      <c r="E50" s="57">
        <v>0</v>
      </c>
      <c r="F50" s="57">
        <v>18.75</v>
      </c>
      <c r="G50" s="63"/>
      <c r="H50" s="63"/>
      <c r="I50" s="63"/>
    </row>
    <row r="51" spans="1:9" ht="15">
      <c r="A51" s="49">
        <v>47</v>
      </c>
      <c r="B51" s="40" t="s">
        <v>331</v>
      </c>
      <c r="C51" s="40" t="s">
        <v>332</v>
      </c>
      <c r="D51" s="57">
        <v>18.75</v>
      </c>
      <c r="E51" s="57">
        <v>0</v>
      </c>
      <c r="F51" s="57">
        <v>18.75</v>
      </c>
      <c r="G51" s="63"/>
      <c r="H51" s="63"/>
      <c r="I51" s="63"/>
    </row>
    <row r="52" spans="1:9" ht="15">
      <c r="A52" s="49">
        <v>48</v>
      </c>
      <c r="B52" s="40" t="s">
        <v>333</v>
      </c>
      <c r="C52" s="40" t="s">
        <v>334</v>
      </c>
      <c r="D52" s="57">
        <v>153.22399999999999</v>
      </c>
      <c r="E52" s="57">
        <v>0</v>
      </c>
      <c r="F52" s="57">
        <v>153.22399999999999</v>
      </c>
      <c r="G52" s="63"/>
      <c r="H52" s="63"/>
      <c r="I52" s="63"/>
    </row>
    <row r="53" spans="1:9" ht="15">
      <c r="A53" s="49">
        <v>49</v>
      </c>
      <c r="B53" s="40" t="s">
        <v>335</v>
      </c>
      <c r="C53" s="40" t="s">
        <v>336</v>
      </c>
      <c r="D53" s="57">
        <v>73.224000000000004</v>
      </c>
      <c r="E53" s="57">
        <v>0</v>
      </c>
      <c r="F53" s="57">
        <v>73.224000000000004</v>
      </c>
      <c r="G53" s="63"/>
      <c r="H53" s="63"/>
      <c r="I53" s="63"/>
    </row>
    <row r="54" spans="1:9" ht="15">
      <c r="A54" s="49">
        <v>50</v>
      </c>
      <c r="B54" s="40" t="s">
        <v>337</v>
      </c>
      <c r="C54" s="40" t="s">
        <v>338</v>
      </c>
      <c r="D54" s="57">
        <v>80</v>
      </c>
      <c r="E54" s="57">
        <v>0</v>
      </c>
      <c r="F54" s="57">
        <v>80</v>
      </c>
      <c r="G54" s="63"/>
      <c r="H54" s="63"/>
      <c r="I54" s="63"/>
    </row>
    <row r="55" spans="1:9" ht="15">
      <c r="A55" s="49">
        <v>51</v>
      </c>
      <c r="B55" s="40" t="s">
        <v>339</v>
      </c>
      <c r="C55" s="40" t="s">
        <v>340</v>
      </c>
      <c r="D55" s="57">
        <v>15</v>
      </c>
      <c r="E55" s="57">
        <v>0</v>
      </c>
      <c r="F55" s="57">
        <v>15</v>
      </c>
      <c r="G55" s="63"/>
      <c r="H55" s="63"/>
      <c r="I55" s="63"/>
    </row>
    <row r="56" spans="1:9" ht="15">
      <c r="A56" s="49">
        <v>52</v>
      </c>
      <c r="B56" s="40" t="s">
        <v>341</v>
      </c>
      <c r="C56" s="40" t="s">
        <v>342</v>
      </c>
      <c r="D56" s="57">
        <v>15</v>
      </c>
      <c r="E56" s="57">
        <v>0</v>
      </c>
      <c r="F56" s="57">
        <v>15</v>
      </c>
      <c r="G56" s="63"/>
      <c r="H56" s="63"/>
      <c r="I56" s="63"/>
    </row>
    <row r="57" spans="1:9" ht="15">
      <c r="A57" s="49">
        <v>53</v>
      </c>
      <c r="B57" s="40" t="s">
        <v>343</v>
      </c>
      <c r="C57" s="40" t="s">
        <v>344</v>
      </c>
      <c r="D57" s="57">
        <v>31.25</v>
      </c>
      <c r="E57" s="57">
        <v>0</v>
      </c>
      <c r="F57" s="57">
        <v>31.25</v>
      </c>
      <c r="G57" s="63"/>
      <c r="H57" s="63"/>
      <c r="I57" s="63"/>
    </row>
    <row r="58" spans="1:9" ht="15">
      <c r="A58" s="49">
        <v>54</v>
      </c>
      <c r="B58" s="40" t="s">
        <v>345</v>
      </c>
      <c r="C58" s="40" t="s">
        <v>346</v>
      </c>
      <c r="D58" s="57">
        <v>26.25</v>
      </c>
      <c r="E58" s="57">
        <v>0</v>
      </c>
      <c r="F58" s="57">
        <v>26.25</v>
      </c>
      <c r="G58" s="63"/>
      <c r="H58" s="63"/>
      <c r="I58" s="63"/>
    </row>
    <row r="59" spans="1:9" ht="15">
      <c r="A59" s="49">
        <v>55</v>
      </c>
      <c r="B59" s="40" t="s">
        <v>347</v>
      </c>
      <c r="C59" s="40" t="s">
        <v>348</v>
      </c>
      <c r="D59" s="57">
        <v>5</v>
      </c>
      <c r="E59" s="57">
        <v>0</v>
      </c>
      <c r="F59" s="57">
        <v>5</v>
      </c>
      <c r="G59" s="63"/>
      <c r="H59" s="63"/>
      <c r="I59" s="63"/>
    </row>
    <row r="60" spans="1:9" ht="15">
      <c r="A60" s="49">
        <v>56</v>
      </c>
      <c r="B60" s="40" t="s">
        <v>349</v>
      </c>
      <c r="C60" s="40" t="s">
        <v>350</v>
      </c>
      <c r="D60" s="57">
        <v>323.55347999999998</v>
      </c>
      <c r="E60" s="57">
        <v>145.45348000000001</v>
      </c>
      <c r="F60" s="57">
        <v>178.1</v>
      </c>
      <c r="G60" s="63"/>
      <c r="H60" s="63"/>
      <c r="I60" s="63"/>
    </row>
    <row r="61" spans="1:9" ht="15">
      <c r="A61" s="49">
        <v>57</v>
      </c>
      <c r="B61" s="40" t="s">
        <v>351</v>
      </c>
      <c r="C61" s="40" t="s">
        <v>352</v>
      </c>
      <c r="D61" s="57">
        <v>14.7</v>
      </c>
      <c r="E61" s="57">
        <v>0</v>
      </c>
      <c r="F61" s="57">
        <v>14.7</v>
      </c>
      <c r="G61" s="63"/>
      <c r="H61" s="63"/>
      <c r="I61" s="63"/>
    </row>
    <row r="62" spans="1:9" ht="15">
      <c r="A62" s="49">
        <v>58</v>
      </c>
      <c r="B62" s="40" t="s">
        <v>353</v>
      </c>
      <c r="C62" s="40" t="s">
        <v>354</v>
      </c>
      <c r="D62" s="57">
        <v>14.7</v>
      </c>
      <c r="E62" s="57">
        <v>0</v>
      </c>
      <c r="F62" s="57">
        <v>14.7</v>
      </c>
      <c r="G62" s="63"/>
      <c r="H62" s="63"/>
      <c r="I62" s="63"/>
    </row>
    <row r="63" spans="1:9" ht="15">
      <c r="A63" s="49">
        <v>59</v>
      </c>
      <c r="B63" s="40" t="s">
        <v>355</v>
      </c>
      <c r="C63" s="40" t="s">
        <v>356</v>
      </c>
      <c r="D63" s="57">
        <v>163.4</v>
      </c>
      <c r="E63" s="57">
        <v>0</v>
      </c>
      <c r="F63" s="57">
        <v>163.4</v>
      </c>
      <c r="G63" s="63"/>
      <c r="H63" s="63"/>
      <c r="I63" s="63"/>
    </row>
    <row r="64" spans="1:9" ht="15">
      <c r="A64" s="49">
        <v>60</v>
      </c>
      <c r="B64" s="40" t="s">
        <v>357</v>
      </c>
      <c r="C64" s="40" t="s">
        <v>358</v>
      </c>
      <c r="D64" s="57">
        <v>163.4</v>
      </c>
      <c r="E64" s="57">
        <v>0</v>
      </c>
      <c r="F64" s="57">
        <v>163.4</v>
      </c>
      <c r="G64" s="63"/>
      <c r="H64" s="63"/>
      <c r="I64" s="63"/>
    </row>
    <row r="65" spans="1:9" ht="15">
      <c r="A65" s="49">
        <v>61</v>
      </c>
      <c r="B65" s="40" t="s">
        <v>359</v>
      </c>
      <c r="C65" s="40" t="s">
        <v>360</v>
      </c>
      <c r="D65" s="57">
        <v>145.45348000000001</v>
      </c>
      <c r="E65" s="57">
        <v>145.45348000000001</v>
      </c>
      <c r="F65" s="57">
        <v>0</v>
      </c>
      <c r="G65" s="63"/>
      <c r="H65" s="63"/>
      <c r="I65" s="63"/>
    </row>
    <row r="66" spans="1:9" ht="15">
      <c r="A66" s="49">
        <v>62</v>
      </c>
      <c r="B66" s="40" t="s">
        <v>361</v>
      </c>
      <c r="C66" s="40" t="s">
        <v>362</v>
      </c>
      <c r="D66" s="57">
        <v>78.561599999999999</v>
      </c>
      <c r="E66" s="57">
        <v>78.561599999999999</v>
      </c>
      <c r="F66" s="57">
        <v>0</v>
      </c>
      <c r="G66" s="63"/>
      <c r="H66" s="63"/>
      <c r="I66" s="63"/>
    </row>
    <row r="67" spans="1:9" ht="15">
      <c r="A67" s="49">
        <v>63</v>
      </c>
      <c r="B67" s="40" t="s">
        <v>363</v>
      </c>
      <c r="C67" s="40" t="s">
        <v>364</v>
      </c>
      <c r="D67" s="57">
        <v>45.868560000000002</v>
      </c>
      <c r="E67" s="57">
        <v>45.868560000000002</v>
      </c>
      <c r="F67" s="57">
        <v>0</v>
      </c>
      <c r="G67" s="63"/>
      <c r="H67" s="63"/>
      <c r="I67" s="63"/>
    </row>
    <row r="68" spans="1:9" ht="15">
      <c r="A68" s="49">
        <v>64</v>
      </c>
      <c r="B68" s="40" t="s">
        <v>365</v>
      </c>
      <c r="C68" s="40" t="s">
        <v>366</v>
      </c>
      <c r="D68" s="57">
        <v>15.71232</v>
      </c>
      <c r="E68" s="57">
        <v>15.71232</v>
      </c>
      <c r="F68" s="57">
        <v>0</v>
      </c>
      <c r="G68" s="63"/>
      <c r="H68" s="63"/>
      <c r="I68" s="63"/>
    </row>
    <row r="69" spans="1:9" ht="15">
      <c r="A69" s="49">
        <v>65</v>
      </c>
      <c r="B69" s="40" t="s">
        <v>367</v>
      </c>
      <c r="C69" s="40" t="s">
        <v>368</v>
      </c>
      <c r="D69" s="57">
        <v>5.3109999999999999</v>
      </c>
      <c r="E69" s="57">
        <v>5.3109999999999999</v>
      </c>
      <c r="F69" s="57">
        <v>0</v>
      </c>
      <c r="G69" s="63"/>
      <c r="H69" s="63"/>
      <c r="I69" s="63"/>
    </row>
    <row r="70" spans="1:9" ht="15">
      <c r="A70" s="49">
        <v>66</v>
      </c>
      <c r="B70" s="40" t="s">
        <v>369</v>
      </c>
      <c r="C70" s="40" t="s">
        <v>370</v>
      </c>
      <c r="D70" s="57">
        <v>63</v>
      </c>
      <c r="E70" s="57">
        <v>0</v>
      </c>
      <c r="F70" s="57">
        <v>63</v>
      </c>
      <c r="G70" s="63"/>
      <c r="H70" s="63"/>
      <c r="I70" s="63"/>
    </row>
    <row r="71" spans="1:9" ht="15">
      <c r="A71" s="49">
        <v>67</v>
      </c>
      <c r="B71" s="40" t="s">
        <v>371</v>
      </c>
      <c r="C71" s="40" t="s">
        <v>372</v>
      </c>
      <c r="D71" s="57">
        <v>63</v>
      </c>
      <c r="E71" s="57">
        <v>0</v>
      </c>
      <c r="F71" s="57">
        <v>63</v>
      </c>
      <c r="G71" s="63"/>
      <c r="H71" s="63"/>
      <c r="I71" s="63"/>
    </row>
    <row r="72" spans="1:9" ht="15">
      <c r="A72" s="49">
        <v>68</v>
      </c>
      <c r="B72" s="40" t="s">
        <v>373</v>
      </c>
      <c r="C72" s="40" t="s">
        <v>374</v>
      </c>
      <c r="D72" s="57">
        <v>63</v>
      </c>
      <c r="E72" s="57">
        <v>0</v>
      </c>
      <c r="F72" s="57">
        <v>63</v>
      </c>
      <c r="G72" s="63"/>
      <c r="H72" s="63"/>
      <c r="I72" s="63"/>
    </row>
    <row r="73" spans="1:9" ht="15">
      <c r="A73" s="49">
        <v>69</v>
      </c>
      <c r="B73" s="40" t="s">
        <v>100</v>
      </c>
      <c r="C73" s="40" t="s">
        <v>101</v>
      </c>
      <c r="D73" s="57">
        <f>D74+D77+D79+D81</f>
        <v>10198.511527999999</v>
      </c>
      <c r="E73" s="57">
        <f t="shared" ref="E73:F73" si="1">E74+E77+E79+E81</f>
        <v>646.511528</v>
      </c>
      <c r="F73" s="57">
        <f t="shared" si="1"/>
        <v>9552</v>
      </c>
      <c r="G73" s="63"/>
      <c r="H73" s="63"/>
      <c r="I73" s="63"/>
    </row>
    <row r="74" spans="1:9" ht="15">
      <c r="A74" s="49">
        <v>70</v>
      </c>
      <c r="B74" s="40" t="s">
        <v>375</v>
      </c>
      <c r="C74" s="40" t="s">
        <v>376</v>
      </c>
      <c r="D74" s="57">
        <v>861.511528</v>
      </c>
      <c r="E74" s="57">
        <v>646.511528</v>
      </c>
      <c r="F74" s="57">
        <v>215</v>
      </c>
      <c r="G74" s="63"/>
      <c r="H74" s="63"/>
      <c r="I74" s="63"/>
    </row>
    <row r="75" spans="1:9" ht="15">
      <c r="A75" s="49">
        <v>71</v>
      </c>
      <c r="B75" s="40" t="s">
        <v>377</v>
      </c>
      <c r="C75" s="40" t="s">
        <v>378</v>
      </c>
      <c r="D75" s="57">
        <v>711.511528</v>
      </c>
      <c r="E75" s="57">
        <v>646.511528</v>
      </c>
      <c r="F75" s="57">
        <v>65</v>
      </c>
      <c r="G75" s="63"/>
      <c r="H75" s="63"/>
      <c r="I75" s="63"/>
    </row>
    <row r="76" spans="1:9" ht="15">
      <c r="A76" s="49">
        <v>72</v>
      </c>
      <c r="B76" s="40" t="s">
        <v>379</v>
      </c>
      <c r="C76" s="40" t="s">
        <v>380</v>
      </c>
      <c r="D76" s="57">
        <v>150</v>
      </c>
      <c r="E76" s="57">
        <v>0</v>
      </c>
      <c r="F76" s="57">
        <v>150</v>
      </c>
      <c r="G76" s="63"/>
      <c r="H76" s="63"/>
      <c r="I76" s="63"/>
    </row>
    <row r="77" spans="1:9" ht="15">
      <c r="A77" s="49">
        <v>73</v>
      </c>
      <c r="B77" s="40" t="s">
        <v>381</v>
      </c>
      <c r="C77" s="40" t="s">
        <v>382</v>
      </c>
      <c r="D77" s="57">
        <v>56</v>
      </c>
      <c r="E77" s="57">
        <v>0</v>
      </c>
      <c r="F77" s="57">
        <v>56</v>
      </c>
      <c r="G77" s="63"/>
      <c r="H77" s="63"/>
      <c r="I77" s="63"/>
    </row>
    <row r="78" spans="1:9" ht="15">
      <c r="A78" s="49">
        <v>74</v>
      </c>
      <c r="B78" s="40" t="s">
        <v>383</v>
      </c>
      <c r="C78" s="40" t="s">
        <v>384</v>
      </c>
      <c r="D78" s="57">
        <v>56</v>
      </c>
      <c r="E78" s="57">
        <v>0</v>
      </c>
      <c r="F78" s="57">
        <v>56</v>
      </c>
      <c r="G78" s="63"/>
      <c r="H78" s="63"/>
      <c r="I78" s="63"/>
    </row>
    <row r="79" spans="1:9" ht="15">
      <c r="A79" s="49">
        <v>75</v>
      </c>
      <c r="B79" s="40" t="s">
        <v>385</v>
      </c>
      <c r="C79" s="40" t="s">
        <v>386</v>
      </c>
      <c r="D79" s="57">
        <v>781</v>
      </c>
      <c r="E79" s="57">
        <v>0</v>
      </c>
      <c r="F79" s="57">
        <v>781</v>
      </c>
      <c r="G79" s="63"/>
      <c r="H79" s="63"/>
      <c r="I79" s="63"/>
    </row>
    <row r="80" spans="1:9" ht="15">
      <c r="A80" s="49">
        <v>76</v>
      </c>
      <c r="B80" s="40" t="s">
        <v>387</v>
      </c>
      <c r="C80" s="40" t="s">
        <v>386</v>
      </c>
      <c r="D80" s="57">
        <v>781</v>
      </c>
      <c r="E80" s="57">
        <v>0</v>
      </c>
      <c r="F80" s="57">
        <v>781</v>
      </c>
      <c r="G80" s="63"/>
      <c r="H80" s="63"/>
      <c r="I80" s="63"/>
    </row>
    <row r="81" spans="1:9" ht="15">
      <c r="A81" s="49">
        <v>77</v>
      </c>
      <c r="B81" s="45" t="s">
        <v>102</v>
      </c>
      <c r="C81" s="45" t="s">
        <v>103</v>
      </c>
      <c r="D81" s="64">
        <v>8500</v>
      </c>
      <c r="E81" s="64">
        <v>0</v>
      </c>
      <c r="F81" s="64">
        <v>8500</v>
      </c>
      <c r="G81" s="63"/>
      <c r="H81" s="63"/>
      <c r="I81" s="63"/>
    </row>
    <row r="82" spans="1:9" ht="15">
      <c r="A82" s="49">
        <v>78</v>
      </c>
      <c r="B82" s="45" t="s">
        <v>104</v>
      </c>
      <c r="C82" s="45" t="s">
        <v>105</v>
      </c>
      <c r="D82" s="64">
        <v>8000</v>
      </c>
      <c r="E82" s="64">
        <v>0</v>
      </c>
      <c r="F82" s="64">
        <v>8000</v>
      </c>
      <c r="G82" s="63"/>
      <c r="H82" s="63"/>
      <c r="I82" s="63"/>
    </row>
    <row r="83" spans="1:9" ht="15">
      <c r="A83" s="49">
        <v>79</v>
      </c>
      <c r="B83" s="45" t="s">
        <v>106</v>
      </c>
      <c r="C83" s="45" t="s">
        <v>107</v>
      </c>
      <c r="D83" s="64">
        <v>500</v>
      </c>
      <c r="E83" s="64">
        <v>0</v>
      </c>
      <c r="F83" s="64">
        <v>500</v>
      </c>
      <c r="G83" s="63"/>
      <c r="H83" s="63"/>
      <c r="I83" s="63"/>
    </row>
    <row r="84" spans="1:9" ht="15">
      <c r="A84" s="49">
        <v>80</v>
      </c>
      <c r="B84" s="40" t="s">
        <v>388</v>
      </c>
      <c r="C84" s="40" t="s">
        <v>389</v>
      </c>
      <c r="D84" s="57">
        <v>1035.2215880000001</v>
      </c>
      <c r="E84" s="57">
        <v>321.631035</v>
      </c>
      <c r="F84" s="57">
        <v>713.590553</v>
      </c>
      <c r="G84" s="63"/>
      <c r="H84" s="63"/>
      <c r="I84" s="63"/>
    </row>
    <row r="85" spans="1:9" ht="15">
      <c r="A85" s="49">
        <v>81</v>
      </c>
      <c r="B85" s="40" t="s">
        <v>390</v>
      </c>
      <c r="C85" s="40" t="s">
        <v>391</v>
      </c>
      <c r="D85" s="57">
        <v>351.631035</v>
      </c>
      <c r="E85" s="57">
        <v>321.631035</v>
      </c>
      <c r="F85" s="57">
        <v>30</v>
      </c>
      <c r="G85" s="63"/>
      <c r="H85" s="63"/>
      <c r="I85" s="63"/>
    </row>
    <row r="86" spans="1:9" ht="15">
      <c r="A86" s="49">
        <v>82</v>
      </c>
      <c r="B86" s="40" t="s">
        <v>392</v>
      </c>
      <c r="C86" s="40" t="s">
        <v>254</v>
      </c>
      <c r="D86" s="57">
        <v>321.631035</v>
      </c>
      <c r="E86" s="57">
        <v>321.631035</v>
      </c>
      <c r="F86" s="57">
        <v>0</v>
      </c>
      <c r="G86" s="63"/>
      <c r="H86" s="63"/>
      <c r="I86" s="63"/>
    </row>
    <row r="87" spans="1:9" ht="15">
      <c r="A87" s="49">
        <v>83</v>
      </c>
      <c r="B87" s="40" t="s">
        <v>393</v>
      </c>
      <c r="C87" s="40" t="s">
        <v>394</v>
      </c>
      <c r="D87" s="57">
        <v>30</v>
      </c>
      <c r="E87" s="57">
        <v>0</v>
      </c>
      <c r="F87" s="57">
        <v>30</v>
      </c>
      <c r="G87" s="63"/>
      <c r="H87" s="63"/>
      <c r="I87" s="63"/>
    </row>
    <row r="88" spans="1:9" ht="15">
      <c r="A88" s="49">
        <v>84</v>
      </c>
      <c r="B88" s="40" t="s">
        <v>395</v>
      </c>
      <c r="C88" s="40" t="s">
        <v>396</v>
      </c>
      <c r="D88" s="57">
        <v>100</v>
      </c>
      <c r="E88" s="57">
        <v>0</v>
      </c>
      <c r="F88" s="57">
        <v>100</v>
      </c>
      <c r="G88" s="63"/>
      <c r="H88" s="63"/>
      <c r="I88" s="63"/>
    </row>
    <row r="89" spans="1:9" ht="15">
      <c r="A89" s="49">
        <v>85</v>
      </c>
      <c r="B89" s="40" t="s">
        <v>397</v>
      </c>
      <c r="C89" s="40" t="s">
        <v>398</v>
      </c>
      <c r="D89" s="57">
        <v>100</v>
      </c>
      <c r="E89" s="57">
        <v>0</v>
      </c>
      <c r="F89" s="57">
        <v>100</v>
      </c>
      <c r="G89" s="63"/>
      <c r="H89" s="63"/>
      <c r="I89" s="63"/>
    </row>
    <row r="90" spans="1:9" ht="15">
      <c r="A90" s="49">
        <v>86</v>
      </c>
      <c r="B90" s="40" t="s">
        <v>399</v>
      </c>
      <c r="C90" s="40" t="s">
        <v>400</v>
      </c>
      <c r="D90" s="57">
        <v>583.590553</v>
      </c>
      <c r="E90" s="57">
        <v>0</v>
      </c>
      <c r="F90" s="57">
        <v>583.590553</v>
      </c>
      <c r="G90" s="63"/>
      <c r="H90" s="63"/>
      <c r="I90" s="63"/>
    </row>
    <row r="91" spans="1:9" ht="15">
      <c r="A91" s="49">
        <v>87</v>
      </c>
      <c r="B91" s="40" t="s">
        <v>401</v>
      </c>
      <c r="C91" s="40" t="s">
        <v>402</v>
      </c>
      <c r="D91" s="57">
        <v>550</v>
      </c>
      <c r="E91" s="57">
        <v>0</v>
      </c>
      <c r="F91" s="57">
        <v>550</v>
      </c>
      <c r="G91" s="63"/>
      <c r="H91" s="63"/>
      <c r="I91" s="63"/>
    </row>
    <row r="92" spans="1:9" ht="15">
      <c r="A92" s="49">
        <v>88</v>
      </c>
      <c r="B92" s="40" t="s">
        <v>403</v>
      </c>
      <c r="C92" s="40" t="s">
        <v>404</v>
      </c>
      <c r="D92" s="57">
        <v>33.590553</v>
      </c>
      <c r="E92" s="57">
        <v>0</v>
      </c>
      <c r="F92" s="57">
        <v>33.590553</v>
      </c>
      <c r="G92" s="63"/>
      <c r="H92" s="63"/>
      <c r="I92" s="63"/>
    </row>
    <row r="93" spans="1:9" ht="15">
      <c r="A93" s="49">
        <v>89</v>
      </c>
      <c r="B93" s="40" t="s">
        <v>405</v>
      </c>
      <c r="C93" s="40" t="s">
        <v>406</v>
      </c>
      <c r="D93" s="57">
        <v>3661</v>
      </c>
      <c r="E93" s="57">
        <v>0</v>
      </c>
      <c r="F93" s="57">
        <v>3661</v>
      </c>
      <c r="G93" s="63"/>
      <c r="H93" s="63"/>
      <c r="I93" s="63"/>
    </row>
    <row r="94" spans="1:9" ht="15">
      <c r="A94" s="49">
        <v>90</v>
      </c>
      <c r="B94" s="40" t="s">
        <v>407</v>
      </c>
      <c r="C94" s="40" t="s">
        <v>408</v>
      </c>
      <c r="D94" s="57">
        <v>3661</v>
      </c>
      <c r="E94" s="57">
        <v>0</v>
      </c>
      <c r="F94" s="57">
        <v>3661</v>
      </c>
      <c r="G94" s="63"/>
      <c r="H94" s="63"/>
      <c r="I94" s="63"/>
    </row>
    <row r="95" spans="1:9" ht="15">
      <c r="A95" s="49">
        <v>91</v>
      </c>
      <c r="B95" s="40" t="s">
        <v>409</v>
      </c>
      <c r="C95" s="40" t="s">
        <v>410</v>
      </c>
      <c r="D95" s="57">
        <v>3661</v>
      </c>
      <c r="E95" s="57">
        <v>0</v>
      </c>
      <c r="F95" s="57">
        <v>3661</v>
      </c>
      <c r="G95" s="63"/>
      <c r="H95" s="63"/>
      <c r="I95" s="63"/>
    </row>
    <row r="96" spans="1:9" ht="15">
      <c r="A96" s="49">
        <v>92</v>
      </c>
      <c r="B96" s="40" t="s">
        <v>411</v>
      </c>
      <c r="C96" s="40" t="s">
        <v>412</v>
      </c>
      <c r="D96" s="57">
        <v>154.97999999999999</v>
      </c>
      <c r="E96" s="57">
        <v>0</v>
      </c>
      <c r="F96" s="57">
        <v>154.97999999999999</v>
      </c>
      <c r="G96" s="63"/>
      <c r="H96" s="63"/>
      <c r="I96" s="63"/>
    </row>
    <row r="97" spans="1:9" ht="15">
      <c r="A97" s="49">
        <v>93</v>
      </c>
      <c r="B97" s="40" t="s">
        <v>413</v>
      </c>
      <c r="C97" s="40" t="s">
        <v>414</v>
      </c>
      <c r="D97" s="57">
        <v>154.97999999999999</v>
      </c>
      <c r="E97" s="57">
        <v>0</v>
      </c>
      <c r="F97" s="57">
        <v>154.97999999999999</v>
      </c>
      <c r="G97" s="63"/>
      <c r="H97" s="63"/>
      <c r="I97" s="63"/>
    </row>
    <row r="98" spans="1:9" ht="15">
      <c r="A98" s="49">
        <v>94</v>
      </c>
      <c r="B98" s="40" t="s">
        <v>415</v>
      </c>
      <c r="C98" s="40" t="s">
        <v>416</v>
      </c>
      <c r="D98" s="57">
        <v>104.98</v>
      </c>
      <c r="E98" s="57">
        <v>0</v>
      </c>
      <c r="F98" s="57">
        <v>104.98</v>
      </c>
      <c r="G98" s="63"/>
      <c r="H98" s="63"/>
      <c r="I98" s="63"/>
    </row>
    <row r="99" spans="1:9" ht="15">
      <c r="A99" s="49">
        <v>95</v>
      </c>
      <c r="B99" s="40" t="s">
        <v>417</v>
      </c>
      <c r="C99" s="40" t="s">
        <v>418</v>
      </c>
      <c r="D99" s="57">
        <v>50</v>
      </c>
      <c r="E99" s="57">
        <v>0</v>
      </c>
      <c r="F99" s="57">
        <v>50</v>
      </c>
      <c r="G99" s="63"/>
      <c r="H99" s="63"/>
      <c r="I99" s="63"/>
    </row>
    <row r="100" spans="1:9" ht="15">
      <c r="A100" s="49">
        <v>96</v>
      </c>
      <c r="B100" s="45" t="s">
        <v>108</v>
      </c>
      <c r="C100" s="45" t="s">
        <v>109</v>
      </c>
      <c r="D100" s="64">
        <v>221.4</v>
      </c>
      <c r="E100" s="64">
        <v>0</v>
      </c>
      <c r="F100" s="64">
        <v>221.4</v>
      </c>
      <c r="G100" s="63"/>
      <c r="H100" s="63"/>
      <c r="I100" s="63"/>
    </row>
    <row r="101" spans="1:9" ht="15">
      <c r="A101" s="49">
        <v>97</v>
      </c>
      <c r="B101" s="45" t="s">
        <v>110</v>
      </c>
      <c r="C101" s="45" t="s">
        <v>111</v>
      </c>
      <c r="D101" s="64">
        <v>221.4</v>
      </c>
      <c r="E101" s="64">
        <v>0</v>
      </c>
      <c r="F101" s="64">
        <v>221.4</v>
      </c>
      <c r="G101" s="63"/>
      <c r="H101" s="63"/>
      <c r="I101" s="63"/>
    </row>
    <row r="102" spans="1:9" ht="15">
      <c r="A102" s="49">
        <v>98</v>
      </c>
      <c r="B102" s="45" t="s">
        <v>112</v>
      </c>
      <c r="C102" s="45" t="s">
        <v>113</v>
      </c>
      <c r="D102" s="64">
        <v>221.4</v>
      </c>
      <c r="E102" s="64">
        <v>0</v>
      </c>
      <c r="F102" s="64">
        <v>221.4</v>
      </c>
      <c r="G102" s="63"/>
      <c r="H102" s="63"/>
      <c r="I102" s="63"/>
    </row>
    <row r="103" spans="1:9" ht="15">
      <c r="A103" s="28"/>
    </row>
    <row r="104" spans="1:9" ht="15">
      <c r="A104" s="28"/>
    </row>
    <row r="105" spans="1:9" ht="15">
      <c r="A105" s="28"/>
    </row>
    <row r="106" spans="1:9" ht="15">
      <c r="A106" s="28"/>
    </row>
    <row r="107" spans="1:9" ht="15">
      <c r="A107" s="28"/>
    </row>
    <row r="108" spans="1:9" ht="15">
      <c r="A108" s="28"/>
    </row>
    <row r="109" spans="1:9" ht="15">
      <c r="A109" s="28"/>
    </row>
    <row r="110" spans="1:9" ht="15">
      <c r="A110" s="28"/>
    </row>
    <row r="111" spans="1:9" ht="15">
      <c r="A111" s="28"/>
    </row>
    <row r="112" spans="1:9" ht="15">
      <c r="A112" s="28"/>
    </row>
    <row r="113" spans="1:1" ht="15">
      <c r="A113" s="28"/>
    </row>
    <row r="114" spans="1:1" ht="15">
      <c r="A114" s="28"/>
    </row>
    <row r="115" spans="1:1" ht="15">
      <c r="A115" s="28"/>
    </row>
    <row r="116" spans="1:1" ht="15">
      <c r="A116" s="28"/>
    </row>
    <row r="117" spans="1:1" ht="15">
      <c r="A117" s="28"/>
    </row>
    <row r="118" spans="1:1" ht="15">
      <c r="A118" s="28"/>
    </row>
    <row r="119" spans="1:1" ht="15">
      <c r="A119" s="28"/>
    </row>
    <row r="120" spans="1:1" ht="15">
      <c r="A120" s="28"/>
    </row>
    <row r="121" spans="1:1" ht="15">
      <c r="A121" s="28"/>
    </row>
    <row r="122" spans="1:1" ht="15">
      <c r="A122" s="28"/>
    </row>
    <row r="123" spans="1:1" ht="15">
      <c r="A123" s="28"/>
    </row>
    <row r="124" spans="1:1" ht="15">
      <c r="A124" s="28"/>
    </row>
    <row r="125" spans="1:1" ht="15">
      <c r="A125" s="28"/>
    </row>
    <row r="126" spans="1:1" ht="15">
      <c r="A126" s="28"/>
    </row>
    <row r="127" spans="1:1" ht="15">
      <c r="A127" s="28"/>
    </row>
    <row r="128" spans="1:1" ht="15">
      <c r="A128" s="28"/>
    </row>
    <row r="129" spans="1:1" ht="15">
      <c r="A129" s="28"/>
    </row>
  </sheetData>
  <mergeCells count="2">
    <mergeCell ref="A1:I1"/>
    <mergeCell ref="A2:G2"/>
  </mergeCells>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E38"/>
  <sheetViews>
    <sheetView workbookViewId="0">
      <selection activeCell="H16" sqref="H16"/>
    </sheetView>
  </sheetViews>
  <sheetFormatPr defaultRowHeight="13.5"/>
  <cols>
    <col min="1" max="1" width="5.25" bestFit="1" customWidth="1"/>
    <col min="2" max="2" width="27.625" bestFit="1" customWidth="1"/>
    <col min="3" max="3" width="15.875" customWidth="1"/>
    <col min="4" max="4" width="33.875" bestFit="1" customWidth="1"/>
    <col min="5" max="5" width="15.125" bestFit="1" customWidth="1"/>
  </cols>
  <sheetData>
    <row r="1" spans="1:5">
      <c r="A1" s="79" t="s">
        <v>419</v>
      </c>
      <c r="B1" s="79" t="s">
        <v>1</v>
      </c>
      <c r="C1" s="79" t="s">
        <v>1</v>
      </c>
      <c r="D1" s="79" t="s">
        <v>1</v>
      </c>
      <c r="E1" s="79" t="s">
        <v>1</v>
      </c>
    </row>
    <row r="2" spans="1:5">
      <c r="A2" s="80" t="s">
        <v>2</v>
      </c>
      <c r="B2" s="79" t="s">
        <v>1</v>
      </c>
      <c r="C2" s="79" t="s">
        <v>1</v>
      </c>
      <c r="D2" s="34" t="s">
        <v>3</v>
      </c>
      <c r="E2" s="34" t="s">
        <v>4</v>
      </c>
    </row>
    <row r="3" spans="1:5">
      <c r="A3" s="81" t="s">
        <v>5</v>
      </c>
      <c r="B3" s="81" t="s">
        <v>420</v>
      </c>
      <c r="C3" s="81" t="s">
        <v>1</v>
      </c>
      <c r="D3" s="81" t="s">
        <v>421</v>
      </c>
      <c r="E3" s="81" t="s">
        <v>1</v>
      </c>
    </row>
    <row r="4" spans="1:5">
      <c r="A4" s="81" t="s">
        <v>1</v>
      </c>
      <c r="B4" s="39" t="s">
        <v>422</v>
      </c>
      <c r="C4" s="39" t="s">
        <v>423</v>
      </c>
      <c r="D4" s="39" t="s">
        <v>422</v>
      </c>
      <c r="E4" s="39" t="s">
        <v>423</v>
      </c>
    </row>
    <row r="5" spans="1:5">
      <c r="A5" s="39" t="s">
        <v>13</v>
      </c>
      <c r="B5" s="39">
        <v>1</v>
      </c>
      <c r="C5" s="39">
        <v>2</v>
      </c>
      <c r="D5" s="39">
        <v>3</v>
      </c>
      <c r="E5" s="39">
        <v>4</v>
      </c>
    </row>
    <row r="6" spans="1:5" ht="15">
      <c r="A6" s="38">
        <v>1</v>
      </c>
      <c r="B6" s="37" t="s">
        <v>424</v>
      </c>
      <c r="C6" s="58">
        <f>C7+C8</f>
        <v>19378.941097999999</v>
      </c>
      <c r="D6" s="65" t="s">
        <v>425</v>
      </c>
      <c r="E6" s="58">
        <f>SUM(E7:E36)</f>
        <v>19378.941097999999</v>
      </c>
    </row>
    <row r="7" spans="1:5" ht="15">
      <c r="A7" s="38">
        <v>2</v>
      </c>
      <c r="B7" s="37" t="s">
        <v>426</v>
      </c>
      <c r="C7" s="58">
        <v>10657.541098</v>
      </c>
      <c r="D7" s="65" t="s">
        <v>427</v>
      </c>
      <c r="E7" s="57">
        <v>3002.3505019999998</v>
      </c>
    </row>
    <row r="8" spans="1:5" ht="15">
      <c r="A8" s="38">
        <v>3</v>
      </c>
      <c r="B8" s="37" t="s">
        <v>428</v>
      </c>
      <c r="C8" s="58">
        <v>8721.4</v>
      </c>
      <c r="D8" s="65" t="s">
        <v>429</v>
      </c>
      <c r="E8" s="58">
        <v>0</v>
      </c>
    </row>
    <row r="9" spans="1:5" ht="15">
      <c r="A9" s="38">
        <v>4</v>
      </c>
      <c r="B9" s="37" t="s">
        <v>430</v>
      </c>
      <c r="C9" s="58">
        <v>0</v>
      </c>
      <c r="D9" s="65" t="s">
        <v>431</v>
      </c>
      <c r="E9" s="58">
        <v>0</v>
      </c>
    </row>
    <row r="10" spans="1:5" ht="15">
      <c r="A10" s="38">
        <v>5</v>
      </c>
      <c r="B10" s="37" t="s">
        <v>432</v>
      </c>
      <c r="C10" s="58">
        <v>0</v>
      </c>
      <c r="D10" s="65" t="s">
        <v>433</v>
      </c>
      <c r="E10" s="58">
        <v>79</v>
      </c>
    </row>
    <row r="11" spans="1:5" ht="15">
      <c r="A11" s="38">
        <v>6</v>
      </c>
      <c r="B11" s="37" t="s">
        <v>426</v>
      </c>
      <c r="C11" s="58">
        <v>0</v>
      </c>
      <c r="D11" s="65" t="s">
        <v>434</v>
      </c>
      <c r="E11" s="58">
        <v>16</v>
      </c>
    </row>
    <row r="12" spans="1:5" ht="15">
      <c r="A12" s="38">
        <v>7</v>
      </c>
      <c r="B12" s="37" t="s">
        <v>428</v>
      </c>
      <c r="C12" s="58">
        <v>0</v>
      </c>
      <c r="D12" s="65" t="s">
        <v>435</v>
      </c>
      <c r="E12" s="58"/>
    </row>
    <row r="13" spans="1:5" ht="15">
      <c r="A13" s="38">
        <v>8</v>
      </c>
      <c r="B13" s="37" t="s">
        <v>430</v>
      </c>
      <c r="C13" s="58">
        <v>0</v>
      </c>
      <c r="D13" s="65" t="s">
        <v>436</v>
      </c>
      <c r="E13" s="58">
        <v>208.5</v>
      </c>
    </row>
    <row r="14" spans="1:5" ht="15">
      <c r="A14" s="38">
        <v>9</v>
      </c>
      <c r="B14" s="37"/>
      <c r="C14" s="66"/>
      <c r="D14" s="65" t="s">
        <v>437</v>
      </c>
      <c r="E14" s="58">
        <v>415.42399999999998</v>
      </c>
    </row>
    <row r="15" spans="1:5" ht="15">
      <c r="A15" s="38">
        <v>10</v>
      </c>
      <c r="B15" s="37"/>
      <c r="C15" s="66"/>
      <c r="D15" s="65" t="s">
        <v>438</v>
      </c>
      <c r="E15" s="58">
        <v>0</v>
      </c>
    </row>
    <row r="16" spans="1:5" ht="15">
      <c r="A16" s="38">
        <v>11</v>
      </c>
      <c r="B16" s="37"/>
      <c r="C16" s="66"/>
      <c r="D16" s="65" t="s">
        <v>439</v>
      </c>
      <c r="E16" s="58">
        <v>323.55347999999998</v>
      </c>
    </row>
    <row r="17" spans="1:5" ht="15">
      <c r="A17" s="38">
        <v>12</v>
      </c>
      <c r="B17" s="37"/>
      <c r="C17" s="66"/>
      <c r="D17" s="65" t="s">
        <v>440</v>
      </c>
      <c r="E17" s="57">
        <v>63</v>
      </c>
    </row>
    <row r="18" spans="1:5" ht="15">
      <c r="A18" s="38">
        <v>13</v>
      </c>
      <c r="B18" s="37"/>
      <c r="C18" s="66"/>
      <c r="D18" s="65" t="s">
        <v>441</v>
      </c>
      <c r="E18" s="58">
        <f>1698.511528+8500</f>
        <v>10198.511527999999</v>
      </c>
    </row>
    <row r="19" spans="1:5" ht="15">
      <c r="A19" s="38">
        <v>14</v>
      </c>
      <c r="B19" s="37"/>
      <c r="C19" s="66"/>
      <c r="D19" s="65" t="s">
        <v>442</v>
      </c>
      <c r="E19" s="58">
        <v>1035.2215880000001</v>
      </c>
    </row>
    <row r="20" spans="1:5" ht="15">
      <c r="A20" s="38">
        <v>15</v>
      </c>
      <c r="B20" s="37"/>
      <c r="C20" s="66"/>
      <c r="D20" s="65" t="s">
        <v>443</v>
      </c>
      <c r="E20" s="58">
        <v>0</v>
      </c>
    </row>
    <row r="21" spans="1:5" ht="15">
      <c r="A21" s="38">
        <v>16</v>
      </c>
      <c r="B21" s="37"/>
      <c r="C21" s="66"/>
      <c r="D21" s="65" t="s">
        <v>444</v>
      </c>
      <c r="E21" s="58">
        <v>3661</v>
      </c>
    </row>
    <row r="22" spans="1:5" ht="15">
      <c r="A22" s="38">
        <v>17</v>
      </c>
      <c r="B22" s="37"/>
      <c r="C22" s="66"/>
      <c r="D22" s="65" t="s">
        <v>445</v>
      </c>
      <c r="E22" s="58">
        <v>0</v>
      </c>
    </row>
    <row r="23" spans="1:5" ht="15">
      <c r="A23" s="38">
        <v>18</v>
      </c>
      <c r="B23" s="37"/>
      <c r="C23" s="66"/>
      <c r="D23" s="65" t="s">
        <v>446</v>
      </c>
      <c r="E23" s="58">
        <v>0</v>
      </c>
    </row>
    <row r="24" spans="1:5" ht="15">
      <c r="A24" s="38">
        <v>19</v>
      </c>
      <c r="B24" s="37"/>
      <c r="C24" s="66"/>
      <c r="D24" s="65" t="s">
        <v>447</v>
      </c>
      <c r="E24" s="58">
        <v>0</v>
      </c>
    </row>
    <row r="25" spans="1:5" ht="15">
      <c r="A25" s="38">
        <v>20</v>
      </c>
      <c r="B25" s="37"/>
      <c r="C25" s="66"/>
      <c r="D25" s="65" t="s">
        <v>448</v>
      </c>
      <c r="E25" s="58">
        <v>0</v>
      </c>
    </row>
    <row r="26" spans="1:5" ht="15">
      <c r="A26" s="38">
        <v>21</v>
      </c>
      <c r="B26" s="37"/>
      <c r="C26" s="66"/>
      <c r="D26" s="65" t="s">
        <v>449</v>
      </c>
      <c r="E26" s="58">
        <v>0</v>
      </c>
    </row>
    <row r="27" spans="1:5" ht="15">
      <c r="A27" s="38">
        <v>22</v>
      </c>
      <c r="B27" s="37"/>
      <c r="C27" s="66"/>
      <c r="D27" s="65" t="s">
        <v>450</v>
      </c>
      <c r="E27" s="58">
        <v>0</v>
      </c>
    </row>
    <row r="28" spans="1:5" ht="15">
      <c r="A28" s="38">
        <v>23</v>
      </c>
      <c r="B28" s="37"/>
      <c r="C28" s="66"/>
      <c r="D28" s="65" t="s">
        <v>451</v>
      </c>
      <c r="E28" s="58">
        <v>0</v>
      </c>
    </row>
    <row r="29" spans="1:5" ht="15">
      <c r="A29" s="38">
        <v>24</v>
      </c>
      <c r="B29" s="37"/>
      <c r="C29" s="66"/>
      <c r="D29" s="65" t="s">
        <v>452</v>
      </c>
      <c r="E29" s="58">
        <v>154.97999999999999</v>
      </c>
    </row>
    <row r="30" spans="1:5" ht="15">
      <c r="A30" s="38">
        <v>25</v>
      </c>
      <c r="B30" s="37"/>
      <c r="C30" s="66"/>
      <c r="D30" s="65" t="s">
        <v>453</v>
      </c>
      <c r="E30" s="58">
        <v>0</v>
      </c>
    </row>
    <row r="31" spans="1:5" ht="15">
      <c r="A31" s="38">
        <v>26</v>
      </c>
      <c r="B31" s="37"/>
      <c r="C31" s="66"/>
      <c r="D31" s="65" t="s">
        <v>454</v>
      </c>
      <c r="E31" s="58">
        <v>0</v>
      </c>
    </row>
    <row r="32" spans="1:5" ht="15">
      <c r="A32" s="38">
        <v>27</v>
      </c>
      <c r="B32" s="37"/>
      <c r="C32" s="66"/>
      <c r="D32" s="65" t="s">
        <v>455</v>
      </c>
      <c r="E32" s="58">
        <v>0</v>
      </c>
    </row>
    <row r="33" spans="1:5" ht="15">
      <c r="A33" s="38">
        <v>28</v>
      </c>
      <c r="B33" s="37"/>
      <c r="C33" s="66"/>
      <c r="D33" s="65" t="s">
        <v>456</v>
      </c>
      <c r="E33" s="58">
        <v>0</v>
      </c>
    </row>
    <row r="34" spans="1:5" ht="15">
      <c r="A34" s="38">
        <v>29</v>
      </c>
      <c r="B34" s="37"/>
      <c r="C34" s="66"/>
      <c r="D34" s="65" t="s">
        <v>457</v>
      </c>
      <c r="E34" s="58">
        <v>221.4</v>
      </c>
    </row>
    <row r="35" spans="1:5" ht="15">
      <c r="A35" s="38">
        <v>30</v>
      </c>
      <c r="B35" s="37"/>
      <c r="C35" s="66"/>
      <c r="D35" s="65" t="s">
        <v>458</v>
      </c>
      <c r="E35" s="58">
        <v>0</v>
      </c>
    </row>
    <row r="36" spans="1:5" ht="15">
      <c r="A36" s="38">
        <v>31</v>
      </c>
      <c r="B36" s="37"/>
      <c r="C36" s="66"/>
      <c r="D36" s="65" t="s">
        <v>459</v>
      </c>
      <c r="E36" s="58">
        <v>0</v>
      </c>
    </row>
    <row r="37" spans="1:5" ht="15">
      <c r="A37" s="38">
        <v>32</v>
      </c>
      <c r="B37" s="37"/>
      <c r="C37" s="66"/>
      <c r="D37" s="65" t="s">
        <v>460</v>
      </c>
      <c r="E37" s="58">
        <v>0</v>
      </c>
    </row>
    <row r="38" spans="1:5" ht="15">
      <c r="A38" s="38">
        <v>33</v>
      </c>
      <c r="B38" s="37" t="s">
        <v>461</v>
      </c>
      <c r="C38" s="58">
        <f>C6+C10</f>
        <v>19378.941097999999</v>
      </c>
      <c r="D38" s="65" t="s">
        <v>462</v>
      </c>
      <c r="E38" s="58">
        <f>E6+E37</f>
        <v>19378.941097999999</v>
      </c>
    </row>
  </sheetData>
  <mergeCells count="5">
    <mergeCell ref="A1:E1"/>
    <mergeCell ref="A2:C2"/>
    <mergeCell ref="A3:A4"/>
    <mergeCell ref="B3:C3"/>
    <mergeCell ref="D3:E3"/>
  </mergeCells>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sheetPr filterMode="1"/>
  <dimension ref="A1:J97"/>
  <sheetViews>
    <sheetView tabSelected="1" topLeftCell="A38" workbookViewId="0">
      <selection activeCell="D45" sqref="D45"/>
    </sheetView>
  </sheetViews>
  <sheetFormatPr defaultRowHeight="13.5"/>
  <cols>
    <col min="1" max="1" width="5.25" bestFit="1" customWidth="1"/>
    <col min="3" max="3" width="40.125" bestFit="1" customWidth="1"/>
    <col min="4" max="6" width="11.25" bestFit="1" customWidth="1"/>
    <col min="7" max="7" width="10.25" bestFit="1" customWidth="1"/>
    <col min="8" max="8" width="15.375" bestFit="1" customWidth="1"/>
    <col min="9" max="9" width="15.125" bestFit="1" customWidth="1"/>
  </cols>
  <sheetData>
    <row r="1" spans="1:10">
      <c r="A1" s="82" t="s">
        <v>239</v>
      </c>
      <c r="B1" s="82" t="s">
        <v>1</v>
      </c>
      <c r="C1" s="82" t="s">
        <v>1</v>
      </c>
      <c r="D1" s="82" t="s">
        <v>1</v>
      </c>
      <c r="E1" s="82" t="s">
        <v>1</v>
      </c>
      <c r="F1" s="82" t="s">
        <v>1</v>
      </c>
      <c r="G1" s="82" t="s">
        <v>1</v>
      </c>
      <c r="H1" s="82" t="s">
        <v>1</v>
      </c>
      <c r="I1" s="82" t="s">
        <v>1</v>
      </c>
    </row>
    <row r="2" spans="1:10">
      <c r="A2" s="83" t="s">
        <v>2</v>
      </c>
      <c r="B2" s="82" t="s">
        <v>1</v>
      </c>
      <c r="C2" s="82" t="s">
        <v>1</v>
      </c>
      <c r="D2" s="82" t="s">
        <v>1</v>
      </c>
      <c r="E2" s="82" t="s">
        <v>1</v>
      </c>
      <c r="F2" s="82" t="s">
        <v>1</v>
      </c>
      <c r="G2" s="84" t="s">
        <v>1</v>
      </c>
      <c r="H2" s="44" t="s">
        <v>3</v>
      </c>
      <c r="I2" s="44" t="s">
        <v>4</v>
      </c>
    </row>
    <row r="3" spans="1:10">
      <c r="A3" s="85" t="s">
        <v>5</v>
      </c>
      <c r="B3" s="85" t="s">
        <v>8</v>
      </c>
      <c r="C3" s="85" t="s">
        <v>9</v>
      </c>
      <c r="D3" s="85" t="s">
        <v>10</v>
      </c>
      <c r="E3" s="85" t="s">
        <v>98</v>
      </c>
      <c r="F3" s="85" t="s">
        <v>1</v>
      </c>
      <c r="G3" s="85" t="s">
        <v>1</v>
      </c>
      <c r="H3" s="85" t="s">
        <v>99</v>
      </c>
      <c r="I3" s="85" t="s">
        <v>1</v>
      </c>
    </row>
    <row r="4" spans="1:10">
      <c r="A4" s="85" t="s">
        <v>1</v>
      </c>
      <c r="B4" s="85" t="s">
        <v>1</v>
      </c>
      <c r="C4" s="85" t="s">
        <v>1</v>
      </c>
      <c r="D4" s="85" t="s">
        <v>1</v>
      </c>
      <c r="E4" s="31" t="s">
        <v>85</v>
      </c>
      <c r="F4" s="31" t="s">
        <v>11</v>
      </c>
      <c r="G4" s="31" t="s">
        <v>12</v>
      </c>
      <c r="H4" s="31" t="s">
        <v>240</v>
      </c>
      <c r="I4" s="31" t="s">
        <v>241</v>
      </c>
    </row>
    <row r="5" spans="1:10">
      <c r="A5" s="31" t="s">
        <v>13</v>
      </c>
      <c r="B5" s="31">
        <v>1</v>
      </c>
      <c r="C5" s="31">
        <v>2</v>
      </c>
      <c r="D5" s="31">
        <v>3</v>
      </c>
      <c r="E5" s="31">
        <v>4</v>
      </c>
      <c r="F5" s="31">
        <v>5</v>
      </c>
      <c r="G5" s="31">
        <v>6</v>
      </c>
      <c r="H5" s="31">
        <v>7</v>
      </c>
      <c r="I5" s="31">
        <v>8</v>
      </c>
    </row>
    <row r="6" spans="1:10" ht="15">
      <c r="A6" s="42">
        <v>1</v>
      </c>
      <c r="B6" s="47"/>
      <c r="C6" s="40" t="s">
        <v>10</v>
      </c>
      <c r="D6" s="57">
        <v>10657.541098000002</v>
      </c>
      <c r="E6" s="57">
        <v>3156.0465450000002</v>
      </c>
      <c r="F6" s="57">
        <v>2857.4939690000001</v>
      </c>
      <c r="G6" s="57">
        <v>298.55257599999999</v>
      </c>
      <c r="H6" s="57">
        <v>7501.4945530000005</v>
      </c>
      <c r="I6" s="57">
        <v>0</v>
      </c>
      <c r="J6" t="s">
        <v>540</v>
      </c>
    </row>
    <row r="7" spans="1:10" ht="15" hidden="1">
      <c r="A7" s="42">
        <v>2</v>
      </c>
      <c r="B7" s="40">
        <v>201</v>
      </c>
      <c r="C7" s="40" t="s">
        <v>242</v>
      </c>
      <c r="D7" s="57">
        <v>3002.3505019999998</v>
      </c>
      <c r="E7" s="57">
        <v>2042.4505019999999</v>
      </c>
      <c r="F7" s="57">
        <v>1837.9311399999999</v>
      </c>
      <c r="G7" s="57">
        <v>204.519362</v>
      </c>
      <c r="H7" s="57">
        <v>959.9</v>
      </c>
      <c r="I7" s="57">
        <v>0</v>
      </c>
      <c r="J7">
        <f>LEN(B7)</f>
        <v>3</v>
      </c>
    </row>
    <row r="8" spans="1:10" ht="15" hidden="1">
      <c r="A8" s="42">
        <v>3</v>
      </c>
      <c r="B8" s="40" t="s">
        <v>243</v>
      </c>
      <c r="C8" s="40" t="s">
        <v>244</v>
      </c>
      <c r="D8" s="57">
        <v>8</v>
      </c>
      <c r="E8" s="57">
        <v>0</v>
      </c>
      <c r="F8" s="57">
        <v>0</v>
      </c>
      <c r="G8" s="57">
        <v>0</v>
      </c>
      <c r="H8" s="57">
        <v>8</v>
      </c>
      <c r="I8" s="57">
        <v>0</v>
      </c>
      <c r="J8">
        <f t="shared" ref="J8:J71" si="0">LEN(B8)</f>
        <v>5</v>
      </c>
    </row>
    <row r="9" spans="1:10" ht="15">
      <c r="A9" s="42">
        <v>4</v>
      </c>
      <c r="B9" s="40" t="s">
        <v>245</v>
      </c>
      <c r="C9" s="40" t="s">
        <v>246</v>
      </c>
      <c r="D9" s="57">
        <v>8</v>
      </c>
      <c r="E9" s="57">
        <v>0</v>
      </c>
      <c r="F9" s="57">
        <v>0</v>
      </c>
      <c r="G9" s="57">
        <v>0</v>
      </c>
      <c r="H9" s="57">
        <v>8</v>
      </c>
      <c r="I9" s="57">
        <v>0</v>
      </c>
      <c r="J9">
        <f t="shared" si="0"/>
        <v>7</v>
      </c>
    </row>
    <row r="10" spans="1:10" ht="15" hidden="1">
      <c r="A10" s="42">
        <v>5</v>
      </c>
      <c r="B10" s="40" t="s">
        <v>247</v>
      </c>
      <c r="C10" s="40" t="s">
        <v>248</v>
      </c>
      <c r="D10" s="57">
        <v>2820.3505019999998</v>
      </c>
      <c r="E10" s="57">
        <v>2042.4505019999999</v>
      </c>
      <c r="F10" s="57">
        <v>1837.9311399999999</v>
      </c>
      <c r="G10" s="57">
        <v>204.519362</v>
      </c>
      <c r="H10" s="57">
        <v>777.9</v>
      </c>
      <c r="I10" s="57">
        <v>0</v>
      </c>
      <c r="J10">
        <f t="shared" si="0"/>
        <v>5</v>
      </c>
    </row>
    <row r="11" spans="1:10" ht="15">
      <c r="A11" s="42">
        <v>6</v>
      </c>
      <c r="B11" s="40" t="s">
        <v>249</v>
      </c>
      <c r="C11" s="40" t="s">
        <v>250</v>
      </c>
      <c r="D11" s="57">
        <v>1321.742962</v>
      </c>
      <c r="E11" s="57">
        <v>1321.742962</v>
      </c>
      <c r="F11" s="57">
        <v>1179.914824</v>
      </c>
      <c r="G11" s="57">
        <v>141.828138</v>
      </c>
      <c r="H11" s="57">
        <v>0</v>
      </c>
      <c r="I11" s="57">
        <v>0</v>
      </c>
      <c r="J11">
        <f t="shared" si="0"/>
        <v>7</v>
      </c>
    </row>
    <row r="12" spans="1:10" ht="15">
      <c r="A12" s="42">
        <v>7</v>
      </c>
      <c r="B12" s="40" t="s">
        <v>251</v>
      </c>
      <c r="C12" s="40" t="s">
        <v>252</v>
      </c>
      <c r="D12" s="57">
        <v>764.9</v>
      </c>
      <c r="E12" s="57">
        <v>0</v>
      </c>
      <c r="F12" s="57">
        <v>0</v>
      </c>
      <c r="G12" s="57">
        <v>0</v>
      </c>
      <c r="H12" s="57">
        <v>764.9</v>
      </c>
      <c r="I12" s="57">
        <v>0</v>
      </c>
      <c r="J12">
        <f t="shared" si="0"/>
        <v>7</v>
      </c>
    </row>
    <row r="13" spans="1:10" ht="15">
      <c r="A13" s="42">
        <v>8</v>
      </c>
      <c r="B13" s="40" t="s">
        <v>253</v>
      </c>
      <c r="C13" s="40" t="s">
        <v>254</v>
      </c>
      <c r="D13" s="57">
        <v>720.70753999999999</v>
      </c>
      <c r="E13" s="57">
        <v>720.70753999999999</v>
      </c>
      <c r="F13" s="57">
        <v>658.01631599999996</v>
      </c>
      <c r="G13" s="57">
        <v>62.691223999999998</v>
      </c>
      <c r="H13" s="57">
        <v>0</v>
      </c>
      <c r="I13" s="57">
        <v>0</v>
      </c>
      <c r="J13">
        <f t="shared" si="0"/>
        <v>7</v>
      </c>
    </row>
    <row r="14" spans="1:10" ht="15">
      <c r="A14" s="42">
        <v>9</v>
      </c>
      <c r="B14" s="40" t="s">
        <v>255</v>
      </c>
      <c r="C14" s="40" t="s">
        <v>256</v>
      </c>
      <c r="D14" s="57">
        <v>13</v>
      </c>
      <c r="E14" s="57">
        <v>0</v>
      </c>
      <c r="F14" s="57">
        <v>0</v>
      </c>
      <c r="G14" s="57">
        <v>0</v>
      </c>
      <c r="H14" s="57">
        <v>13</v>
      </c>
      <c r="I14" s="57">
        <v>0</v>
      </c>
      <c r="J14">
        <f t="shared" si="0"/>
        <v>7</v>
      </c>
    </row>
    <row r="15" spans="1:10" ht="15" hidden="1">
      <c r="A15" s="42">
        <v>10</v>
      </c>
      <c r="B15" s="40" t="s">
        <v>257</v>
      </c>
      <c r="C15" s="40" t="s">
        <v>258</v>
      </c>
      <c r="D15" s="57">
        <v>28</v>
      </c>
      <c r="E15" s="57">
        <v>0</v>
      </c>
      <c r="F15" s="57">
        <v>0</v>
      </c>
      <c r="G15" s="57">
        <v>0</v>
      </c>
      <c r="H15" s="57">
        <v>28</v>
      </c>
      <c r="I15" s="57">
        <v>0</v>
      </c>
      <c r="J15">
        <f t="shared" si="0"/>
        <v>5</v>
      </c>
    </row>
    <row r="16" spans="1:10" ht="15">
      <c r="A16" s="42">
        <v>11</v>
      </c>
      <c r="B16" s="40" t="s">
        <v>259</v>
      </c>
      <c r="C16" s="40" t="s">
        <v>260</v>
      </c>
      <c r="D16" s="57">
        <v>28</v>
      </c>
      <c r="E16" s="57">
        <v>0</v>
      </c>
      <c r="F16" s="57">
        <v>0</v>
      </c>
      <c r="G16" s="57">
        <v>0</v>
      </c>
      <c r="H16" s="57">
        <v>28</v>
      </c>
      <c r="I16" s="57">
        <v>0</v>
      </c>
      <c r="J16">
        <f t="shared" si="0"/>
        <v>7</v>
      </c>
    </row>
    <row r="17" spans="1:10" ht="15" hidden="1">
      <c r="A17" s="42">
        <v>12</v>
      </c>
      <c r="B17" s="40" t="s">
        <v>261</v>
      </c>
      <c r="C17" s="40" t="s">
        <v>262</v>
      </c>
      <c r="D17" s="57">
        <v>5</v>
      </c>
      <c r="E17" s="57">
        <v>0</v>
      </c>
      <c r="F17" s="57">
        <v>0</v>
      </c>
      <c r="G17" s="57">
        <v>0</v>
      </c>
      <c r="H17" s="57">
        <v>5</v>
      </c>
      <c r="I17" s="57">
        <v>0</v>
      </c>
      <c r="J17">
        <f t="shared" si="0"/>
        <v>5</v>
      </c>
    </row>
    <row r="18" spans="1:10" ht="15">
      <c r="A18" s="42">
        <v>13</v>
      </c>
      <c r="B18" s="40" t="s">
        <v>263</v>
      </c>
      <c r="C18" s="40" t="s">
        <v>264</v>
      </c>
      <c r="D18" s="57">
        <v>5</v>
      </c>
      <c r="E18" s="57">
        <v>0</v>
      </c>
      <c r="F18" s="57">
        <v>0</v>
      </c>
      <c r="G18" s="57">
        <v>0</v>
      </c>
      <c r="H18" s="57">
        <v>5</v>
      </c>
      <c r="I18" s="57">
        <v>0</v>
      </c>
      <c r="J18">
        <f t="shared" si="0"/>
        <v>7</v>
      </c>
    </row>
    <row r="19" spans="1:10" ht="15" hidden="1">
      <c r="A19" s="42">
        <v>14</v>
      </c>
      <c r="B19" s="40" t="s">
        <v>265</v>
      </c>
      <c r="C19" s="40" t="s">
        <v>266</v>
      </c>
      <c r="D19" s="57">
        <v>9</v>
      </c>
      <c r="E19" s="57">
        <v>0</v>
      </c>
      <c r="F19" s="57">
        <v>0</v>
      </c>
      <c r="G19" s="57">
        <v>0</v>
      </c>
      <c r="H19" s="57">
        <v>9</v>
      </c>
      <c r="I19" s="57">
        <v>0</v>
      </c>
      <c r="J19">
        <f t="shared" si="0"/>
        <v>5</v>
      </c>
    </row>
    <row r="20" spans="1:10" ht="15">
      <c r="A20" s="42">
        <v>15</v>
      </c>
      <c r="B20" s="40" t="s">
        <v>267</v>
      </c>
      <c r="C20" s="40" t="s">
        <v>268</v>
      </c>
      <c r="D20" s="57">
        <v>9</v>
      </c>
      <c r="E20" s="57">
        <v>0</v>
      </c>
      <c r="F20" s="57">
        <v>0</v>
      </c>
      <c r="G20" s="57">
        <v>0</v>
      </c>
      <c r="H20" s="57">
        <v>9</v>
      </c>
      <c r="I20" s="57">
        <v>0</v>
      </c>
      <c r="J20">
        <f t="shared" si="0"/>
        <v>7</v>
      </c>
    </row>
    <row r="21" spans="1:10" ht="15" hidden="1">
      <c r="A21" s="42">
        <v>16</v>
      </c>
      <c r="B21" s="40" t="s">
        <v>269</v>
      </c>
      <c r="C21" s="40" t="s">
        <v>270</v>
      </c>
      <c r="D21" s="57">
        <v>40</v>
      </c>
      <c r="E21" s="57">
        <v>0</v>
      </c>
      <c r="F21" s="57">
        <v>0</v>
      </c>
      <c r="G21" s="57">
        <v>0</v>
      </c>
      <c r="H21" s="57">
        <v>40</v>
      </c>
      <c r="I21" s="57">
        <v>0</v>
      </c>
      <c r="J21">
        <f t="shared" si="0"/>
        <v>5</v>
      </c>
    </row>
    <row r="22" spans="1:10" ht="15">
      <c r="A22" s="42">
        <v>17</v>
      </c>
      <c r="B22" s="40" t="s">
        <v>271</v>
      </c>
      <c r="C22" s="40" t="s">
        <v>272</v>
      </c>
      <c r="D22" s="57">
        <v>40</v>
      </c>
      <c r="E22" s="57">
        <v>0</v>
      </c>
      <c r="F22" s="57">
        <v>0</v>
      </c>
      <c r="G22" s="57">
        <v>0</v>
      </c>
      <c r="H22" s="57">
        <v>40</v>
      </c>
      <c r="I22" s="57">
        <v>0</v>
      </c>
      <c r="J22">
        <f t="shared" si="0"/>
        <v>7</v>
      </c>
    </row>
    <row r="23" spans="1:10" ht="15" hidden="1">
      <c r="A23" s="42">
        <v>18</v>
      </c>
      <c r="B23" s="40" t="s">
        <v>273</v>
      </c>
      <c r="C23" s="40" t="s">
        <v>274</v>
      </c>
      <c r="D23" s="57">
        <v>12</v>
      </c>
      <c r="E23" s="57">
        <v>0</v>
      </c>
      <c r="F23" s="57">
        <v>0</v>
      </c>
      <c r="G23" s="57">
        <v>0</v>
      </c>
      <c r="H23" s="57">
        <v>12</v>
      </c>
      <c r="I23" s="57">
        <v>0</v>
      </c>
      <c r="J23">
        <f t="shared" si="0"/>
        <v>5</v>
      </c>
    </row>
    <row r="24" spans="1:10" ht="15">
      <c r="A24" s="42">
        <v>19</v>
      </c>
      <c r="B24" s="40" t="s">
        <v>275</v>
      </c>
      <c r="C24" s="40" t="s">
        <v>276</v>
      </c>
      <c r="D24" s="57">
        <v>12</v>
      </c>
      <c r="E24" s="57">
        <v>0</v>
      </c>
      <c r="F24" s="57">
        <v>0</v>
      </c>
      <c r="G24" s="57">
        <v>0</v>
      </c>
      <c r="H24" s="57">
        <v>12</v>
      </c>
      <c r="I24" s="57">
        <v>0</v>
      </c>
      <c r="J24">
        <f t="shared" si="0"/>
        <v>7</v>
      </c>
    </row>
    <row r="25" spans="1:10" ht="15" hidden="1">
      <c r="A25" s="42">
        <v>20</v>
      </c>
      <c r="B25" s="40" t="s">
        <v>277</v>
      </c>
      <c r="C25" s="40" t="s">
        <v>278</v>
      </c>
      <c r="D25" s="57">
        <v>80</v>
      </c>
      <c r="E25" s="57">
        <v>0</v>
      </c>
      <c r="F25" s="57">
        <v>0</v>
      </c>
      <c r="G25" s="57">
        <v>0</v>
      </c>
      <c r="H25" s="57">
        <v>80</v>
      </c>
      <c r="I25" s="57">
        <v>0</v>
      </c>
      <c r="J25">
        <f t="shared" si="0"/>
        <v>5</v>
      </c>
    </row>
    <row r="26" spans="1:10" ht="15">
      <c r="A26" s="42">
        <v>21</v>
      </c>
      <c r="B26" s="40" t="s">
        <v>279</v>
      </c>
      <c r="C26" s="40" t="s">
        <v>280</v>
      </c>
      <c r="D26" s="57">
        <v>80</v>
      </c>
      <c r="E26" s="57">
        <v>0</v>
      </c>
      <c r="F26" s="57">
        <v>0</v>
      </c>
      <c r="G26" s="57">
        <v>0</v>
      </c>
      <c r="H26" s="57">
        <v>80</v>
      </c>
      <c r="I26" s="57">
        <v>0</v>
      </c>
      <c r="J26">
        <f t="shared" si="0"/>
        <v>7</v>
      </c>
    </row>
    <row r="27" spans="1:10" ht="15" hidden="1">
      <c r="A27" s="42">
        <v>22</v>
      </c>
      <c r="B27" s="40" t="s">
        <v>281</v>
      </c>
      <c r="C27" s="40" t="s">
        <v>282</v>
      </c>
      <c r="D27" s="57">
        <v>79</v>
      </c>
      <c r="E27" s="57">
        <v>0</v>
      </c>
      <c r="F27" s="57">
        <v>0</v>
      </c>
      <c r="G27" s="57">
        <v>0</v>
      </c>
      <c r="H27" s="57">
        <v>79</v>
      </c>
      <c r="I27" s="57">
        <v>0</v>
      </c>
      <c r="J27">
        <f t="shared" si="0"/>
        <v>3</v>
      </c>
    </row>
    <row r="28" spans="1:10" ht="15" hidden="1">
      <c r="A28" s="42">
        <v>23</v>
      </c>
      <c r="B28" s="40" t="s">
        <v>283</v>
      </c>
      <c r="C28" s="40" t="s">
        <v>284</v>
      </c>
      <c r="D28" s="57">
        <v>79</v>
      </c>
      <c r="E28" s="57">
        <v>0</v>
      </c>
      <c r="F28" s="57">
        <v>0</v>
      </c>
      <c r="G28" s="57">
        <v>0</v>
      </c>
      <c r="H28" s="57">
        <v>79</v>
      </c>
      <c r="I28" s="57">
        <v>0</v>
      </c>
      <c r="J28">
        <f t="shared" si="0"/>
        <v>5</v>
      </c>
    </row>
    <row r="29" spans="1:10" ht="15">
      <c r="A29" s="42">
        <v>24</v>
      </c>
      <c r="B29" s="40" t="s">
        <v>285</v>
      </c>
      <c r="C29" s="40" t="s">
        <v>286</v>
      </c>
      <c r="D29" s="57">
        <v>10</v>
      </c>
      <c r="E29" s="57">
        <v>0</v>
      </c>
      <c r="F29" s="57">
        <v>0</v>
      </c>
      <c r="G29" s="57">
        <v>0</v>
      </c>
      <c r="H29" s="57">
        <v>10</v>
      </c>
      <c r="I29" s="57">
        <v>0</v>
      </c>
      <c r="J29">
        <f t="shared" si="0"/>
        <v>7</v>
      </c>
    </row>
    <row r="30" spans="1:10" ht="15">
      <c r="A30" s="42">
        <v>25</v>
      </c>
      <c r="B30" s="40" t="s">
        <v>287</v>
      </c>
      <c r="C30" s="40" t="s">
        <v>288</v>
      </c>
      <c r="D30" s="57">
        <v>69</v>
      </c>
      <c r="E30" s="57">
        <v>0</v>
      </c>
      <c r="F30" s="57">
        <v>0</v>
      </c>
      <c r="G30" s="57">
        <v>0</v>
      </c>
      <c r="H30" s="57">
        <v>69</v>
      </c>
      <c r="I30" s="57">
        <v>0</v>
      </c>
      <c r="J30">
        <f t="shared" si="0"/>
        <v>7</v>
      </c>
    </row>
    <row r="31" spans="1:10" ht="15" hidden="1">
      <c r="A31" s="42">
        <v>26</v>
      </c>
      <c r="B31" s="40" t="s">
        <v>289</v>
      </c>
      <c r="C31" s="40" t="s">
        <v>290</v>
      </c>
      <c r="D31" s="57">
        <v>16</v>
      </c>
      <c r="E31" s="57">
        <v>0</v>
      </c>
      <c r="F31" s="57">
        <v>0</v>
      </c>
      <c r="G31" s="57">
        <v>0</v>
      </c>
      <c r="H31" s="57">
        <v>16</v>
      </c>
      <c r="I31" s="57">
        <v>0</v>
      </c>
      <c r="J31">
        <f t="shared" si="0"/>
        <v>3</v>
      </c>
    </row>
    <row r="32" spans="1:10" ht="15" hidden="1">
      <c r="A32" s="42">
        <v>27</v>
      </c>
      <c r="B32" s="40" t="s">
        <v>291</v>
      </c>
      <c r="C32" s="40" t="s">
        <v>292</v>
      </c>
      <c r="D32" s="57">
        <v>10</v>
      </c>
      <c r="E32" s="57">
        <v>0</v>
      </c>
      <c r="F32" s="57">
        <v>0</v>
      </c>
      <c r="G32" s="57">
        <v>0</v>
      </c>
      <c r="H32" s="57">
        <v>10</v>
      </c>
      <c r="I32" s="57">
        <v>0</v>
      </c>
      <c r="J32">
        <f t="shared" si="0"/>
        <v>5</v>
      </c>
    </row>
    <row r="33" spans="1:10" ht="15">
      <c r="A33" s="42">
        <v>28</v>
      </c>
      <c r="B33" s="40" t="s">
        <v>293</v>
      </c>
      <c r="C33" s="40" t="s">
        <v>294</v>
      </c>
      <c r="D33" s="57">
        <v>10</v>
      </c>
      <c r="E33" s="57">
        <v>0</v>
      </c>
      <c r="F33" s="57">
        <v>0</v>
      </c>
      <c r="G33" s="57">
        <v>0</v>
      </c>
      <c r="H33" s="57">
        <v>10</v>
      </c>
      <c r="I33" s="57">
        <v>0</v>
      </c>
      <c r="J33">
        <f t="shared" si="0"/>
        <v>7</v>
      </c>
    </row>
    <row r="34" spans="1:10" ht="15" hidden="1">
      <c r="A34" s="42">
        <v>29</v>
      </c>
      <c r="B34" s="40" t="s">
        <v>295</v>
      </c>
      <c r="C34" s="40" t="s">
        <v>296</v>
      </c>
      <c r="D34" s="57">
        <v>6</v>
      </c>
      <c r="E34" s="57">
        <v>0</v>
      </c>
      <c r="F34" s="57">
        <v>0</v>
      </c>
      <c r="G34" s="57">
        <v>0</v>
      </c>
      <c r="H34" s="57">
        <v>6</v>
      </c>
      <c r="I34" s="57">
        <v>0</v>
      </c>
      <c r="J34">
        <f t="shared" si="0"/>
        <v>5</v>
      </c>
    </row>
    <row r="35" spans="1:10" ht="15">
      <c r="A35" s="42">
        <v>30</v>
      </c>
      <c r="B35" s="40" t="s">
        <v>297</v>
      </c>
      <c r="C35" s="40" t="s">
        <v>298</v>
      </c>
      <c r="D35" s="57">
        <v>6</v>
      </c>
      <c r="E35" s="57">
        <v>0</v>
      </c>
      <c r="F35" s="57">
        <v>0</v>
      </c>
      <c r="G35" s="57">
        <v>0</v>
      </c>
      <c r="H35" s="57">
        <v>6</v>
      </c>
      <c r="I35" s="57">
        <v>0</v>
      </c>
      <c r="J35">
        <f t="shared" si="0"/>
        <v>7</v>
      </c>
    </row>
    <row r="36" spans="1:10" ht="15" hidden="1">
      <c r="A36" s="42">
        <v>31</v>
      </c>
      <c r="B36" s="40" t="s">
        <v>299</v>
      </c>
      <c r="C36" s="40" t="s">
        <v>300</v>
      </c>
      <c r="D36" s="57">
        <v>208.5</v>
      </c>
      <c r="E36" s="57">
        <v>0</v>
      </c>
      <c r="F36" s="57">
        <v>0</v>
      </c>
      <c r="G36" s="57">
        <v>0</v>
      </c>
      <c r="H36" s="57">
        <v>208.5</v>
      </c>
      <c r="I36" s="57">
        <v>0</v>
      </c>
      <c r="J36">
        <f t="shared" si="0"/>
        <v>3</v>
      </c>
    </row>
    <row r="37" spans="1:10" ht="15" hidden="1">
      <c r="A37" s="42">
        <v>32</v>
      </c>
      <c r="B37" s="40" t="s">
        <v>301</v>
      </c>
      <c r="C37" s="40" t="s">
        <v>302</v>
      </c>
      <c r="D37" s="57">
        <v>67</v>
      </c>
      <c r="E37" s="57">
        <v>0</v>
      </c>
      <c r="F37" s="57">
        <v>0</v>
      </c>
      <c r="G37" s="57">
        <v>0</v>
      </c>
      <c r="H37" s="57">
        <v>67</v>
      </c>
      <c r="I37" s="57">
        <v>0</v>
      </c>
      <c r="J37">
        <f t="shared" si="0"/>
        <v>5</v>
      </c>
    </row>
    <row r="38" spans="1:10" ht="15">
      <c r="A38" s="42">
        <v>33</v>
      </c>
      <c r="B38" s="40" t="s">
        <v>303</v>
      </c>
      <c r="C38" s="40" t="s">
        <v>304</v>
      </c>
      <c r="D38" s="57">
        <v>67</v>
      </c>
      <c r="E38" s="57">
        <v>0</v>
      </c>
      <c r="F38" s="57">
        <v>0</v>
      </c>
      <c r="G38" s="57">
        <v>0</v>
      </c>
      <c r="H38" s="57">
        <v>67</v>
      </c>
      <c r="I38" s="57">
        <v>0</v>
      </c>
      <c r="J38">
        <f t="shared" si="0"/>
        <v>7</v>
      </c>
    </row>
    <row r="39" spans="1:10" ht="15" hidden="1">
      <c r="A39" s="42">
        <v>34</v>
      </c>
      <c r="B39" s="40" t="s">
        <v>305</v>
      </c>
      <c r="C39" s="40" t="s">
        <v>306</v>
      </c>
      <c r="D39" s="57">
        <v>6.5</v>
      </c>
      <c r="E39" s="57">
        <v>0</v>
      </c>
      <c r="F39" s="57">
        <v>0</v>
      </c>
      <c r="G39" s="57">
        <v>0</v>
      </c>
      <c r="H39" s="57">
        <v>6.5</v>
      </c>
      <c r="I39" s="57">
        <v>0</v>
      </c>
      <c r="J39">
        <f t="shared" si="0"/>
        <v>5</v>
      </c>
    </row>
    <row r="40" spans="1:10" ht="15">
      <c r="A40" s="42">
        <v>35</v>
      </c>
      <c r="B40" s="40" t="s">
        <v>307</v>
      </c>
      <c r="C40" s="40" t="s">
        <v>308</v>
      </c>
      <c r="D40" s="57">
        <v>6.5</v>
      </c>
      <c r="E40" s="57">
        <v>0</v>
      </c>
      <c r="F40" s="57">
        <v>0</v>
      </c>
      <c r="G40" s="57">
        <v>0</v>
      </c>
      <c r="H40" s="57">
        <v>6.5</v>
      </c>
      <c r="I40" s="57">
        <v>0</v>
      </c>
      <c r="J40">
        <f t="shared" si="0"/>
        <v>7</v>
      </c>
    </row>
    <row r="41" spans="1:10" ht="15" hidden="1">
      <c r="A41" s="42">
        <v>36</v>
      </c>
      <c r="B41" s="40" t="s">
        <v>309</v>
      </c>
      <c r="C41" s="40" t="s">
        <v>310</v>
      </c>
      <c r="D41" s="57">
        <v>135</v>
      </c>
      <c r="E41" s="57">
        <v>0</v>
      </c>
      <c r="F41" s="57">
        <v>0</v>
      </c>
      <c r="G41" s="57">
        <v>0</v>
      </c>
      <c r="H41" s="57">
        <v>135</v>
      </c>
      <c r="I41" s="57">
        <v>0</v>
      </c>
      <c r="J41">
        <f t="shared" si="0"/>
        <v>5</v>
      </c>
    </row>
    <row r="42" spans="1:10" ht="15">
      <c r="A42" s="42">
        <v>37</v>
      </c>
      <c r="B42" s="40" t="s">
        <v>311</v>
      </c>
      <c r="C42" s="40" t="s">
        <v>312</v>
      </c>
      <c r="D42" s="57">
        <v>135</v>
      </c>
      <c r="E42" s="57">
        <v>0</v>
      </c>
      <c r="F42" s="57">
        <v>0</v>
      </c>
      <c r="G42" s="57">
        <v>0</v>
      </c>
      <c r="H42" s="57">
        <v>135</v>
      </c>
      <c r="I42" s="57">
        <v>0</v>
      </c>
      <c r="J42">
        <f t="shared" si="0"/>
        <v>7</v>
      </c>
    </row>
    <row r="43" spans="1:10" ht="15" hidden="1">
      <c r="A43" s="42">
        <v>38</v>
      </c>
      <c r="B43" s="40" t="s">
        <v>313</v>
      </c>
      <c r="C43" s="40" t="s">
        <v>314</v>
      </c>
      <c r="D43" s="57">
        <v>415.42399999999998</v>
      </c>
      <c r="E43" s="57">
        <v>0</v>
      </c>
      <c r="F43" s="57">
        <v>0</v>
      </c>
      <c r="G43" s="57">
        <v>0</v>
      </c>
      <c r="H43" s="57">
        <v>415.42399999999998</v>
      </c>
      <c r="I43" s="57">
        <v>0</v>
      </c>
      <c r="J43">
        <f t="shared" si="0"/>
        <v>3</v>
      </c>
    </row>
    <row r="44" spans="1:10" ht="15" hidden="1">
      <c r="A44" s="42">
        <v>39</v>
      </c>
      <c r="B44" s="40" t="s">
        <v>315</v>
      </c>
      <c r="C44" s="40" t="s">
        <v>316</v>
      </c>
      <c r="D44" s="57">
        <v>135.19999999999999</v>
      </c>
      <c r="E44" s="57">
        <v>0</v>
      </c>
      <c r="F44" s="57">
        <v>0</v>
      </c>
      <c r="G44" s="57">
        <v>0</v>
      </c>
      <c r="H44" s="57">
        <v>135.19999999999999</v>
      </c>
      <c r="I44" s="57">
        <v>0</v>
      </c>
      <c r="J44">
        <f t="shared" si="0"/>
        <v>5</v>
      </c>
    </row>
    <row r="45" spans="1:10" ht="15">
      <c r="A45" s="42">
        <v>40</v>
      </c>
      <c r="B45" s="40" t="s">
        <v>317</v>
      </c>
      <c r="C45" s="40" t="s">
        <v>318</v>
      </c>
      <c r="D45" s="57">
        <v>35.200000000000003</v>
      </c>
      <c r="E45" s="57">
        <v>0</v>
      </c>
      <c r="F45" s="57">
        <v>0</v>
      </c>
      <c r="G45" s="57">
        <v>0</v>
      </c>
      <c r="H45" s="57">
        <v>35.200000000000003</v>
      </c>
      <c r="I45" s="57">
        <v>0</v>
      </c>
      <c r="J45">
        <f t="shared" si="0"/>
        <v>7</v>
      </c>
    </row>
    <row r="46" spans="1:10" ht="15">
      <c r="A46" s="42">
        <v>41</v>
      </c>
      <c r="B46" s="40" t="s">
        <v>319</v>
      </c>
      <c r="C46" s="40" t="s">
        <v>320</v>
      </c>
      <c r="D46" s="57">
        <v>100</v>
      </c>
      <c r="E46" s="57">
        <v>0</v>
      </c>
      <c r="F46" s="57">
        <v>0</v>
      </c>
      <c r="G46" s="57">
        <v>0</v>
      </c>
      <c r="H46" s="57">
        <v>100</v>
      </c>
      <c r="I46" s="57">
        <v>0</v>
      </c>
      <c r="J46">
        <f t="shared" si="0"/>
        <v>7</v>
      </c>
    </row>
    <row r="47" spans="1:10" ht="15" hidden="1">
      <c r="A47" s="42">
        <v>42</v>
      </c>
      <c r="B47" s="40" t="s">
        <v>321</v>
      </c>
      <c r="C47" s="40" t="s">
        <v>322</v>
      </c>
      <c r="D47" s="57">
        <v>62</v>
      </c>
      <c r="E47" s="57">
        <v>0</v>
      </c>
      <c r="F47" s="57">
        <v>0</v>
      </c>
      <c r="G47" s="57">
        <v>0</v>
      </c>
      <c r="H47" s="57">
        <v>62</v>
      </c>
      <c r="I47" s="57">
        <v>0</v>
      </c>
      <c r="J47">
        <f t="shared" si="0"/>
        <v>5</v>
      </c>
    </row>
    <row r="48" spans="1:10" ht="15">
      <c r="A48" s="42">
        <v>43</v>
      </c>
      <c r="B48" s="40" t="s">
        <v>323</v>
      </c>
      <c r="C48" s="40" t="s">
        <v>324</v>
      </c>
      <c r="D48" s="57">
        <v>18.78</v>
      </c>
      <c r="E48" s="57">
        <v>0</v>
      </c>
      <c r="F48" s="57">
        <v>0</v>
      </c>
      <c r="G48" s="57">
        <v>0</v>
      </c>
      <c r="H48" s="57">
        <v>18.78</v>
      </c>
      <c r="I48" s="57">
        <v>0</v>
      </c>
      <c r="J48">
        <f t="shared" si="0"/>
        <v>7</v>
      </c>
    </row>
    <row r="49" spans="1:10" ht="15">
      <c r="A49" s="42">
        <v>44</v>
      </c>
      <c r="B49" s="40" t="s">
        <v>325</v>
      </c>
      <c r="C49" s="40" t="s">
        <v>326</v>
      </c>
      <c r="D49" s="57">
        <v>30</v>
      </c>
      <c r="E49" s="57">
        <v>0</v>
      </c>
      <c r="F49" s="57">
        <v>0</v>
      </c>
      <c r="G49" s="57">
        <v>0</v>
      </c>
      <c r="H49" s="57">
        <v>30</v>
      </c>
      <c r="I49" s="57">
        <v>0</v>
      </c>
      <c r="J49">
        <f t="shared" si="0"/>
        <v>7</v>
      </c>
    </row>
    <row r="50" spans="1:10" ht="15">
      <c r="A50" s="42">
        <v>45</v>
      </c>
      <c r="B50" s="40" t="s">
        <v>327</v>
      </c>
      <c r="C50" s="40" t="s">
        <v>328</v>
      </c>
      <c r="D50" s="57">
        <v>13.22</v>
      </c>
      <c r="E50" s="57">
        <v>0</v>
      </c>
      <c r="F50" s="57">
        <v>0</v>
      </c>
      <c r="G50" s="57">
        <v>0</v>
      </c>
      <c r="H50" s="57">
        <v>13.22</v>
      </c>
      <c r="I50" s="57">
        <v>0</v>
      </c>
      <c r="J50">
        <f t="shared" si="0"/>
        <v>7</v>
      </c>
    </row>
    <row r="51" spans="1:10" ht="15" hidden="1">
      <c r="A51" s="42">
        <v>46</v>
      </c>
      <c r="B51" s="40" t="s">
        <v>329</v>
      </c>
      <c r="C51" s="40" t="s">
        <v>330</v>
      </c>
      <c r="D51" s="57">
        <v>18.75</v>
      </c>
      <c r="E51" s="57">
        <v>0</v>
      </c>
      <c r="F51" s="57">
        <v>0</v>
      </c>
      <c r="G51" s="57">
        <v>0</v>
      </c>
      <c r="H51" s="57">
        <v>18.75</v>
      </c>
      <c r="I51" s="57">
        <v>0</v>
      </c>
      <c r="J51">
        <f t="shared" si="0"/>
        <v>5</v>
      </c>
    </row>
    <row r="52" spans="1:10" ht="15">
      <c r="A52" s="42">
        <v>47</v>
      </c>
      <c r="B52" s="40" t="s">
        <v>331</v>
      </c>
      <c r="C52" s="40" t="s">
        <v>332</v>
      </c>
      <c r="D52" s="57">
        <v>18.75</v>
      </c>
      <c r="E52" s="57">
        <v>0</v>
      </c>
      <c r="F52" s="57">
        <v>0</v>
      </c>
      <c r="G52" s="57">
        <v>0</v>
      </c>
      <c r="H52" s="57">
        <v>18.75</v>
      </c>
      <c r="I52" s="57">
        <v>0</v>
      </c>
      <c r="J52">
        <f t="shared" si="0"/>
        <v>7</v>
      </c>
    </row>
    <row r="53" spans="1:10" ht="15" hidden="1">
      <c r="A53" s="42">
        <v>48</v>
      </c>
      <c r="B53" s="40" t="s">
        <v>333</v>
      </c>
      <c r="C53" s="40" t="s">
        <v>334</v>
      </c>
      <c r="D53" s="57">
        <v>153.22399999999999</v>
      </c>
      <c r="E53" s="57">
        <v>0</v>
      </c>
      <c r="F53" s="57">
        <v>0</v>
      </c>
      <c r="G53" s="57">
        <v>0</v>
      </c>
      <c r="H53" s="57">
        <v>153.22399999999999</v>
      </c>
      <c r="I53" s="57">
        <v>0</v>
      </c>
      <c r="J53">
        <f t="shared" si="0"/>
        <v>5</v>
      </c>
    </row>
    <row r="54" spans="1:10" ht="15">
      <c r="A54" s="42">
        <v>49</v>
      </c>
      <c r="B54" s="40" t="s">
        <v>335</v>
      </c>
      <c r="C54" s="40" t="s">
        <v>336</v>
      </c>
      <c r="D54" s="57">
        <v>73.224000000000004</v>
      </c>
      <c r="E54" s="57">
        <v>0</v>
      </c>
      <c r="F54" s="57">
        <v>0</v>
      </c>
      <c r="G54" s="57">
        <v>0</v>
      </c>
      <c r="H54" s="57">
        <v>73.224000000000004</v>
      </c>
      <c r="I54" s="57">
        <v>0</v>
      </c>
      <c r="J54">
        <f t="shared" si="0"/>
        <v>7</v>
      </c>
    </row>
    <row r="55" spans="1:10" ht="15">
      <c r="A55" s="42">
        <v>50</v>
      </c>
      <c r="B55" s="40" t="s">
        <v>337</v>
      </c>
      <c r="C55" s="40" t="s">
        <v>338</v>
      </c>
      <c r="D55" s="57">
        <v>80</v>
      </c>
      <c r="E55" s="57">
        <v>0</v>
      </c>
      <c r="F55" s="57">
        <v>0</v>
      </c>
      <c r="G55" s="57">
        <v>0</v>
      </c>
      <c r="H55" s="57">
        <v>80</v>
      </c>
      <c r="I55" s="57">
        <v>0</v>
      </c>
      <c r="J55">
        <f t="shared" si="0"/>
        <v>7</v>
      </c>
    </row>
    <row r="56" spans="1:10" ht="15" hidden="1">
      <c r="A56" s="42">
        <v>51</v>
      </c>
      <c r="B56" s="40" t="s">
        <v>339</v>
      </c>
      <c r="C56" s="40" t="s">
        <v>340</v>
      </c>
      <c r="D56" s="57">
        <v>15</v>
      </c>
      <c r="E56" s="57">
        <v>0</v>
      </c>
      <c r="F56" s="57">
        <v>0</v>
      </c>
      <c r="G56" s="57">
        <v>0</v>
      </c>
      <c r="H56" s="57">
        <v>15</v>
      </c>
      <c r="I56" s="57">
        <v>0</v>
      </c>
      <c r="J56">
        <f t="shared" si="0"/>
        <v>5</v>
      </c>
    </row>
    <row r="57" spans="1:10" ht="15">
      <c r="A57" s="42">
        <v>52</v>
      </c>
      <c r="B57" s="40" t="s">
        <v>341</v>
      </c>
      <c r="C57" s="40" t="s">
        <v>342</v>
      </c>
      <c r="D57" s="57">
        <v>15</v>
      </c>
      <c r="E57" s="57">
        <v>0</v>
      </c>
      <c r="F57" s="57">
        <v>0</v>
      </c>
      <c r="G57" s="57">
        <v>0</v>
      </c>
      <c r="H57" s="57">
        <v>15</v>
      </c>
      <c r="I57" s="57">
        <v>0</v>
      </c>
      <c r="J57">
        <f t="shared" si="0"/>
        <v>7</v>
      </c>
    </row>
    <row r="58" spans="1:10" ht="15" hidden="1">
      <c r="A58" s="42">
        <v>53</v>
      </c>
      <c r="B58" s="40" t="s">
        <v>343</v>
      </c>
      <c r="C58" s="40" t="s">
        <v>344</v>
      </c>
      <c r="D58" s="57">
        <v>31.25</v>
      </c>
      <c r="E58" s="57">
        <v>0</v>
      </c>
      <c r="F58" s="57">
        <v>0</v>
      </c>
      <c r="G58" s="57">
        <v>0</v>
      </c>
      <c r="H58" s="57">
        <v>31.25</v>
      </c>
      <c r="I58" s="57">
        <v>0</v>
      </c>
      <c r="J58">
        <f t="shared" si="0"/>
        <v>5</v>
      </c>
    </row>
    <row r="59" spans="1:10" ht="15">
      <c r="A59" s="42">
        <v>54</v>
      </c>
      <c r="B59" s="40" t="s">
        <v>345</v>
      </c>
      <c r="C59" s="40" t="s">
        <v>346</v>
      </c>
      <c r="D59" s="57">
        <v>26.25</v>
      </c>
      <c r="E59" s="57">
        <v>0</v>
      </c>
      <c r="F59" s="57">
        <v>0</v>
      </c>
      <c r="G59" s="57">
        <v>0</v>
      </c>
      <c r="H59" s="57">
        <v>26.25</v>
      </c>
      <c r="I59" s="57">
        <v>0</v>
      </c>
      <c r="J59">
        <f t="shared" si="0"/>
        <v>7</v>
      </c>
    </row>
    <row r="60" spans="1:10" ht="15">
      <c r="A60" s="42">
        <v>55</v>
      </c>
      <c r="B60" s="40" t="s">
        <v>347</v>
      </c>
      <c r="C60" s="40" t="s">
        <v>348</v>
      </c>
      <c r="D60" s="57">
        <v>5</v>
      </c>
      <c r="E60" s="57">
        <v>0</v>
      </c>
      <c r="F60" s="57">
        <v>0</v>
      </c>
      <c r="G60" s="57">
        <v>0</v>
      </c>
      <c r="H60" s="57">
        <v>5</v>
      </c>
      <c r="I60" s="57">
        <v>0</v>
      </c>
      <c r="J60">
        <f t="shared" si="0"/>
        <v>7</v>
      </c>
    </row>
    <row r="61" spans="1:10" ht="15" hidden="1">
      <c r="A61" s="42">
        <v>56</v>
      </c>
      <c r="B61" s="40" t="s">
        <v>349</v>
      </c>
      <c r="C61" s="40" t="s">
        <v>350</v>
      </c>
      <c r="D61" s="57">
        <v>323.55347999999998</v>
      </c>
      <c r="E61" s="57">
        <v>145.45348000000001</v>
      </c>
      <c r="F61" s="57">
        <v>145.45348000000001</v>
      </c>
      <c r="G61" s="57">
        <v>0</v>
      </c>
      <c r="H61" s="57">
        <v>178.1</v>
      </c>
      <c r="I61" s="57">
        <v>0</v>
      </c>
      <c r="J61">
        <f t="shared" si="0"/>
        <v>3</v>
      </c>
    </row>
    <row r="62" spans="1:10" ht="15" hidden="1">
      <c r="A62" s="42">
        <v>57</v>
      </c>
      <c r="B62" s="40" t="s">
        <v>351</v>
      </c>
      <c r="C62" s="40" t="s">
        <v>352</v>
      </c>
      <c r="D62" s="57">
        <v>14.7</v>
      </c>
      <c r="E62" s="57">
        <v>0</v>
      </c>
      <c r="F62" s="57">
        <v>0</v>
      </c>
      <c r="G62" s="57">
        <v>0</v>
      </c>
      <c r="H62" s="57">
        <v>14.7</v>
      </c>
      <c r="I62" s="57">
        <v>0</v>
      </c>
      <c r="J62">
        <f t="shared" si="0"/>
        <v>5</v>
      </c>
    </row>
    <row r="63" spans="1:10" ht="15">
      <c r="A63" s="42">
        <v>58</v>
      </c>
      <c r="B63" s="40" t="s">
        <v>353</v>
      </c>
      <c r="C63" s="40" t="s">
        <v>354</v>
      </c>
      <c r="D63" s="57">
        <v>14.7</v>
      </c>
      <c r="E63" s="57">
        <v>0</v>
      </c>
      <c r="F63" s="57">
        <v>0</v>
      </c>
      <c r="G63" s="57">
        <v>0</v>
      </c>
      <c r="H63" s="57">
        <v>14.7</v>
      </c>
      <c r="I63" s="57">
        <v>0</v>
      </c>
      <c r="J63">
        <f t="shared" si="0"/>
        <v>7</v>
      </c>
    </row>
    <row r="64" spans="1:10" ht="15" hidden="1">
      <c r="A64" s="42">
        <v>59</v>
      </c>
      <c r="B64" s="40" t="s">
        <v>355</v>
      </c>
      <c r="C64" s="40" t="s">
        <v>356</v>
      </c>
      <c r="D64" s="57">
        <v>163.4</v>
      </c>
      <c r="E64" s="57">
        <v>0</v>
      </c>
      <c r="F64" s="57">
        <v>0</v>
      </c>
      <c r="G64" s="57">
        <v>0</v>
      </c>
      <c r="H64" s="57">
        <v>163.4</v>
      </c>
      <c r="I64" s="57">
        <v>0</v>
      </c>
      <c r="J64">
        <f t="shared" si="0"/>
        <v>5</v>
      </c>
    </row>
    <row r="65" spans="1:10" ht="15">
      <c r="A65" s="42">
        <v>60</v>
      </c>
      <c r="B65" s="40" t="s">
        <v>357</v>
      </c>
      <c r="C65" s="40" t="s">
        <v>358</v>
      </c>
      <c r="D65" s="57">
        <v>163.4</v>
      </c>
      <c r="E65" s="57">
        <v>0</v>
      </c>
      <c r="F65" s="57">
        <v>0</v>
      </c>
      <c r="G65" s="57">
        <v>0</v>
      </c>
      <c r="H65" s="57">
        <v>163.4</v>
      </c>
      <c r="I65" s="57">
        <v>0</v>
      </c>
      <c r="J65">
        <f t="shared" si="0"/>
        <v>7</v>
      </c>
    </row>
    <row r="66" spans="1:10" ht="15" hidden="1">
      <c r="A66" s="42">
        <v>61</v>
      </c>
      <c r="B66" s="40" t="s">
        <v>359</v>
      </c>
      <c r="C66" s="40" t="s">
        <v>360</v>
      </c>
      <c r="D66" s="57">
        <v>145.45348000000001</v>
      </c>
      <c r="E66" s="57">
        <v>145.45348000000001</v>
      </c>
      <c r="F66" s="57">
        <v>145.45348000000001</v>
      </c>
      <c r="G66" s="57">
        <v>0</v>
      </c>
      <c r="H66" s="57">
        <v>0</v>
      </c>
      <c r="I66" s="57">
        <v>0</v>
      </c>
      <c r="J66">
        <f t="shared" si="0"/>
        <v>5</v>
      </c>
    </row>
    <row r="67" spans="1:10" ht="15">
      <c r="A67" s="42">
        <v>62</v>
      </c>
      <c r="B67" s="40" t="s">
        <v>361</v>
      </c>
      <c r="C67" s="40" t="s">
        <v>362</v>
      </c>
      <c r="D67" s="57">
        <v>78.561599999999999</v>
      </c>
      <c r="E67" s="57">
        <v>78.561599999999999</v>
      </c>
      <c r="F67" s="57">
        <v>78.561599999999999</v>
      </c>
      <c r="G67" s="57">
        <v>0</v>
      </c>
      <c r="H67" s="57">
        <v>0</v>
      </c>
      <c r="I67" s="57">
        <v>0</v>
      </c>
      <c r="J67">
        <f t="shared" si="0"/>
        <v>7</v>
      </c>
    </row>
    <row r="68" spans="1:10" ht="15">
      <c r="A68" s="42">
        <v>63</v>
      </c>
      <c r="B68" s="40" t="s">
        <v>363</v>
      </c>
      <c r="C68" s="40" t="s">
        <v>364</v>
      </c>
      <c r="D68" s="57">
        <v>45.868560000000002</v>
      </c>
      <c r="E68" s="57">
        <v>45.868560000000002</v>
      </c>
      <c r="F68" s="57">
        <v>45.868560000000002</v>
      </c>
      <c r="G68" s="57">
        <v>0</v>
      </c>
      <c r="H68" s="57">
        <v>0</v>
      </c>
      <c r="I68" s="57">
        <v>0</v>
      </c>
      <c r="J68">
        <f t="shared" si="0"/>
        <v>7</v>
      </c>
    </row>
    <row r="69" spans="1:10" ht="15">
      <c r="A69" s="42">
        <v>64</v>
      </c>
      <c r="B69" s="40" t="s">
        <v>365</v>
      </c>
      <c r="C69" s="40" t="s">
        <v>366</v>
      </c>
      <c r="D69" s="57">
        <v>15.71232</v>
      </c>
      <c r="E69" s="57">
        <v>15.71232</v>
      </c>
      <c r="F69" s="57">
        <v>15.71232</v>
      </c>
      <c r="G69" s="57">
        <v>0</v>
      </c>
      <c r="H69" s="57">
        <v>0</v>
      </c>
      <c r="I69" s="57">
        <v>0</v>
      </c>
      <c r="J69">
        <f t="shared" si="0"/>
        <v>7</v>
      </c>
    </row>
    <row r="70" spans="1:10" ht="15">
      <c r="A70" s="42">
        <v>65</v>
      </c>
      <c r="B70" s="40" t="s">
        <v>367</v>
      </c>
      <c r="C70" s="40" t="s">
        <v>368</v>
      </c>
      <c r="D70" s="57">
        <v>5.3109999999999999</v>
      </c>
      <c r="E70" s="57">
        <v>5.3109999999999999</v>
      </c>
      <c r="F70" s="57">
        <v>5.3109999999999999</v>
      </c>
      <c r="G70" s="57">
        <v>0</v>
      </c>
      <c r="H70" s="57">
        <v>0</v>
      </c>
      <c r="I70" s="57">
        <v>0</v>
      </c>
      <c r="J70">
        <f t="shared" si="0"/>
        <v>7</v>
      </c>
    </row>
    <row r="71" spans="1:10" ht="15" hidden="1">
      <c r="A71" s="42">
        <v>66</v>
      </c>
      <c r="B71" s="40" t="s">
        <v>369</v>
      </c>
      <c r="C71" s="40" t="s">
        <v>370</v>
      </c>
      <c r="D71" s="57">
        <v>63</v>
      </c>
      <c r="E71" s="57">
        <v>0</v>
      </c>
      <c r="F71" s="57">
        <v>0</v>
      </c>
      <c r="G71" s="57">
        <v>0</v>
      </c>
      <c r="H71" s="57">
        <v>63</v>
      </c>
      <c r="I71" s="57">
        <v>0</v>
      </c>
      <c r="J71">
        <f t="shared" si="0"/>
        <v>3</v>
      </c>
    </row>
    <row r="72" spans="1:10" ht="15" hidden="1">
      <c r="A72" s="42">
        <v>67</v>
      </c>
      <c r="B72" s="40" t="s">
        <v>371</v>
      </c>
      <c r="C72" s="40" t="s">
        <v>372</v>
      </c>
      <c r="D72" s="57">
        <v>63</v>
      </c>
      <c r="E72" s="57">
        <v>0</v>
      </c>
      <c r="F72" s="57">
        <v>0</v>
      </c>
      <c r="G72" s="57">
        <v>0</v>
      </c>
      <c r="H72" s="57">
        <v>63</v>
      </c>
      <c r="I72" s="57">
        <v>0</v>
      </c>
      <c r="J72">
        <f t="shared" ref="J72:J97" si="1">LEN(B72)</f>
        <v>5</v>
      </c>
    </row>
    <row r="73" spans="1:10" ht="15">
      <c r="A73" s="42">
        <v>68</v>
      </c>
      <c r="B73" s="40" t="s">
        <v>373</v>
      </c>
      <c r="C73" s="40" t="s">
        <v>374</v>
      </c>
      <c r="D73" s="57">
        <v>63</v>
      </c>
      <c r="E73" s="57">
        <v>0</v>
      </c>
      <c r="F73" s="57">
        <v>0</v>
      </c>
      <c r="G73" s="57">
        <v>0</v>
      </c>
      <c r="H73" s="57">
        <v>63</v>
      </c>
      <c r="I73" s="57">
        <v>0</v>
      </c>
      <c r="J73">
        <f t="shared" si="1"/>
        <v>7</v>
      </c>
    </row>
    <row r="74" spans="1:10" ht="15" hidden="1">
      <c r="A74" s="42">
        <v>69</v>
      </c>
      <c r="B74" s="40" t="s">
        <v>100</v>
      </c>
      <c r="C74" s="40" t="s">
        <v>101</v>
      </c>
      <c r="D74" s="57">
        <v>1698.511528</v>
      </c>
      <c r="E74" s="57">
        <v>646.511528</v>
      </c>
      <c r="F74" s="57">
        <v>579.91342799999995</v>
      </c>
      <c r="G74" s="57">
        <v>66.598100000000002</v>
      </c>
      <c r="H74" s="57">
        <v>1052</v>
      </c>
      <c r="I74" s="57">
        <v>0</v>
      </c>
      <c r="J74">
        <f t="shared" si="1"/>
        <v>3</v>
      </c>
    </row>
    <row r="75" spans="1:10" ht="15" hidden="1">
      <c r="A75" s="42">
        <v>70</v>
      </c>
      <c r="B75" s="40" t="s">
        <v>375</v>
      </c>
      <c r="C75" s="40" t="s">
        <v>376</v>
      </c>
      <c r="D75" s="57">
        <v>861.511528</v>
      </c>
      <c r="E75" s="57">
        <v>646.511528</v>
      </c>
      <c r="F75" s="57">
        <v>579.91342799999995</v>
      </c>
      <c r="G75" s="57">
        <v>66.598100000000002</v>
      </c>
      <c r="H75" s="57">
        <v>215</v>
      </c>
      <c r="I75" s="57">
        <v>0</v>
      </c>
      <c r="J75">
        <f t="shared" si="1"/>
        <v>5</v>
      </c>
    </row>
    <row r="76" spans="1:10" ht="15">
      <c r="A76" s="42">
        <v>71</v>
      </c>
      <c r="B76" s="40" t="s">
        <v>377</v>
      </c>
      <c r="C76" s="40" t="s">
        <v>378</v>
      </c>
      <c r="D76" s="57">
        <v>711.511528</v>
      </c>
      <c r="E76" s="57">
        <v>646.511528</v>
      </c>
      <c r="F76" s="57">
        <v>579.91342799999995</v>
      </c>
      <c r="G76" s="57">
        <v>66.598100000000002</v>
      </c>
      <c r="H76" s="57">
        <v>65</v>
      </c>
      <c r="I76" s="57">
        <v>0</v>
      </c>
      <c r="J76">
        <f t="shared" si="1"/>
        <v>7</v>
      </c>
    </row>
    <row r="77" spans="1:10" ht="15">
      <c r="A77" s="42">
        <v>72</v>
      </c>
      <c r="B77" s="40" t="s">
        <v>379</v>
      </c>
      <c r="C77" s="40" t="s">
        <v>380</v>
      </c>
      <c r="D77" s="57">
        <v>150</v>
      </c>
      <c r="E77" s="57">
        <v>0</v>
      </c>
      <c r="F77" s="57">
        <v>0</v>
      </c>
      <c r="G77" s="57">
        <v>0</v>
      </c>
      <c r="H77" s="57">
        <v>150</v>
      </c>
      <c r="I77" s="57">
        <v>0</v>
      </c>
      <c r="J77">
        <f t="shared" si="1"/>
        <v>7</v>
      </c>
    </row>
    <row r="78" spans="1:10" ht="15" hidden="1">
      <c r="A78" s="42">
        <v>73</v>
      </c>
      <c r="B78" s="40" t="s">
        <v>381</v>
      </c>
      <c r="C78" s="40" t="s">
        <v>382</v>
      </c>
      <c r="D78" s="57">
        <v>56</v>
      </c>
      <c r="E78" s="57">
        <v>0</v>
      </c>
      <c r="F78" s="57">
        <v>0</v>
      </c>
      <c r="G78" s="57">
        <v>0</v>
      </c>
      <c r="H78" s="57">
        <v>56</v>
      </c>
      <c r="I78" s="57">
        <v>0</v>
      </c>
      <c r="J78">
        <f t="shared" si="1"/>
        <v>5</v>
      </c>
    </row>
    <row r="79" spans="1:10" ht="15">
      <c r="A79" s="42">
        <v>74</v>
      </c>
      <c r="B79" s="40" t="s">
        <v>383</v>
      </c>
      <c r="C79" s="40" t="s">
        <v>384</v>
      </c>
      <c r="D79" s="57">
        <v>56</v>
      </c>
      <c r="E79" s="57">
        <v>0</v>
      </c>
      <c r="F79" s="57">
        <v>0</v>
      </c>
      <c r="G79" s="57">
        <v>0</v>
      </c>
      <c r="H79" s="57">
        <v>56</v>
      </c>
      <c r="I79" s="57">
        <v>0</v>
      </c>
      <c r="J79">
        <f t="shared" si="1"/>
        <v>7</v>
      </c>
    </row>
    <row r="80" spans="1:10" ht="15" hidden="1">
      <c r="A80" s="42">
        <v>75</v>
      </c>
      <c r="B80" s="40" t="s">
        <v>385</v>
      </c>
      <c r="C80" s="40" t="s">
        <v>386</v>
      </c>
      <c r="D80" s="57">
        <v>781</v>
      </c>
      <c r="E80" s="57">
        <v>0</v>
      </c>
      <c r="F80" s="57">
        <v>0</v>
      </c>
      <c r="G80" s="57">
        <v>0</v>
      </c>
      <c r="H80" s="57">
        <v>781</v>
      </c>
      <c r="I80" s="57">
        <v>0</v>
      </c>
      <c r="J80">
        <f t="shared" si="1"/>
        <v>5</v>
      </c>
    </row>
    <row r="81" spans="1:10" ht="15">
      <c r="A81" s="42">
        <v>76</v>
      </c>
      <c r="B81" s="40" t="s">
        <v>387</v>
      </c>
      <c r="C81" s="40" t="s">
        <v>386</v>
      </c>
      <c r="D81" s="57">
        <v>781</v>
      </c>
      <c r="E81" s="57">
        <v>0</v>
      </c>
      <c r="F81" s="57">
        <v>0</v>
      </c>
      <c r="G81" s="57">
        <v>0</v>
      </c>
      <c r="H81" s="57">
        <v>781</v>
      </c>
      <c r="I81" s="57">
        <v>0</v>
      </c>
      <c r="J81">
        <f t="shared" si="1"/>
        <v>7</v>
      </c>
    </row>
    <row r="82" spans="1:10" ht="15" hidden="1">
      <c r="A82" s="42">
        <v>77</v>
      </c>
      <c r="B82" s="40" t="s">
        <v>388</v>
      </c>
      <c r="C82" s="40" t="s">
        <v>389</v>
      </c>
      <c r="D82" s="57">
        <v>1035.2215880000001</v>
      </c>
      <c r="E82" s="57">
        <v>321.631035</v>
      </c>
      <c r="F82" s="57">
        <v>294.195921</v>
      </c>
      <c r="G82" s="57">
        <v>27.435113999999999</v>
      </c>
      <c r="H82" s="57">
        <v>713.590553</v>
      </c>
      <c r="I82" s="57">
        <v>0</v>
      </c>
      <c r="J82">
        <f t="shared" si="1"/>
        <v>3</v>
      </c>
    </row>
    <row r="83" spans="1:10" ht="15" hidden="1">
      <c r="A83" s="42">
        <v>78</v>
      </c>
      <c r="B83" s="40" t="s">
        <v>390</v>
      </c>
      <c r="C83" s="40" t="s">
        <v>391</v>
      </c>
      <c r="D83" s="57">
        <v>351.631035</v>
      </c>
      <c r="E83" s="57">
        <v>321.631035</v>
      </c>
      <c r="F83" s="57">
        <v>294.195921</v>
      </c>
      <c r="G83" s="57">
        <v>27.435113999999999</v>
      </c>
      <c r="H83" s="57">
        <v>30</v>
      </c>
      <c r="I83" s="57">
        <v>0</v>
      </c>
      <c r="J83">
        <f t="shared" si="1"/>
        <v>5</v>
      </c>
    </row>
    <row r="84" spans="1:10" ht="15">
      <c r="A84" s="42">
        <v>79</v>
      </c>
      <c r="B84" s="40" t="s">
        <v>392</v>
      </c>
      <c r="C84" s="40" t="s">
        <v>254</v>
      </c>
      <c r="D84" s="57">
        <v>321.631035</v>
      </c>
      <c r="E84" s="57">
        <v>321.631035</v>
      </c>
      <c r="F84" s="57">
        <v>294.195921</v>
      </c>
      <c r="G84" s="57">
        <v>27.435113999999999</v>
      </c>
      <c r="H84" s="57">
        <v>0</v>
      </c>
      <c r="I84" s="57">
        <v>0</v>
      </c>
      <c r="J84">
        <f t="shared" si="1"/>
        <v>7</v>
      </c>
    </row>
    <row r="85" spans="1:10" ht="15">
      <c r="A85" s="42">
        <v>80</v>
      </c>
      <c r="B85" s="40" t="s">
        <v>393</v>
      </c>
      <c r="C85" s="40" t="s">
        <v>394</v>
      </c>
      <c r="D85" s="57">
        <v>30</v>
      </c>
      <c r="E85" s="57">
        <v>0</v>
      </c>
      <c r="F85" s="57">
        <v>0</v>
      </c>
      <c r="G85" s="57">
        <v>0</v>
      </c>
      <c r="H85" s="57">
        <v>30</v>
      </c>
      <c r="I85" s="57">
        <v>0</v>
      </c>
      <c r="J85">
        <f t="shared" si="1"/>
        <v>7</v>
      </c>
    </row>
    <row r="86" spans="1:10" ht="15" hidden="1">
      <c r="A86" s="42">
        <v>81</v>
      </c>
      <c r="B86" s="40" t="s">
        <v>395</v>
      </c>
      <c r="C86" s="40" t="s">
        <v>396</v>
      </c>
      <c r="D86" s="57">
        <v>100</v>
      </c>
      <c r="E86" s="57">
        <v>0</v>
      </c>
      <c r="F86" s="57">
        <v>0</v>
      </c>
      <c r="G86" s="57">
        <v>0</v>
      </c>
      <c r="H86" s="57">
        <v>100</v>
      </c>
      <c r="I86" s="57">
        <v>0</v>
      </c>
      <c r="J86">
        <f t="shared" si="1"/>
        <v>5</v>
      </c>
    </row>
    <row r="87" spans="1:10" ht="15">
      <c r="A87" s="42">
        <v>82</v>
      </c>
      <c r="B87" s="40" t="s">
        <v>397</v>
      </c>
      <c r="C87" s="40" t="s">
        <v>398</v>
      </c>
      <c r="D87" s="57">
        <v>100</v>
      </c>
      <c r="E87" s="57">
        <v>0</v>
      </c>
      <c r="F87" s="57">
        <v>0</v>
      </c>
      <c r="G87" s="57">
        <v>0</v>
      </c>
      <c r="H87" s="57">
        <v>100</v>
      </c>
      <c r="I87" s="57">
        <v>0</v>
      </c>
      <c r="J87">
        <f t="shared" si="1"/>
        <v>7</v>
      </c>
    </row>
    <row r="88" spans="1:10" ht="15" hidden="1">
      <c r="A88" s="42">
        <v>83</v>
      </c>
      <c r="B88" s="40" t="s">
        <v>399</v>
      </c>
      <c r="C88" s="40" t="s">
        <v>400</v>
      </c>
      <c r="D88" s="57">
        <v>583.590553</v>
      </c>
      <c r="E88" s="57">
        <v>0</v>
      </c>
      <c r="F88" s="57">
        <v>0</v>
      </c>
      <c r="G88" s="57">
        <v>0</v>
      </c>
      <c r="H88" s="57">
        <v>583.590553</v>
      </c>
      <c r="I88" s="57">
        <v>0</v>
      </c>
      <c r="J88">
        <f t="shared" si="1"/>
        <v>5</v>
      </c>
    </row>
    <row r="89" spans="1:10" ht="15">
      <c r="A89" s="42">
        <v>84</v>
      </c>
      <c r="B89" s="40" t="s">
        <v>401</v>
      </c>
      <c r="C89" s="40" t="s">
        <v>402</v>
      </c>
      <c r="D89" s="57">
        <v>550</v>
      </c>
      <c r="E89" s="57">
        <v>0</v>
      </c>
      <c r="F89" s="57">
        <v>0</v>
      </c>
      <c r="G89" s="57">
        <v>0</v>
      </c>
      <c r="H89" s="57">
        <v>550</v>
      </c>
      <c r="I89" s="57">
        <v>0</v>
      </c>
      <c r="J89">
        <f t="shared" si="1"/>
        <v>7</v>
      </c>
    </row>
    <row r="90" spans="1:10" ht="15">
      <c r="A90" s="42">
        <v>85</v>
      </c>
      <c r="B90" s="40" t="s">
        <v>403</v>
      </c>
      <c r="C90" s="40" t="s">
        <v>404</v>
      </c>
      <c r="D90" s="57">
        <v>33.590553</v>
      </c>
      <c r="E90" s="57">
        <v>0</v>
      </c>
      <c r="F90" s="57">
        <v>0</v>
      </c>
      <c r="G90" s="57">
        <v>0</v>
      </c>
      <c r="H90" s="57">
        <v>33.590553</v>
      </c>
      <c r="I90" s="57">
        <v>0</v>
      </c>
      <c r="J90">
        <f t="shared" si="1"/>
        <v>7</v>
      </c>
    </row>
    <row r="91" spans="1:10" ht="15" hidden="1">
      <c r="A91" s="42">
        <v>86</v>
      </c>
      <c r="B91" s="40" t="s">
        <v>405</v>
      </c>
      <c r="C91" s="40" t="s">
        <v>406</v>
      </c>
      <c r="D91" s="57">
        <v>3661</v>
      </c>
      <c r="E91" s="57">
        <v>0</v>
      </c>
      <c r="F91" s="57">
        <v>0</v>
      </c>
      <c r="G91" s="57">
        <v>0</v>
      </c>
      <c r="H91" s="57">
        <v>3661</v>
      </c>
      <c r="I91" s="57">
        <v>0</v>
      </c>
      <c r="J91">
        <f t="shared" si="1"/>
        <v>3</v>
      </c>
    </row>
    <row r="92" spans="1:10" ht="15" hidden="1">
      <c r="A92" s="42">
        <v>87</v>
      </c>
      <c r="B92" s="40" t="s">
        <v>407</v>
      </c>
      <c r="C92" s="40" t="s">
        <v>408</v>
      </c>
      <c r="D92" s="57">
        <v>3661</v>
      </c>
      <c r="E92" s="57">
        <v>0</v>
      </c>
      <c r="F92" s="57">
        <v>0</v>
      </c>
      <c r="G92" s="57">
        <v>0</v>
      </c>
      <c r="H92" s="57">
        <v>3661</v>
      </c>
      <c r="I92" s="57">
        <v>0</v>
      </c>
      <c r="J92">
        <f t="shared" si="1"/>
        <v>5</v>
      </c>
    </row>
    <row r="93" spans="1:10" ht="15">
      <c r="A93" s="42">
        <v>88</v>
      </c>
      <c r="B93" s="40" t="s">
        <v>409</v>
      </c>
      <c r="C93" s="40" t="s">
        <v>410</v>
      </c>
      <c r="D93" s="57">
        <v>3661</v>
      </c>
      <c r="E93" s="57">
        <v>0</v>
      </c>
      <c r="F93" s="57">
        <v>0</v>
      </c>
      <c r="G93" s="57">
        <v>0</v>
      </c>
      <c r="H93" s="57">
        <v>3661</v>
      </c>
      <c r="I93" s="57">
        <v>0</v>
      </c>
      <c r="J93">
        <f t="shared" si="1"/>
        <v>7</v>
      </c>
    </row>
    <row r="94" spans="1:10" ht="15" hidden="1">
      <c r="A94" s="42">
        <v>89</v>
      </c>
      <c r="B94" s="40" t="s">
        <v>411</v>
      </c>
      <c r="C94" s="40" t="s">
        <v>412</v>
      </c>
      <c r="D94" s="57">
        <v>154.97999999999999</v>
      </c>
      <c r="E94" s="57">
        <v>0</v>
      </c>
      <c r="F94" s="57">
        <v>0</v>
      </c>
      <c r="G94" s="57">
        <v>0</v>
      </c>
      <c r="H94" s="57">
        <v>154.97999999999999</v>
      </c>
      <c r="I94" s="57">
        <v>0</v>
      </c>
      <c r="J94">
        <f t="shared" si="1"/>
        <v>3</v>
      </c>
    </row>
    <row r="95" spans="1:10" ht="15" hidden="1">
      <c r="A95" s="42">
        <v>90</v>
      </c>
      <c r="B95" s="40" t="s">
        <v>413</v>
      </c>
      <c r="C95" s="40" t="s">
        <v>414</v>
      </c>
      <c r="D95" s="57">
        <v>154.97999999999999</v>
      </c>
      <c r="E95" s="57">
        <v>0</v>
      </c>
      <c r="F95" s="57">
        <v>0</v>
      </c>
      <c r="G95" s="57">
        <v>0</v>
      </c>
      <c r="H95" s="57">
        <v>154.97999999999999</v>
      </c>
      <c r="I95" s="57">
        <v>0</v>
      </c>
      <c r="J95">
        <f t="shared" si="1"/>
        <v>5</v>
      </c>
    </row>
    <row r="96" spans="1:10" ht="15">
      <c r="A96" s="42">
        <v>91</v>
      </c>
      <c r="B96" s="40" t="s">
        <v>415</v>
      </c>
      <c r="C96" s="40" t="s">
        <v>416</v>
      </c>
      <c r="D96" s="57">
        <v>104.98</v>
      </c>
      <c r="E96" s="57">
        <v>0</v>
      </c>
      <c r="F96" s="57">
        <v>0</v>
      </c>
      <c r="G96" s="57">
        <v>0</v>
      </c>
      <c r="H96" s="57">
        <v>104.98</v>
      </c>
      <c r="I96" s="57">
        <v>0</v>
      </c>
      <c r="J96">
        <f t="shared" si="1"/>
        <v>7</v>
      </c>
    </row>
    <row r="97" spans="1:10" ht="15">
      <c r="A97" s="42">
        <v>92</v>
      </c>
      <c r="B97" s="40" t="s">
        <v>417</v>
      </c>
      <c r="C97" s="40" t="s">
        <v>418</v>
      </c>
      <c r="D97" s="57">
        <v>50</v>
      </c>
      <c r="E97" s="57">
        <v>0</v>
      </c>
      <c r="F97" s="57">
        <v>0</v>
      </c>
      <c r="G97" s="57">
        <v>0</v>
      </c>
      <c r="H97" s="57">
        <v>50</v>
      </c>
      <c r="I97" s="57">
        <v>0</v>
      </c>
      <c r="J97">
        <f t="shared" si="1"/>
        <v>7</v>
      </c>
    </row>
  </sheetData>
  <autoFilter ref="A6:J97">
    <filterColumn colId="9">
      <filters>
        <filter val="7"/>
      </filters>
    </filterColumn>
  </autoFilter>
  <mergeCells count="8">
    <mergeCell ref="A1:I1"/>
    <mergeCell ref="A2:G2"/>
    <mergeCell ref="A3:A4"/>
    <mergeCell ref="B3:B4"/>
    <mergeCell ref="C3:C4"/>
    <mergeCell ref="D3:D4"/>
    <mergeCell ref="E3:G3"/>
    <mergeCell ref="H3:I3"/>
  </mergeCells>
  <phoneticPr fontId="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38"/>
  <sheetViews>
    <sheetView topLeftCell="A16" workbookViewId="0">
      <selection activeCell="I12" sqref="I12"/>
    </sheetView>
  </sheetViews>
  <sheetFormatPr defaultColWidth="8.875" defaultRowHeight="15"/>
  <cols>
    <col min="1" max="1" width="7.125" style="6" customWidth="1"/>
    <col min="2" max="3" width="21.375" style="1" customWidth="1"/>
    <col min="4" max="6" width="21.375" style="7" customWidth="1"/>
    <col min="7" max="16384" width="8.875" style="1"/>
  </cols>
  <sheetData>
    <row r="1" spans="1:6" ht="18" customHeight="1">
      <c r="A1" s="86" t="s">
        <v>0</v>
      </c>
      <c r="B1" s="86" t="s">
        <v>1</v>
      </c>
      <c r="C1" s="86" t="s">
        <v>1</v>
      </c>
      <c r="D1" s="86" t="s">
        <v>1</v>
      </c>
      <c r="E1" s="86" t="s">
        <v>1</v>
      </c>
      <c r="F1" s="86" t="s">
        <v>1</v>
      </c>
    </row>
    <row r="2" spans="1:6" ht="18" customHeight="1">
      <c r="A2" s="87" t="s">
        <v>2</v>
      </c>
      <c r="B2" s="86" t="s">
        <v>1</v>
      </c>
      <c r="C2" s="86" t="s">
        <v>1</v>
      </c>
      <c r="D2" s="86" t="s">
        <v>1</v>
      </c>
      <c r="E2" s="2" t="s">
        <v>3</v>
      </c>
      <c r="F2" s="2" t="s">
        <v>4</v>
      </c>
    </row>
    <row r="3" spans="1:6" ht="18" customHeight="1">
      <c r="A3" s="88" t="s">
        <v>5</v>
      </c>
      <c r="B3" s="88" t="s">
        <v>6</v>
      </c>
      <c r="C3" s="88" t="s">
        <v>1</v>
      </c>
      <c r="D3" s="88" t="s">
        <v>7</v>
      </c>
      <c r="E3" s="88" t="s">
        <v>1</v>
      </c>
      <c r="F3" s="88" t="s">
        <v>1</v>
      </c>
    </row>
    <row r="4" spans="1:6" ht="18" customHeight="1">
      <c r="A4" s="88" t="s">
        <v>1</v>
      </c>
      <c r="B4" s="3" t="s">
        <v>8</v>
      </c>
      <c r="C4" s="3" t="s">
        <v>9</v>
      </c>
      <c r="D4" s="3" t="s">
        <v>10</v>
      </c>
      <c r="E4" s="3" t="s">
        <v>11</v>
      </c>
      <c r="F4" s="3" t="s">
        <v>12</v>
      </c>
    </row>
    <row r="5" spans="1:6" ht="18" customHeight="1">
      <c r="A5" s="3" t="s">
        <v>13</v>
      </c>
      <c r="B5" s="3">
        <v>1</v>
      </c>
      <c r="C5" s="3">
        <v>2</v>
      </c>
      <c r="D5" s="3">
        <v>3</v>
      </c>
      <c r="E5" s="3">
        <v>4</v>
      </c>
      <c r="F5" s="3">
        <v>5</v>
      </c>
    </row>
    <row r="6" spans="1:6" ht="16.5" customHeight="1">
      <c r="A6" s="4">
        <v>1</v>
      </c>
      <c r="B6" s="5"/>
      <c r="C6" s="5" t="s">
        <v>10</v>
      </c>
      <c r="D6" s="67">
        <v>3156.0465450000002</v>
      </c>
      <c r="E6" s="67">
        <v>2857.4939690000001</v>
      </c>
      <c r="F6" s="67">
        <v>298.55257599999999</v>
      </c>
    </row>
    <row r="7" spans="1:6" ht="16.5" customHeight="1">
      <c r="A7" s="4">
        <v>2</v>
      </c>
      <c r="B7" s="5" t="s">
        <v>14</v>
      </c>
      <c r="C7" s="5" t="s">
        <v>15</v>
      </c>
      <c r="D7" s="67">
        <v>2825.6116809999999</v>
      </c>
      <c r="E7" s="67">
        <v>2825.6116809999999</v>
      </c>
      <c r="F7" s="67">
        <v>0</v>
      </c>
    </row>
    <row r="8" spans="1:6" ht="16.5" customHeight="1">
      <c r="A8" s="4">
        <v>3</v>
      </c>
      <c r="B8" s="5" t="s">
        <v>16</v>
      </c>
      <c r="C8" s="5" t="s">
        <v>17</v>
      </c>
      <c r="D8" s="67">
        <v>434.06639999999999</v>
      </c>
      <c r="E8" s="67">
        <v>434.06639999999999</v>
      </c>
      <c r="F8" s="67">
        <v>0</v>
      </c>
    </row>
    <row r="9" spans="1:6" ht="16.5" customHeight="1">
      <c r="A9" s="4">
        <v>4</v>
      </c>
      <c r="B9" s="5" t="s">
        <v>18</v>
      </c>
      <c r="C9" s="5" t="s">
        <v>19</v>
      </c>
      <c r="D9" s="67">
        <v>503.56119999999999</v>
      </c>
      <c r="E9" s="67">
        <v>503.56119999999999</v>
      </c>
      <c r="F9" s="67">
        <v>0</v>
      </c>
    </row>
    <row r="10" spans="1:6" ht="16.5" customHeight="1">
      <c r="A10" s="4">
        <v>5</v>
      </c>
      <c r="B10" s="5" t="s">
        <v>20</v>
      </c>
      <c r="C10" s="5" t="s">
        <v>21</v>
      </c>
      <c r="D10" s="67">
        <v>204.50389999999999</v>
      </c>
      <c r="E10" s="67">
        <v>204.50389999999999</v>
      </c>
      <c r="F10" s="67">
        <v>0</v>
      </c>
    </row>
    <row r="11" spans="1:6" ht="16.5" customHeight="1">
      <c r="A11" s="4">
        <v>6</v>
      </c>
      <c r="B11" s="5" t="s">
        <v>22</v>
      </c>
      <c r="C11" s="5" t="s">
        <v>23</v>
      </c>
      <c r="D11" s="67">
        <v>285.976968</v>
      </c>
      <c r="E11" s="67">
        <v>285.976968</v>
      </c>
      <c r="F11" s="67">
        <v>0</v>
      </c>
    </row>
    <row r="12" spans="1:6" ht="16.5" customHeight="1">
      <c r="A12" s="4">
        <v>7</v>
      </c>
      <c r="B12" s="5" t="s">
        <v>24</v>
      </c>
      <c r="C12" s="5" t="s">
        <v>25</v>
      </c>
      <c r="D12" s="67">
        <v>199.088256</v>
      </c>
      <c r="E12" s="67">
        <v>199.088256</v>
      </c>
      <c r="F12" s="67">
        <v>0</v>
      </c>
    </row>
    <row r="13" spans="1:6" ht="16.5" customHeight="1">
      <c r="A13" s="4">
        <v>8</v>
      </c>
      <c r="B13" s="5" t="s">
        <v>26</v>
      </c>
      <c r="C13" s="5" t="s">
        <v>27</v>
      </c>
      <c r="D13" s="67">
        <v>99.544128000000001</v>
      </c>
      <c r="E13" s="67">
        <v>99.544128000000001</v>
      </c>
      <c r="F13" s="67">
        <v>0</v>
      </c>
    </row>
    <row r="14" spans="1:6" ht="16.5" customHeight="1">
      <c r="A14" s="4">
        <v>9</v>
      </c>
      <c r="B14" s="5" t="s">
        <v>28</v>
      </c>
      <c r="C14" s="5" t="s">
        <v>29</v>
      </c>
      <c r="D14" s="67">
        <v>124.43016</v>
      </c>
      <c r="E14" s="67">
        <v>124.43016</v>
      </c>
      <c r="F14" s="67">
        <v>0</v>
      </c>
    </row>
    <row r="15" spans="1:6" ht="16.5" customHeight="1">
      <c r="A15" s="4">
        <v>10</v>
      </c>
      <c r="B15" s="5" t="s">
        <v>30</v>
      </c>
      <c r="C15" s="5" t="s">
        <v>31</v>
      </c>
      <c r="D15" s="67">
        <v>15.71232</v>
      </c>
      <c r="E15" s="67">
        <v>15.71232</v>
      </c>
      <c r="F15" s="67">
        <v>0</v>
      </c>
    </row>
    <row r="16" spans="1:6" ht="16.5" customHeight="1">
      <c r="A16" s="4">
        <v>11</v>
      </c>
      <c r="B16" s="5" t="s">
        <v>32</v>
      </c>
      <c r="C16" s="5" t="s">
        <v>33</v>
      </c>
      <c r="D16" s="67">
        <v>4.7820330000000002</v>
      </c>
      <c r="E16" s="67">
        <v>4.7820330000000002</v>
      </c>
      <c r="F16" s="67">
        <v>0</v>
      </c>
    </row>
    <row r="17" spans="1:6" ht="16.5" customHeight="1">
      <c r="A17" s="4">
        <v>12</v>
      </c>
      <c r="B17" s="5" t="s">
        <v>34</v>
      </c>
      <c r="C17" s="5" t="s">
        <v>35</v>
      </c>
      <c r="D17" s="67">
        <v>662.48400000000004</v>
      </c>
      <c r="E17" s="67">
        <v>662.48400000000004</v>
      </c>
      <c r="F17" s="67">
        <v>0</v>
      </c>
    </row>
    <row r="18" spans="1:6" ht="16.5" customHeight="1">
      <c r="A18" s="4">
        <v>13</v>
      </c>
      <c r="B18" s="5" t="s">
        <v>36</v>
      </c>
      <c r="C18" s="5" t="s">
        <v>37</v>
      </c>
      <c r="D18" s="67">
        <v>5.3109999999999999</v>
      </c>
      <c r="E18" s="67">
        <v>5.3109999999999999</v>
      </c>
      <c r="F18" s="67">
        <v>0</v>
      </c>
    </row>
    <row r="19" spans="1:6" ht="16.5" customHeight="1">
      <c r="A19" s="4">
        <v>14</v>
      </c>
      <c r="B19" s="5" t="s">
        <v>38</v>
      </c>
      <c r="C19" s="5" t="s">
        <v>39</v>
      </c>
      <c r="D19" s="67">
        <v>286.15131600000001</v>
      </c>
      <c r="E19" s="67">
        <v>286.15131600000001</v>
      </c>
      <c r="F19" s="67">
        <v>0</v>
      </c>
    </row>
    <row r="20" spans="1:6" ht="16.5" customHeight="1">
      <c r="A20" s="4">
        <v>15</v>
      </c>
      <c r="B20" s="5" t="s">
        <v>40</v>
      </c>
      <c r="C20" s="5" t="s">
        <v>41</v>
      </c>
      <c r="D20" s="67">
        <v>298.55257599999999</v>
      </c>
      <c r="E20" s="67">
        <v>0</v>
      </c>
      <c r="F20" s="67">
        <v>298.55257599999999</v>
      </c>
    </row>
    <row r="21" spans="1:6" ht="16.5" customHeight="1">
      <c r="A21" s="4">
        <v>16</v>
      </c>
      <c r="B21" s="5" t="s">
        <v>42</v>
      </c>
      <c r="C21" s="5" t="s">
        <v>43</v>
      </c>
      <c r="D21" s="67">
        <v>20</v>
      </c>
      <c r="E21" s="67">
        <v>0</v>
      </c>
      <c r="F21" s="67">
        <v>20</v>
      </c>
    </row>
    <row r="22" spans="1:6" ht="16.5" customHeight="1">
      <c r="A22" s="4">
        <v>17</v>
      </c>
      <c r="B22" s="5" t="s">
        <v>44</v>
      </c>
      <c r="C22" s="5" t="s">
        <v>45</v>
      </c>
      <c r="D22" s="67">
        <v>3</v>
      </c>
      <c r="E22" s="67">
        <v>0</v>
      </c>
      <c r="F22" s="67">
        <v>3</v>
      </c>
    </row>
    <row r="23" spans="1:6" ht="16.5" customHeight="1">
      <c r="A23" s="4">
        <v>18</v>
      </c>
      <c r="B23" s="5" t="s">
        <v>46</v>
      </c>
      <c r="C23" s="5" t="s">
        <v>47</v>
      </c>
      <c r="D23" s="67">
        <v>58</v>
      </c>
      <c r="E23" s="67">
        <v>0</v>
      </c>
      <c r="F23" s="67">
        <v>58</v>
      </c>
    </row>
    <row r="24" spans="1:6" ht="16.5" customHeight="1">
      <c r="A24" s="4">
        <v>19</v>
      </c>
      <c r="B24" s="5" t="s">
        <v>48</v>
      </c>
      <c r="C24" s="5" t="s">
        <v>49</v>
      </c>
      <c r="D24" s="67">
        <v>5</v>
      </c>
      <c r="E24" s="67">
        <v>0</v>
      </c>
      <c r="F24" s="67">
        <v>5</v>
      </c>
    </row>
    <row r="25" spans="1:6" ht="16.5" customHeight="1">
      <c r="A25" s="4">
        <v>20</v>
      </c>
      <c r="B25" s="5" t="s">
        <v>50</v>
      </c>
      <c r="C25" s="5" t="s">
        <v>51</v>
      </c>
      <c r="D25" s="67">
        <v>3.5</v>
      </c>
      <c r="E25" s="67">
        <v>0</v>
      </c>
      <c r="F25" s="67">
        <v>3.5</v>
      </c>
    </row>
    <row r="26" spans="1:6" ht="16.5" customHeight="1">
      <c r="A26" s="4">
        <v>21</v>
      </c>
      <c r="B26" s="5" t="s">
        <v>52</v>
      </c>
      <c r="C26" s="5" t="s">
        <v>53</v>
      </c>
      <c r="D26" s="67">
        <v>2.6043980000000002</v>
      </c>
      <c r="E26" s="67">
        <v>0</v>
      </c>
      <c r="F26" s="67">
        <v>2.6043980000000002</v>
      </c>
    </row>
    <row r="27" spans="1:6" ht="16.5" customHeight="1">
      <c r="A27" s="4">
        <v>22</v>
      </c>
      <c r="B27" s="5" t="s">
        <v>54</v>
      </c>
      <c r="C27" s="5" t="s">
        <v>55</v>
      </c>
      <c r="D27" s="67">
        <v>8.8279999999999994</v>
      </c>
      <c r="E27" s="67">
        <v>0</v>
      </c>
      <c r="F27" s="67">
        <v>8.8279999999999994</v>
      </c>
    </row>
    <row r="28" spans="1:6" ht="16.5" customHeight="1">
      <c r="A28" s="4">
        <v>23</v>
      </c>
      <c r="B28" s="5" t="s">
        <v>56</v>
      </c>
      <c r="C28" s="5" t="s">
        <v>57</v>
      </c>
      <c r="D28" s="67">
        <v>22.091978000000001</v>
      </c>
      <c r="E28" s="67">
        <v>0</v>
      </c>
      <c r="F28" s="67">
        <v>22.091978000000001</v>
      </c>
    </row>
    <row r="29" spans="1:6" ht="16.5" customHeight="1">
      <c r="A29" s="4">
        <v>24</v>
      </c>
      <c r="B29" s="5" t="s">
        <v>58</v>
      </c>
      <c r="C29" s="5" t="s">
        <v>59</v>
      </c>
      <c r="D29" s="67">
        <v>24.75</v>
      </c>
      <c r="E29" s="67">
        <v>0</v>
      </c>
      <c r="F29" s="67">
        <v>24.75</v>
      </c>
    </row>
    <row r="30" spans="1:6" ht="16.5" customHeight="1">
      <c r="A30" s="4">
        <v>25</v>
      </c>
      <c r="B30" s="5" t="s">
        <v>60</v>
      </c>
      <c r="C30" s="5" t="s">
        <v>61</v>
      </c>
      <c r="D30" s="67">
        <v>6.34</v>
      </c>
      <c r="E30" s="67">
        <v>0</v>
      </c>
      <c r="F30" s="67">
        <v>6.34</v>
      </c>
    </row>
    <row r="31" spans="1:6" ht="16.5" customHeight="1">
      <c r="A31" s="4">
        <v>26</v>
      </c>
      <c r="B31" s="5" t="s">
        <v>62</v>
      </c>
      <c r="C31" s="5" t="s">
        <v>63</v>
      </c>
      <c r="D31" s="67">
        <v>79.84</v>
      </c>
      <c r="E31" s="67">
        <v>0</v>
      </c>
      <c r="F31" s="67">
        <v>79.84</v>
      </c>
    </row>
    <row r="32" spans="1:6" ht="16.5" customHeight="1">
      <c r="A32" s="4">
        <v>27</v>
      </c>
      <c r="B32" s="5" t="s">
        <v>64</v>
      </c>
      <c r="C32" s="5" t="s">
        <v>65</v>
      </c>
      <c r="D32" s="67">
        <v>27</v>
      </c>
      <c r="E32" s="67">
        <v>0</v>
      </c>
      <c r="F32" s="67">
        <v>27</v>
      </c>
    </row>
    <row r="33" spans="1:6" ht="16.5" customHeight="1">
      <c r="A33" s="4">
        <v>28</v>
      </c>
      <c r="B33" s="5" t="s">
        <v>66</v>
      </c>
      <c r="C33" s="5" t="s">
        <v>67</v>
      </c>
      <c r="D33" s="67">
        <v>37.598199999999999</v>
      </c>
      <c r="E33" s="67">
        <v>0</v>
      </c>
      <c r="F33" s="67">
        <v>37.598199999999999</v>
      </c>
    </row>
    <row r="34" spans="1:6" ht="16.5" customHeight="1">
      <c r="A34" s="4">
        <v>29</v>
      </c>
      <c r="B34" s="5" t="s">
        <v>68</v>
      </c>
      <c r="C34" s="5" t="s">
        <v>69</v>
      </c>
      <c r="D34" s="67">
        <v>31.882287999999999</v>
      </c>
      <c r="E34" s="67">
        <v>31.882287999999999</v>
      </c>
      <c r="F34" s="67">
        <v>0</v>
      </c>
    </row>
    <row r="35" spans="1:6" ht="16.5" customHeight="1">
      <c r="A35" s="4">
        <v>30</v>
      </c>
      <c r="B35" s="5" t="s">
        <v>70</v>
      </c>
      <c r="C35" s="5" t="s">
        <v>71</v>
      </c>
      <c r="D35" s="67">
        <v>22.611564000000001</v>
      </c>
      <c r="E35" s="67">
        <v>22.611564000000001</v>
      </c>
      <c r="F35" s="67">
        <v>0</v>
      </c>
    </row>
    <row r="36" spans="1:6" ht="16.5" customHeight="1">
      <c r="A36" s="4">
        <v>31</v>
      </c>
      <c r="B36" s="5" t="s">
        <v>72</v>
      </c>
      <c r="C36" s="5" t="s">
        <v>73</v>
      </c>
      <c r="D36" s="67">
        <v>6.5997240000000001</v>
      </c>
      <c r="E36" s="67">
        <v>6.5997240000000001</v>
      </c>
      <c r="F36" s="67">
        <v>0</v>
      </c>
    </row>
    <row r="37" spans="1:6" ht="16.5" customHeight="1">
      <c r="A37" s="4">
        <v>32</v>
      </c>
      <c r="B37" s="5" t="s">
        <v>74</v>
      </c>
      <c r="C37" s="5" t="s">
        <v>75</v>
      </c>
      <c r="D37" s="67">
        <v>2.5990000000000002</v>
      </c>
      <c r="E37" s="67">
        <v>2.5990000000000002</v>
      </c>
      <c r="F37" s="67">
        <v>0</v>
      </c>
    </row>
    <row r="38" spans="1:6" ht="16.5" customHeight="1">
      <c r="A38" s="4">
        <v>33</v>
      </c>
      <c r="B38" s="5" t="s">
        <v>76</v>
      </c>
      <c r="C38" s="5" t="s">
        <v>77</v>
      </c>
      <c r="D38" s="67">
        <v>7.1999999999999995E-2</v>
      </c>
      <c r="E38" s="67">
        <v>7.1999999999999995E-2</v>
      </c>
      <c r="F38" s="67">
        <v>0</v>
      </c>
    </row>
  </sheetData>
  <mergeCells count="5">
    <mergeCell ref="A1:F1"/>
    <mergeCell ref="A2:D2"/>
    <mergeCell ref="A3:A4"/>
    <mergeCell ref="B3:C3"/>
    <mergeCell ref="D3:F3"/>
  </mergeCells>
  <phoneticPr fontId="2"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I10"/>
  <sheetViews>
    <sheetView workbookViewId="0">
      <selection activeCell="F23" sqref="F23"/>
    </sheetView>
  </sheetViews>
  <sheetFormatPr defaultRowHeight="13.5"/>
  <cols>
    <col min="1" max="1" width="5.25" bestFit="1" customWidth="1"/>
    <col min="2" max="2" width="21.375" bestFit="1" customWidth="1"/>
    <col min="3" max="3" width="38" bestFit="1" customWidth="1"/>
    <col min="4" max="5" width="17.25" bestFit="1" customWidth="1"/>
    <col min="6" max="6" width="8.125" bestFit="1" customWidth="1"/>
    <col min="7" max="7" width="15.125" bestFit="1" customWidth="1"/>
    <col min="8" max="8" width="15.375" bestFit="1" customWidth="1"/>
    <col min="9" max="9" width="15.125" bestFit="1" customWidth="1"/>
  </cols>
  <sheetData>
    <row r="1" spans="1:9">
      <c r="A1" s="90" t="s">
        <v>78</v>
      </c>
      <c r="B1" s="90" t="s">
        <v>1</v>
      </c>
      <c r="C1" s="90" t="s">
        <v>1</v>
      </c>
      <c r="D1" s="90" t="s">
        <v>1</v>
      </c>
      <c r="E1" s="90" t="s">
        <v>1</v>
      </c>
      <c r="F1" s="90" t="s">
        <v>1</v>
      </c>
      <c r="G1" s="90" t="s">
        <v>1</v>
      </c>
      <c r="H1" s="90" t="s">
        <v>1</v>
      </c>
      <c r="I1" s="90" t="s">
        <v>1</v>
      </c>
    </row>
    <row r="2" spans="1:9">
      <c r="A2" s="91" t="s">
        <v>2</v>
      </c>
      <c r="B2" s="90" t="s">
        <v>1</v>
      </c>
      <c r="C2" s="90" t="s">
        <v>1</v>
      </c>
      <c r="D2" s="90" t="s">
        <v>1</v>
      </c>
      <c r="E2" s="90" t="s">
        <v>1</v>
      </c>
      <c r="F2" s="90" t="s">
        <v>1</v>
      </c>
      <c r="G2" s="90" t="s">
        <v>1</v>
      </c>
      <c r="H2" s="8" t="s">
        <v>3</v>
      </c>
      <c r="I2" s="8" t="s">
        <v>4</v>
      </c>
    </row>
    <row r="3" spans="1:9">
      <c r="A3" s="89" t="s">
        <v>5</v>
      </c>
      <c r="B3" s="89" t="s">
        <v>79</v>
      </c>
      <c r="C3" s="89" t="s">
        <v>80</v>
      </c>
      <c r="D3" s="89" t="s">
        <v>81</v>
      </c>
      <c r="E3" s="89" t="s">
        <v>82</v>
      </c>
      <c r="F3" s="89" t="s">
        <v>83</v>
      </c>
      <c r="G3" s="89" t="s">
        <v>1</v>
      </c>
      <c r="H3" s="89" t="s">
        <v>1</v>
      </c>
      <c r="I3" s="89" t="s">
        <v>84</v>
      </c>
    </row>
    <row r="4" spans="1:9">
      <c r="A4" s="89" t="s">
        <v>1</v>
      </c>
      <c r="B4" s="89" t="s">
        <v>1</v>
      </c>
      <c r="C4" s="89" t="s">
        <v>1</v>
      </c>
      <c r="D4" s="89" t="s">
        <v>1</v>
      </c>
      <c r="E4" s="89" t="s">
        <v>1</v>
      </c>
      <c r="F4" s="9" t="s">
        <v>85</v>
      </c>
      <c r="G4" s="9" t="s">
        <v>86</v>
      </c>
      <c r="H4" s="9" t="s">
        <v>87</v>
      </c>
      <c r="I4" s="89" t="s">
        <v>1</v>
      </c>
    </row>
    <row r="5" spans="1:9">
      <c r="A5" s="9" t="s">
        <v>13</v>
      </c>
      <c r="B5" s="9">
        <v>1</v>
      </c>
      <c r="C5" s="9">
        <v>2</v>
      </c>
      <c r="D5" s="9">
        <v>3</v>
      </c>
      <c r="E5" s="9">
        <v>4</v>
      </c>
      <c r="F5" s="9">
        <v>5</v>
      </c>
      <c r="G5" s="9">
        <v>6</v>
      </c>
      <c r="H5" s="9">
        <v>7</v>
      </c>
      <c r="I5" s="9">
        <v>8</v>
      </c>
    </row>
    <row r="6" spans="1:9" ht="15">
      <c r="A6" s="10">
        <v>1</v>
      </c>
      <c r="B6" s="11"/>
      <c r="C6" s="11" t="s">
        <v>10</v>
      </c>
      <c r="D6" s="68">
        <v>6.34</v>
      </c>
      <c r="E6" s="68">
        <v>0</v>
      </c>
      <c r="F6" s="68">
        <v>6.34</v>
      </c>
      <c r="G6" s="68">
        <v>0</v>
      </c>
      <c r="H6" s="68">
        <v>6.34</v>
      </c>
      <c r="I6" s="68">
        <v>0</v>
      </c>
    </row>
    <row r="7" spans="1:9" ht="15">
      <c r="A7" s="10">
        <v>2</v>
      </c>
      <c r="B7" s="11" t="s">
        <v>88</v>
      </c>
      <c r="C7" s="11" t="s">
        <v>89</v>
      </c>
      <c r="D7" s="68">
        <v>6.34</v>
      </c>
      <c r="E7" s="68">
        <v>0</v>
      </c>
      <c r="F7" s="68">
        <v>6.34</v>
      </c>
      <c r="G7" s="68">
        <v>0</v>
      </c>
      <c r="H7" s="68">
        <v>6.34</v>
      </c>
      <c r="I7" s="68">
        <v>0</v>
      </c>
    </row>
    <row r="8" spans="1:9" ht="15">
      <c r="A8" s="10">
        <v>3</v>
      </c>
      <c r="B8" s="11" t="s">
        <v>90</v>
      </c>
      <c r="C8" s="11" t="s">
        <v>91</v>
      </c>
      <c r="D8" s="68">
        <v>1.764</v>
      </c>
      <c r="E8" s="68">
        <v>0</v>
      </c>
      <c r="F8" s="68">
        <v>1.764</v>
      </c>
      <c r="G8" s="68">
        <v>0</v>
      </c>
      <c r="H8" s="68">
        <v>1.764</v>
      </c>
      <c r="I8" s="68">
        <v>0</v>
      </c>
    </row>
    <row r="9" spans="1:9" ht="15">
      <c r="A9" s="10">
        <v>4</v>
      </c>
      <c r="B9" s="11" t="s">
        <v>92</v>
      </c>
      <c r="C9" s="11" t="s">
        <v>93</v>
      </c>
      <c r="D9" s="68">
        <v>4</v>
      </c>
      <c r="E9" s="68">
        <v>0</v>
      </c>
      <c r="F9" s="68">
        <v>4</v>
      </c>
      <c r="G9" s="68">
        <v>0</v>
      </c>
      <c r="H9" s="68">
        <v>4</v>
      </c>
      <c r="I9" s="68">
        <v>0</v>
      </c>
    </row>
    <row r="10" spans="1:9" ht="15">
      <c r="A10" s="10">
        <v>5</v>
      </c>
      <c r="B10" s="11" t="s">
        <v>94</v>
      </c>
      <c r="C10" s="11" t="s">
        <v>95</v>
      </c>
      <c r="D10" s="68">
        <v>0.57599999999999996</v>
      </c>
      <c r="E10" s="68">
        <v>0</v>
      </c>
      <c r="F10" s="68">
        <v>0.57599999999999996</v>
      </c>
      <c r="G10" s="68">
        <v>0</v>
      </c>
      <c r="H10" s="68">
        <v>0.57599999999999996</v>
      </c>
      <c r="I10" s="68">
        <v>0</v>
      </c>
    </row>
  </sheetData>
  <mergeCells count="9">
    <mergeCell ref="F3:H3"/>
    <mergeCell ref="I3:I4"/>
    <mergeCell ref="A1:I1"/>
    <mergeCell ref="A2:G2"/>
    <mergeCell ref="A3:A4"/>
    <mergeCell ref="B3:B4"/>
    <mergeCell ref="C3:C4"/>
    <mergeCell ref="D3:D4"/>
    <mergeCell ref="E3:E4"/>
  </mergeCells>
  <phoneticPr fontId="2"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13"/>
  <sheetViews>
    <sheetView workbookViewId="0">
      <selection activeCell="A6" sqref="A6:A13"/>
    </sheetView>
  </sheetViews>
  <sheetFormatPr defaultRowHeight="13.5"/>
  <cols>
    <col min="1" max="1" width="5.25" bestFit="1" customWidth="1"/>
    <col min="3" max="3" width="48.375" bestFit="1" customWidth="1"/>
    <col min="4" max="4" width="11.75" bestFit="1" customWidth="1"/>
    <col min="5" max="5" width="15.375" bestFit="1" customWidth="1"/>
    <col min="6" max="6" width="15.125" bestFit="1" customWidth="1"/>
  </cols>
  <sheetData>
    <row r="1" spans="1:6">
      <c r="A1" s="90" t="s">
        <v>96</v>
      </c>
      <c r="B1" s="90" t="s">
        <v>1</v>
      </c>
      <c r="C1" s="90" t="s">
        <v>1</v>
      </c>
      <c r="D1" s="90" t="s">
        <v>1</v>
      </c>
      <c r="E1" s="90" t="s">
        <v>1</v>
      </c>
      <c r="F1" s="90" t="s">
        <v>1</v>
      </c>
    </row>
    <row r="2" spans="1:6">
      <c r="A2" s="91" t="s">
        <v>2</v>
      </c>
      <c r="B2" s="90" t="s">
        <v>1</v>
      </c>
      <c r="C2" s="90" t="s">
        <v>1</v>
      </c>
      <c r="D2" s="90" t="s">
        <v>1</v>
      </c>
      <c r="E2" s="12" t="s">
        <v>3</v>
      </c>
      <c r="F2" s="12" t="s">
        <v>4</v>
      </c>
    </row>
    <row r="3" spans="1:6">
      <c r="A3" s="89" t="s">
        <v>5</v>
      </c>
      <c r="B3" s="89" t="s">
        <v>8</v>
      </c>
      <c r="C3" s="89" t="s">
        <v>9</v>
      </c>
      <c r="D3" s="89" t="s">
        <v>97</v>
      </c>
      <c r="E3" s="89" t="s">
        <v>1</v>
      </c>
      <c r="F3" s="89" t="s">
        <v>1</v>
      </c>
    </row>
    <row r="4" spans="1:6">
      <c r="A4" s="89" t="s">
        <v>1</v>
      </c>
      <c r="B4" s="89" t="s">
        <v>1</v>
      </c>
      <c r="C4" s="89" t="s">
        <v>1</v>
      </c>
      <c r="D4" s="13" t="s">
        <v>10</v>
      </c>
      <c r="E4" s="13" t="s">
        <v>98</v>
      </c>
      <c r="F4" s="13" t="s">
        <v>99</v>
      </c>
    </row>
    <row r="5" spans="1:6">
      <c r="A5" s="13" t="s">
        <v>13</v>
      </c>
      <c r="B5" s="13">
        <v>1</v>
      </c>
      <c r="C5" s="13">
        <v>2</v>
      </c>
      <c r="D5" s="13">
        <v>3</v>
      </c>
      <c r="E5" s="13">
        <v>4</v>
      </c>
      <c r="F5" s="13">
        <v>5</v>
      </c>
    </row>
    <row r="6" spans="1:6" ht="15">
      <c r="A6" s="14">
        <v>1</v>
      </c>
      <c r="B6" s="15"/>
      <c r="C6" s="15" t="s">
        <v>10</v>
      </c>
      <c r="D6" s="68">
        <f>D7+D11</f>
        <v>8721.4</v>
      </c>
      <c r="E6" s="68">
        <v>0</v>
      </c>
      <c r="F6" s="68">
        <v>8721.4</v>
      </c>
    </row>
    <row r="7" spans="1:6" ht="15">
      <c r="A7" s="14">
        <v>2</v>
      </c>
      <c r="B7" s="15" t="s">
        <v>100</v>
      </c>
      <c r="C7" s="15" t="s">
        <v>533</v>
      </c>
      <c r="D7" s="68">
        <v>8500</v>
      </c>
      <c r="E7" s="68">
        <v>0</v>
      </c>
      <c r="F7" s="68">
        <v>8500</v>
      </c>
    </row>
    <row r="8" spans="1:6" ht="15">
      <c r="A8" s="14">
        <v>3</v>
      </c>
      <c r="B8" s="15" t="s">
        <v>102</v>
      </c>
      <c r="C8" s="15" t="s">
        <v>534</v>
      </c>
      <c r="D8" s="68">
        <v>8500</v>
      </c>
      <c r="E8" s="68">
        <v>0</v>
      </c>
      <c r="F8" s="68">
        <v>8500</v>
      </c>
    </row>
    <row r="9" spans="1:6" ht="15">
      <c r="A9" s="14">
        <v>4</v>
      </c>
      <c r="B9" s="15" t="s">
        <v>104</v>
      </c>
      <c r="C9" s="15" t="s">
        <v>535</v>
      </c>
      <c r="D9" s="68">
        <v>8000</v>
      </c>
      <c r="E9" s="68">
        <v>0</v>
      </c>
      <c r="F9" s="68">
        <v>8000</v>
      </c>
    </row>
    <row r="10" spans="1:6" ht="15">
      <c r="A10" s="18">
        <v>5</v>
      </c>
      <c r="B10" s="15" t="s">
        <v>106</v>
      </c>
      <c r="C10" s="15" t="s">
        <v>536</v>
      </c>
      <c r="D10" s="68">
        <v>500</v>
      </c>
      <c r="E10" s="68">
        <v>0</v>
      </c>
      <c r="F10" s="68">
        <v>500</v>
      </c>
    </row>
    <row r="11" spans="1:6" ht="15">
      <c r="A11" s="18">
        <v>6</v>
      </c>
      <c r="B11" s="15" t="s">
        <v>108</v>
      </c>
      <c r="C11" s="15" t="s">
        <v>109</v>
      </c>
      <c r="D11" s="68">
        <v>221.4</v>
      </c>
      <c r="E11" s="68">
        <v>0</v>
      </c>
      <c r="F11" s="68">
        <v>221.4</v>
      </c>
    </row>
    <row r="12" spans="1:6" ht="15">
      <c r="A12" s="18">
        <v>7</v>
      </c>
      <c r="B12" s="15" t="s">
        <v>110</v>
      </c>
      <c r="C12" s="15" t="s">
        <v>537</v>
      </c>
      <c r="D12" s="68">
        <v>221.4</v>
      </c>
      <c r="E12" s="68">
        <v>0</v>
      </c>
      <c r="F12" s="68">
        <v>221.4</v>
      </c>
    </row>
    <row r="13" spans="1:6" ht="15">
      <c r="A13" s="18">
        <v>8</v>
      </c>
      <c r="B13" s="15" t="s">
        <v>112</v>
      </c>
      <c r="C13" s="15" t="s">
        <v>538</v>
      </c>
      <c r="D13" s="68">
        <v>221.4</v>
      </c>
      <c r="E13" s="68">
        <v>0</v>
      </c>
      <c r="F13" s="68">
        <v>221.4</v>
      </c>
    </row>
  </sheetData>
  <mergeCells count="6">
    <mergeCell ref="A1:F1"/>
    <mergeCell ref="A2:D2"/>
    <mergeCell ref="A3:A4"/>
    <mergeCell ref="B3:B4"/>
    <mergeCell ref="C3:C4"/>
    <mergeCell ref="D3:F3"/>
  </mergeCells>
  <phoneticPr fontId="2"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J11"/>
  <sheetViews>
    <sheetView workbookViewId="0">
      <selection activeCell="I21" sqref="I21"/>
    </sheetView>
  </sheetViews>
  <sheetFormatPr defaultRowHeight="13.5"/>
  <cols>
    <col min="1" max="1" width="5.25" bestFit="1" customWidth="1"/>
    <col min="2" max="3" width="17.25" bestFit="1" customWidth="1"/>
    <col min="6" max="7" width="5.25" bestFit="1" customWidth="1"/>
    <col min="9" max="9" width="15.375" bestFit="1" customWidth="1"/>
    <col min="10" max="10" width="15.125" bestFit="1" customWidth="1"/>
  </cols>
  <sheetData>
    <row r="1" spans="1:10">
      <c r="A1" s="90" t="s">
        <v>114</v>
      </c>
      <c r="B1" s="90" t="s">
        <v>1</v>
      </c>
      <c r="C1" s="90" t="s">
        <v>1</v>
      </c>
      <c r="D1" s="90" t="s">
        <v>1</v>
      </c>
      <c r="E1" s="90" t="s">
        <v>1</v>
      </c>
      <c r="F1" s="90" t="s">
        <v>1</v>
      </c>
      <c r="G1" s="90" t="s">
        <v>1</v>
      </c>
      <c r="H1" s="90" t="s">
        <v>1</v>
      </c>
      <c r="I1" s="90" t="s">
        <v>1</v>
      </c>
      <c r="J1" s="90" t="s">
        <v>1</v>
      </c>
    </row>
    <row r="2" spans="1:10">
      <c r="A2" s="91" t="s">
        <v>115</v>
      </c>
      <c r="B2" s="90" t="s">
        <v>1</v>
      </c>
      <c r="C2" s="90" t="s">
        <v>1</v>
      </c>
      <c r="D2" s="90" t="s">
        <v>1</v>
      </c>
      <c r="E2" s="90" t="s">
        <v>1</v>
      </c>
      <c r="F2" s="90" t="s">
        <v>1</v>
      </c>
      <c r="G2" s="90" t="s">
        <v>1</v>
      </c>
      <c r="H2" s="90" t="s">
        <v>1</v>
      </c>
      <c r="I2" s="16" t="s">
        <v>3</v>
      </c>
      <c r="J2" s="16" t="s">
        <v>4</v>
      </c>
    </row>
    <row r="3" spans="1:10">
      <c r="A3" s="89" t="s">
        <v>5</v>
      </c>
      <c r="B3" s="89" t="s">
        <v>116</v>
      </c>
      <c r="C3" s="89" t="s">
        <v>117</v>
      </c>
      <c r="D3" s="89" t="s">
        <v>118</v>
      </c>
      <c r="E3" s="89" t="s">
        <v>119</v>
      </c>
      <c r="F3" s="89" t="s">
        <v>10</v>
      </c>
      <c r="G3" s="89" t="s">
        <v>98</v>
      </c>
      <c r="H3" s="89" t="s">
        <v>1</v>
      </c>
      <c r="I3" s="89" t="s">
        <v>1</v>
      </c>
      <c r="J3" s="89" t="s">
        <v>99</v>
      </c>
    </row>
    <row r="4" spans="1:10">
      <c r="A4" s="89" t="s">
        <v>1</v>
      </c>
      <c r="B4" s="89" t="s">
        <v>1</v>
      </c>
      <c r="C4" s="89" t="s">
        <v>1</v>
      </c>
      <c r="D4" s="89" t="s">
        <v>1</v>
      </c>
      <c r="E4" s="89" t="s">
        <v>1</v>
      </c>
      <c r="F4" s="89" t="s">
        <v>1</v>
      </c>
      <c r="G4" s="17" t="s">
        <v>85</v>
      </c>
      <c r="H4" s="17" t="s">
        <v>11</v>
      </c>
      <c r="I4" s="17" t="s">
        <v>12</v>
      </c>
      <c r="J4" s="89" t="s">
        <v>1</v>
      </c>
    </row>
    <row r="5" spans="1:10">
      <c r="A5" s="17" t="s">
        <v>13</v>
      </c>
      <c r="B5" s="17">
        <v>1</v>
      </c>
      <c r="C5" s="17">
        <v>2</v>
      </c>
      <c r="D5" s="17">
        <v>3</v>
      </c>
      <c r="E5" s="17">
        <v>4</v>
      </c>
      <c r="F5" s="17">
        <v>5</v>
      </c>
      <c r="G5" s="17">
        <v>6</v>
      </c>
      <c r="H5" s="17">
        <v>7</v>
      </c>
      <c r="I5" s="17">
        <v>8</v>
      </c>
      <c r="J5" s="17">
        <v>9</v>
      </c>
    </row>
    <row r="6" spans="1:10" ht="15">
      <c r="A6" s="18"/>
      <c r="B6" s="19"/>
      <c r="C6" s="19"/>
      <c r="D6" s="19"/>
      <c r="E6" s="19"/>
      <c r="F6" s="20"/>
      <c r="G6" s="20"/>
      <c r="H6" s="20"/>
      <c r="I6" s="20"/>
      <c r="J6" s="20"/>
    </row>
    <row r="7" spans="1:10" ht="15">
      <c r="A7" s="18"/>
      <c r="B7" s="19"/>
      <c r="C7" s="19"/>
      <c r="D7" s="19"/>
      <c r="E7" s="19"/>
      <c r="F7" s="20"/>
      <c r="G7" s="20"/>
      <c r="H7" s="20"/>
      <c r="I7" s="20"/>
      <c r="J7" s="20"/>
    </row>
    <row r="8" spans="1:10" ht="15">
      <c r="A8" s="18"/>
      <c r="B8" s="19"/>
      <c r="C8" s="19"/>
      <c r="D8" s="19"/>
      <c r="E8" s="19"/>
      <c r="F8" s="20"/>
      <c r="G8" s="20"/>
      <c r="H8" s="20"/>
      <c r="I8" s="20"/>
      <c r="J8" s="20"/>
    </row>
    <row r="9" spans="1:10" ht="15">
      <c r="A9" s="18"/>
      <c r="B9" s="19"/>
      <c r="C9" s="19"/>
      <c r="D9" s="19"/>
      <c r="E9" s="19"/>
      <c r="F9" s="20"/>
      <c r="G9" s="20"/>
      <c r="H9" s="20"/>
      <c r="I9" s="20"/>
      <c r="J9" s="20"/>
    </row>
    <row r="10" spans="1:10" ht="15">
      <c r="A10" s="18"/>
      <c r="B10" s="19"/>
      <c r="C10" s="19"/>
      <c r="D10" s="19"/>
      <c r="E10" s="19"/>
      <c r="F10" s="20"/>
      <c r="G10" s="20"/>
      <c r="H10" s="20"/>
      <c r="I10" s="20"/>
      <c r="J10" s="20"/>
    </row>
    <row r="11" spans="1:10">
      <c r="A11" t="s">
        <v>539</v>
      </c>
    </row>
  </sheetData>
  <mergeCells count="10">
    <mergeCell ref="E3:E4"/>
    <mergeCell ref="F3:F4"/>
    <mergeCell ref="G3:I3"/>
    <mergeCell ref="J3:J4"/>
    <mergeCell ref="A1:J1"/>
    <mergeCell ref="A2:H2"/>
    <mergeCell ref="A3:A4"/>
    <mergeCell ref="B3:B4"/>
    <mergeCell ref="C3:C4"/>
    <mergeCell ref="D3:D4"/>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12</vt:i4>
      </vt:variant>
    </vt:vector>
  </HeadingPairs>
  <TitlesOfParts>
    <vt:vector size="12" baseType="lpstr">
      <vt:lpstr>部门收支总体情况表-1</vt:lpstr>
      <vt:lpstr>部门收入总体情况表-2</vt:lpstr>
      <vt:lpstr>部门支出总体情况表-3</vt:lpstr>
      <vt:lpstr>财政拨款收支总体情况表-4</vt:lpstr>
      <vt:lpstr>一般公共预算支出情况表-5</vt:lpstr>
      <vt:lpstr>一般公共预算基本支出情况表-6</vt:lpstr>
      <vt:lpstr>一般公共预算“三公”经费支出情况表-7</vt:lpstr>
      <vt:lpstr>政府性基金预算支出情况表-8</vt:lpstr>
      <vt:lpstr>国有资本经营预算支出情况表-9</vt:lpstr>
      <vt:lpstr>项目支出表-10</vt:lpstr>
      <vt:lpstr>2024年政府采购预算表-11</vt:lpstr>
      <vt:lpstr>政策及项目绩效目标表-12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2024-02-01T00:18:34Z</cp:lastPrinted>
  <dcterms:created xsi:type="dcterms:W3CDTF">2024-01-31T01:25:21Z</dcterms:created>
  <dcterms:modified xsi:type="dcterms:W3CDTF">2024-02-02T08:57:56Z</dcterms:modified>
</cp:coreProperties>
</file>