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7" firstSheet="5" activeTab="6"/>
  </bookViews>
  <sheets>
    <sheet name="2020年收支预算总表（全口径）-1" sheetId="1" r:id="rId1"/>
    <sheet name="2020年收入预算总表-2" sheetId="2" r:id="rId2"/>
    <sheet name="2020年支出预算总表（全口径）-3" sheetId="3" r:id="rId3"/>
    <sheet name="2020年财政拨款收支预算总表-4" sheetId="4" r:id="rId4"/>
    <sheet name="财政拨款收入预算总表-5" sheetId="5" r:id="rId5"/>
    <sheet name="2020年一般公共预算财政拨款支出表-6" sheetId="6" r:id="rId6"/>
    <sheet name="2020年一般公共预算财政拨款基本支出预算明细表-7" sheetId="7" r:id="rId7"/>
    <sheet name="2020年一般公共预算财政拨款项目支出预算明细表-8" sheetId="8" r:id="rId8"/>
    <sheet name="2020年政府性基金预算支出明细表-9 (2)" sheetId="9" r:id="rId9"/>
    <sheet name="2020年一般公共预算财政拨款基本支出预算明细表（政府预算支出" sheetId="10" r:id="rId10"/>
    <sheet name="2020年一般公共预算财政拨款项目支出预算明细表（政府预算支出" sheetId="11" r:id="rId11"/>
    <sheet name="2020年政府性基金预算支出明细表（政府预算支出经济分 (2)" sheetId="12" r:id="rId12"/>
    <sheet name="2020年一般公共预算财政拨款三公经费支出预算表-13" sheetId="13" r:id="rId13"/>
    <sheet name="2020年政府采购预算表-14" sheetId="14" r:id="rId14"/>
  </sheets>
  <definedNames>
    <definedName name="_xlnm.Print_Titles" localSheetId="6">'2020年一般公共预算财政拨款基本支出预算明细表-7'!$A:$D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<sst xmlns="http://schemas.openxmlformats.org/spreadsheetml/2006/main" count="1148" uniqueCount="297">
  <si>
    <t>表一</t>
  </si>
  <si>
    <t>天津市北辰区人民政府佳荣里街道办事处2020年收支预算总表（全口径）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</si>
  <si>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</si>
  <si>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</si>
  <si>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</si>
  <si>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</si>
  <si>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</si>
  <si>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</si>
  <si>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</si>
  <si>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</si>
  <si>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</si>
  <si>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</si>
  <si>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</si>
  <si>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</si>
  <si>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</si>
  <si>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</si>
  <si>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</si>
  <si>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</si>
  <si>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</si>
  <si>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</si>
  <si>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</si>
  <si>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</si>
  <si>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</si>
  <si>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</si>
  <si>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</si>
  <si>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</si>
  <si>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</si>
  <si>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</si>
  <si>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</si>
  <si>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</si>
  <si>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</si>
  <si>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</si>
  <si>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</si>
  <si>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</si>
  <si>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</si>
  <si>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</si>
  <si>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</si>
  <si>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</si>
  <si>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</si>
  <si>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</si>
  <si>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</si>
  <si>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</si>
  <si>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</si>
  <si>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</si>
  <si>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</si>
  <si>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</si>
  <si>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天津市北辰区人民政府佳荣里街道办事处2020年收入预算总表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</si>
  <si>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</si>
  <si>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</si>
  <si>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</si>
  <si>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</si>
  <si>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</si>
  <si>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</si>
  <si>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</si>
  <si>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</si>
  <si>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</si>
  <si>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</si>
  <si>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</si>
  <si>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</si>
  <si>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</si>
  <si>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</si>
  <si>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</si>
  <si>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</si>
  <si>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天津市北辰区人民政府佳荣里街道办事处</t>
  </si>
  <si>
    <t>表三</t>
  </si>
  <si>
    <t>天津市北辰区人民政府佳荣里街道办事处2020年支出预算总表（全口径）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</si>
  <si>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</si>
  <si>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</si>
  <si>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</si>
  <si>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</si>
  <si>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</si>
  <si>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</si>
  <si>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</si>
  <si>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</si>
  <si>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</si>
  <si>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/>
  </si>
  <si>
    <t>201 - 一般公共服务支出</t>
  </si>
  <si>
    <t>20103 - 政府办公厅（室）及相关机构事务</t>
  </si>
  <si>
    <t>2010301 - 行政运行</t>
  </si>
  <si>
    <t>2010302 - 一般行政管理事务</t>
  </si>
  <si>
    <t>2010350 - 事业运行</t>
  </si>
  <si>
    <t>204 - 公共安全支出</t>
  </si>
  <si>
    <t>20499 - 其他公共安全支出</t>
  </si>
  <si>
    <t>2049901 - 其他公共安全支出</t>
  </si>
  <si>
    <t>207 - 文化旅游体育与传媒支出</t>
  </si>
  <si>
    <t>20701 - 文化和旅游</t>
  </si>
  <si>
    <t>2070199 - 其他文化和旅游支出</t>
  </si>
  <si>
    <t>210 - 卫生健康支出</t>
  </si>
  <si>
    <t>21011 - 行政事业单位医疗</t>
  </si>
  <si>
    <t>2101101 - 行政单位医疗</t>
  </si>
  <si>
    <t>2101102 - 事业单位医疗</t>
  </si>
  <si>
    <t>2101103 - 公务员医疗补助</t>
  </si>
  <si>
    <t>211 - 节能环保支出</t>
  </si>
  <si>
    <t>21103 - 污染防治</t>
  </si>
  <si>
    <t>2110301 - 大气</t>
  </si>
  <si>
    <t>212 - 城乡社区支出</t>
  </si>
  <si>
    <t>21201 - 城乡社区管理事务</t>
  </si>
  <si>
    <t>2120104 - 城管执法</t>
  </si>
  <si>
    <t>2120199 - 其他城乡社区管理事务支出</t>
  </si>
  <si>
    <t>21205 - 城乡社区环境卫生</t>
  </si>
  <si>
    <t>2120501 - 城乡社区环境卫生</t>
  </si>
  <si>
    <t>表四</t>
  </si>
  <si>
    <t>天津市北辰区人民政府佳荣里街道办事处2020年财政拨款收支预算总表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</si>
  <si>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</si>
  <si>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</si>
  <si>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</si>
  <si>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</si>
  <si>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</si>
  <si>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</si>
  <si>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</si>
  <si>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天津市北辰区人民政府佳荣里街道办事处2020年财政拨款收入预算总表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</si>
  <si>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</si>
  <si>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</si>
  <si>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</si>
  <si>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</si>
  <si>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</si>
  <si>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天津市北辰区人民政府佳荣里街道办事处2020年一般公共预算财政拨款支出表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</si>
  <si>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</si>
  <si>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</si>
  <si>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</si>
  <si>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</si>
  <si>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</si>
  <si>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</si>
  <si>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</si>
  <si>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天津市北辰区人民政府佳荣里街道办事处2020年一般公共预算财政拨款基本支出预算明细表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</si>
  <si>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</si>
  <si>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</si>
  <si>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</si>
  <si>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</si>
  <si>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</si>
  <si>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</si>
  <si>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</si>
  <si>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</si>
  <si>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</si>
  <si>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</si>
  <si>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</si>
  <si>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</si>
  <si>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</si>
  <si>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</si>
  <si>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</si>
  <si>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</si>
  <si>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</si>
  <si>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</si>
  <si>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</si>
  <si>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</si>
  <si>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</si>
  <si>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</si>
  <si>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</si>
  <si>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</si>
  <si>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</si>
  <si>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</si>
  <si>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</si>
  <si>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</si>
  <si>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</si>
  <si>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</si>
  <si>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</si>
  <si>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</si>
  <si>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</si>
  <si>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</si>
  <si>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</si>
  <si>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</si>
  <si>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</si>
  <si>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</si>
  <si>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</si>
  <si>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</si>
  <si>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</si>
  <si>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</si>
  <si>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</si>
  <si>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</si>
  <si>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</si>
  <si>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</si>
  <si>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</si>
  <si>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</si>
  <si>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</si>
  <si>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</si>
  <si>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</si>
  <si>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</si>
  <si>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</si>
  <si>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</si>
  <si>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</si>
  <si>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</si>
  <si>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</si>
  <si>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</si>
  <si>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</si>
  <si>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</si>
  <si>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</si>
  <si>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</si>
  <si>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</si>
  <si>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</si>
  <si>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</si>
  <si>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</si>
  <si>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</si>
  <si>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</si>
  <si>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</si>
  <si>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</si>
  <si>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</si>
  <si>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</si>
  <si>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</si>
  <si>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</si>
  <si>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</si>
  <si>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</si>
  <si>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</si>
  <si>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</si>
  <si>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</si>
  <si>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</si>
  <si>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</si>
  <si>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</si>
  <si>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</si>
  <si>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</si>
  <si>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</si>
  <si>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</si>
  <si>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</si>
  <si>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</si>
  <si>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</si>
  <si>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</si>
  <si>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</si>
  <si>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</si>
  <si>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</si>
  <si>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</si>
  <si>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</si>
  <si>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天津市北辰区人民政府佳荣里街道办事处2020年一般公共预算财政拨款项目支出预算明细表</t>
  </si>
  <si>
    <t>项目名称</t>
  </si>
  <si>
    <t>弥补办公经费</t>
  </si>
  <si>
    <t>公共安全经费</t>
  </si>
  <si>
    <t>公共服务经费</t>
  </si>
  <si>
    <t>大气网格员经费</t>
  </si>
  <si>
    <t>执法队员误餐补助</t>
  </si>
  <si>
    <t>街道社区拆违经费</t>
  </si>
  <si>
    <t>党建经费</t>
  </si>
  <si>
    <t>公共管理经费</t>
  </si>
  <si>
    <t>社区环境清整及公共设施维护</t>
  </si>
  <si>
    <t>表九</t>
  </si>
  <si>
    <t>天津市北辰区人民政府佳荣里街道办事处2020年政府性基金预算支出表</t>
  </si>
  <si>
    <t>备注：本部门2020年政府性基金预算支出明细表为空表。</t>
  </si>
  <si>
    <t>表十</t>
  </si>
  <si>
    <t>天津市北辰区人民政府佳荣里街道办事处2020年一般公共预算财政拨款基本支出预算明细表（政府预算支出经济分类科目)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</si>
  <si>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</si>
  <si>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</si>
  <si>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</si>
  <si>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</si>
  <si>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</si>
  <si>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</si>
  <si>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</si>
  <si>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</si>
  <si>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</si>
  <si>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</si>
  <si>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</si>
  <si>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</si>
  <si>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</si>
  <si>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</si>
  <si>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</si>
  <si>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</si>
  <si>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</si>
  <si>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</si>
  <si>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</si>
  <si>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</si>
  <si>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</si>
  <si>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</si>
  <si>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</si>
  <si>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</si>
  <si>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</si>
  <si>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</si>
  <si>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</si>
  <si>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</si>
  <si>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</si>
  <si>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</si>
  <si>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</si>
  <si>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</si>
  <si>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</si>
  <si>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</si>
  <si>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</si>
  <si>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</si>
  <si>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</si>
  <si>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</si>
  <si>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</si>
  <si>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</si>
  <si>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天津市北辰区人民政府佳荣里街道办事处2020年一般公共预算财政拨款项目支出预算明细表（政府预算支出经济分类科目）</t>
  </si>
  <si>
    <t>表十二</t>
  </si>
  <si>
    <t>天津市北辰区人民政府佳荣里街道办事处2020年政府性基金预算支出明细表（政府预算支出经济分类科目）</t>
  </si>
  <si>
    <t>备注：本部门2020年政府性基金预算支出明细表（政府预算支出经济分类科目）为空表。</t>
  </si>
  <si>
    <t>表十三</t>
  </si>
  <si>
    <t>天津市北辰区人民政府佳荣里街道办事处2020年一般公共预算财政拨款三公经费支出预算表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</si>
  <si>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</si>
  <si>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</si>
  <si>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</si>
  <si>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</si>
  <si>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</si>
  <si>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</si>
  <si>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天津市北辰区人民政府佳荣里街道办事处2020年政府采购预算表</t>
  </si>
  <si>
    <t>单位元</t>
  </si>
  <si>
    <t>采购名称</t>
  </si>
  <si>
    <t>资              金              来              源</t>
  </si>
  <si>
    <t>A0206180203-空调机</t>
  </si>
  <si>
    <t>A020202-投影仪</t>
  </si>
  <si>
    <t>A020201-复印机</t>
  </si>
  <si>
    <t>A02010104-台式计算机</t>
  </si>
  <si>
    <t>A020203-投影幕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</si>
</sst>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_ 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2" fontId="7" fillId="0" borderId="12" xfId="0" applyNumberFormat="1" applyFont="1" applyBorder="1" applyAlignment="1" applyProtection="1">
      <alignment horizontal="right" vertical="center" wrapText="1"/>
      <protection/>
    </xf>
    <xf numFmtId="2" fontId="7" fillId="0" borderId="11" xfId="0" applyNumberFormat="1" applyFont="1" applyBorder="1" applyAlignment="1" applyProtection="1">
      <alignment horizontal="right" vertical="center" wrapText="1"/>
      <protection/>
    </xf>
    <xf numFmtId="2" fontId="7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right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vertical="center" wrapText="1"/>
      <protection/>
    </xf>
    <xf numFmtId="180" fontId="2" fillId="0" borderId="11" xfId="0" applyNumberFormat="1" applyFont="1" applyBorder="1" applyAlignment="1" applyProtection="1">
      <alignment vertical="center" wrapText="1"/>
      <protection/>
    </xf>
    <xf numFmtId="2" fontId="2" fillId="0" borderId="11" xfId="0" applyNumberFormat="1" applyFont="1" applyBorder="1" applyAlignment="1" applyProtection="1">
      <alignment vertical="center" wrapText="1"/>
      <protection/>
    </xf>
    <xf numFmtId="180" fontId="53" fillId="34" borderId="14" xfId="0" applyNumberFormat="1" applyFont="1" applyFill="1" applyBorder="1" applyAlignment="1">
      <alignment vertical="center"/>
    </xf>
    <xf numFmtId="0" fontId="10" fillId="0" borderId="0" xfId="64">
      <alignment vertical="center"/>
      <protection/>
    </xf>
    <xf numFmtId="0" fontId="10" fillId="0" borderId="0" xfId="64" applyFont="1" applyBorder="1" applyAlignment="1" applyProtection="1">
      <alignment vertical="center"/>
      <protection/>
    </xf>
    <xf numFmtId="49" fontId="11" fillId="0" borderId="0" xfId="64" applyNumberFormat="1" applyFont="1" applyBorder="1" applyAlignment="1" applyProtection="1">
      <alignment horizontal="center" vertical="center" wrapText="1"/>
      <protection/>
    </xf>
    <xf numFmtId="49" fontId="10" fillId="0" borderId="15" xfId="64" applyNumberFormat="1" applyFont="1" applyBorder="1" applyAlignment="1" applyProtection="1">
      <alignment vertical="center" wrapText="1"/>
      <protection/>
    </xf>
    <xf numFmtId="49" fontId="10" fillId="0" borderId="16" xfId="64" applyNumberFormat="1" applyFont="1" applyBorder="1" applyAlignment="1" applyProtection="1">
      <alignment vertical="center" wrapText="1"/>
      <protection/>
    </xf>
    <xf numFmtId="49" fontId="10" fillId="33" borderId="14" xfId="64" applyNumberFormat="1" applyFont="1" applyFill="1" applyBorder="1" applyAlignment="1" applyProtection="1">
      <alignment horizontal="center" vertical="center" wrapText="1"/>
      <protection/>
    </xf>
    <xf numFmtId="49" fontId="10" fillId="0" borderId="14" xfId="64" applyNumberFormat="1" applyFont="1" applyBorder="1" applyAlignment="1" applyProtection="1">
      <alignment vertical="center" wrapText="1"/>
      <protection/>
    </xf>
    <xf numFmtId="4" fontId="10" fillId="0" borderId="14" xfId="64" applyNumberFormat="1" applyFont="1" applyBorder="1" applyAlignment="1" applyProtection="1">
      <alignment horizontal="right" vertical="center" wrapText="1"/>
      <protection/>
    </xf>
    <xf numFmtId="49" fontId="10" fillId="0" borderId="16" xfId="64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2" fontId="12" fillId="0" borderId="11" xfId="0" applyNumberFormat="1" applyFont="1" applyBorder="1" applyAlignment="1" applyProtection="1">
      <alignment horizontal="right" vertical="center"/>
      <protection/>
    </xf>
    <xf numFmtId="2" fontId="2" fillId="0" borderId="11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0" xfId="63" applyFont="1">
      <alignment vertical="center"/>
      <protection/>
    </xf>
    <xf numFmtId="0" fontId="10" fillId="0" borderId="0" xfId="63" applyFont="1" applyBorder="1" applyAlignment="1" applyProtection="1">
      <alignment vertical="center"/>
      <protection/>
    </xf>
    <xf numFmtId="49" fontId="11" fillId="0" borderId="0" xfId="63" applyNumberFormat="1" applyFont="1" applyBorder="1" applyAlignment="1" applyProtection="1">
      <alignment horizontal="center" vertical="center" wrapText="1"/>
      <protection/>
    </xf>
    <xf numFmtId="49" fontId="10" fillId="0" borderId="0" xfId="63" applyNumberFormat="1" applyFont="1" applyBorder="1" applyAlignment="1" applyProtection="1">
      <alignment vertical="center" wrapText="1"/>
      <protection/>
    </xf>
    <xf numFmtId="49" fontId="10" fillId="33" borderId="14" xfId="63" applyNumberFormat="1" applyFont="1" applyFill="1" applyBorder="1" applyAlignment="1" applyProtection="1">
      <alignment horizontal="center" vertical="center" wrapText="1"/>
      <protection/>
    </xf>
    <xf numFmtId="49" fontId="10" fillId="0" borderId="14" xfId="63" applyNumberFormat="1" applyFont="1" applyBorder="1" applyAlignment="1" applyProtection="1">
      <alignment vertical="center" wrapText="1"/>
      <protection/>
    </xf>
    <xf numFmtId="4" fontId="10" fillId="0" borderId="14" xfId="63" applyNumberFormat="1" applyFont="1" applyBorder="1" applyAlignment="1" applyProtection="1">
      <alignment horizontal="right"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vertical="center" wrapText="1"/>
      <protection/>
    </xf>
    <xf numFmtId="49" fontId="8" fillId="35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Border="1" applyAlignment="1" applyProtection="1">
      <alignment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2" fontId="10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2" fontId="3" fillId="0" borderId="11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33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12" fillId="33" borderId="11" xfId="0" applyNumberFormat="1" applyFont="1" applyFill="1" applyBorder="1" applyAlignment="1" applyProtection="1">
      <alignment vertical="center" wrapText="1"/>
      <protection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12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4">
      <selection activeCell="C9" sqref="C9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69" t="s">
        <v>0</v>
      </c>
      <c r="B1" s="69"/>
      <c r="C1" s="69"/>
      <c r="D1" s="69"/>
    </row>
    <row r="2" spans="1:5" s="1" customFormat="1" ht="18.75" customHeight="1">
      <c r="A2" s="15" t="s">
        <v>1</v>
      </c>
      <c r="B2" s="71"/>
      <c r="C2" s="71"/>
      <c r="D2" s="71"/>
      <c r="E2" s="72"/>
    </row>
    <row r="3" spans="1:4" s="1" customFormat="1" ht="15" customHeight="1">
      <c r="A3" s="83" t="s">
        <v>2</v>
      </c>
      <c r="B3" s="83"/>
      <c r="C3" s="83"/>
      <c r="D3" s="83"/>
    </row>
    <row r="4" spans="1:4" s="1" customFormat="1" ht="14.25" customHeight="1">
      <c r="A4" s="74" t="s">
        <v>3</v>
      </c>
      <c r="B4" s="75"/>
      <c r="C4" s="74" t="s">
        <v>4</v>
      </c>
      <c r="D4" s="75"/>
    </row>
    <row r="5" spans="1:4" s="1" customFormat="1" ht="14.25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" customFormat="1" ht="15" customHeight="1">
      <c r="A6" s="76" t="s">
        <v>7</v>
      </c>
      <c r="B6" s="67">
        <v>22379081.74</v>
      </c>
      <c r="C6" s="76" t="s">
        <v>8</v>
      </c>
      <c r="D6" s="67">
        <v>14207389.86</v>
      </c>
    </row>
    <row r="7" spans="1:4" s="1" customFormat="1" ht="15" customHeight="1">
      <c r="A7" s="76" t="s">
        <v>9</v>
      </c>
      <c r="B7" s="67"/>
      <c r="C7" s="76" t="s">
        <v>10</v>
      </c>
      <c r="D7" s="67">
        <v>1550000</v>
      </c>
    </row>
    <row r="8" spans="1:4" s="1" customFormat="1" ht="15" customHeight="1">
      <c r="A8" s="76" t="s">
        <v>11</v>
      </c>
      <c r="B8" s="78"/>
      <c r="C8" s="76" t="s">
        <v>12</v>
      </c>
      <c r="D8" s="67"/>
    </row>
    <row r="9" spans="1:4" s="1" customFormat="1" ht="15" customHeight="1">
      <c r="A9" s="76" t="s">
        <v>13</v>
      </c>
      <c r="B9" s="67"/>
      <c r="C9" s="76" t="s">
        <v>14</v>
      </c>
      <c r="D9" s="67"/>
    </row>
    <row r="10" spans="1:4" s="1" customFormat="1" ht="15" customHeight="1">
      <c r="A10" s="76" t="s">
        <v>15</v>
      </c>
      <c r="B10" s="78"/>
      <c r="C10" s="76" t="s">
        <v>16</v>
      </c>
      <c r="D10" s="67">
        <v>410000</v>
      </c>
    </row>
    <row r="11" spans="1:4" s="1" customFormat="1" ht="15" customHeight="1">
      <c r="A11" s="76" t="s">
        <v>17</v>
      </c>
      <c r="B11" s="78"/>
      <c r="C11" s="76" t="s">
        <v>18</v>
      </c>
      <c r="D11" s="67"/>
    </row>
    <row r="12" spans="1:4" s="1" customFormat="1" ht="15" customHeight="1">
      <c r="A12" s="76" t="s">
        <v>19</v>
      </c>
      <c r="B12" s="78"/>
      <c r="C12" s="76" t="s">
        <v>20</v>
      </c>
      <c r="D12" s="67">
        <v>708051.88</v>
      </c>
    </row>
    <row r="13" spans="1:4" s="1" customFormat="1" ht="15" customHeight="1">
      <c r="A13" s="76" t="s">
        <v>21</v>
      </c>
      <c r="B13" s="67"/>
      <c r="C13" s="76" t="s">
        <v>22</v>
      </c>
      <c r="D13" s="67">
        <v>142920</v>
      </c>
    </row>
    <row r="14" spans="1:4" s="1" customFormat="1" ht="15" customHeight="1">
      <c r="A14" s="76"/>
      <c r="B14" s="78"/>
      <c r="C14" s="76" t="s">
        <v>23</v>
      </c>
      <c r="D14" s="67">
        <v>5360720</v>
      </c>
    </row>
    <row r="15" spans="1:4" s="1" customFormat="1" ht="15" customHeight="1">
      <c r="A15" s="76"/>
      <c r="B15" s="78"/>
      <c r="C15" s="76" t="s">
        <v>24</v>
      </c>
      <c r="D15" s="67"/>
    </row>
    <row r="16" spans="1:4" s="1" customFormat="1" ht="15" customHeight="1">
      <c r="A16" s="76"/>
      <c r="B16" s="78"/>
      <c r="C16" s="76" t="s">
        <v>25</v>
      </c>
      <c r="D16" s="67"/>
    </row>
    <row r="17" spans="1:4" s="1" customFormat="1" ht="15" customHeight="1">
      <c r="A17" s="76"/>
      <c r="B17" s="78"/>
      <c r="C17" s="76" t="s">
        <v>26</v>
      </c>
      <c r="D17" s="67"/>
    </row>
    <row r="18" spans="1:4" s="1" customFormat="1" ht="15" customHeight="1">
      <c r="A18" s="76"/>
      <c r="B18" s="78"/>
      <c r="C18" s="76" t="s">
        <v>27</v>
      </c>
      <c r="D18" s="67"/>
    </row>
    <row r="19" spans="1:4" s="1" customFormat="1" ht="15" customHeight="1">
      <c r="A19" s="76"/>
      <c r="B19" s="78"/>
      <c r="C19" s="76" t="s">
        <v>28</v>
      </c>
      <c r="D19" s="67"/>
    </row>
    <row r="20" spans="1:4" s="1" customFormat="1" ht="15" customHeight="1">
      <c r="A20" s="76"/>
      <c r="B20" s="78"/>
      <c r="C20" s="76" t="s">
        <v>29</v>
      </c>
      <c r="D20" s="67"/>
    </row>
    <row r="21" spans="1:4" s="1" customFormat="1" ht="15" customHeight="1">
      <c r="A21" s="76"/>
      <c r="B21" s="78"/>
      <c r="C21" s="76" t="s">
        <v>30</v>
      </c>
      <c r="D21" s="67"/>
    </row>
    <row r="22" spans="1:4" s="1" customFormat="1" ht="15" customHeight="1">
      <c r="A22" s="76"/>
      <c r="B22" s="78"/>
      <c r="C22" s="76" t="s">
        <v>31</v>
      </c>
      <c r="D22" s="67"/>
    </row>
    <row r="23" spans="1:4" s="1" customFormat="1" ht="15" customHeight="1">
      <c r="A23" s="76"/>
      <c r="B23" s="78"/>
      <c r="C23" s="76" t="s">
        <v>32</v>
      </c>
      <c r="D23" s="67"/>
    </row>
    <row r="24" spans="1:4" s="1" customFormat="1" ht="15" customHeight="1">
      <c r="A24" s="76"/>
      <c r="B24" s="78"/>
      <c r="C24" s="76" t="s">
        <v>33</v>
      </c>
      <c r="D24" s="67"/>
    </row>
    <row r="25" spans="1:4" s="1" customFormat="1" ht="15" customHeight="1">
      <c r="A25" s="76"/>
      <c r="B25" s="78"/>
      <c r="C25" s="76" t="s">
        <v>34</v>
      </c>
      <c r="D25" s="67"/>
    </row>
    <row r="26" spans="1:4" s="1" customFormat="1" ht="15" customHeight="1">
      <c r="A26" s="76"/>
      <c r="B26" s="78"/>
      <c r="C26" s="76" t="s">
        <v>35</v>
      </c>
      <c r="D26" s="67"/>
    </row>
    <row r="27" spans="1:4" s="1" customFormat="1" ht="15" customHeight="1">
      <c r="A27" s="76"/>
      <c r="B27" s="78"/>
      <c r="C27" s="76" t="s">
        <v>36</v>
      </c>
      <c r="D27" s="67"/>
    </row>
    <row r="28" spans="1:4" s="1" customFormat="1" ht="15" customHeight="1">
      <c r="A28" s="76"/>
      <c r="B28" s="78"/>
      <c r="C28" s="76" t="s">
        <v>37</v>
      </c>
      <c r="D28" s="67"/>
    </row>
    <row r="29" spans="1:4" s="1" customFormat="1" ht="15" customHeight="1">
      <c r="A29" s="76" t="s">
        <v>38</v>
      </c>
      <c r="B29" s="67">
        <f>B6+B9+B13</f>
        <v>22379081.74</v>
      </c>
      <c r="C29" s="76" t="s">
        <v>39</v>
      </c>
      <c r="D29" s="67">
        <v>22379081.74</v>
      </c>
    </row>
    <row r="30" spans="1:4" s="1" customFormat="1" ht="15" customHeight="1">
      <c r="A30" s="76" t="s">
        <v>40</v>
      </c>
      <c r="B30" s="78"/>
      <c r="C30" s="76" t="s">
        <v>41</v>
      </c>
      <c r="D30" s="78"/>
    </row>
    <row r="31" spans="1:4" s="1" customFormat="1" ht="15" customHeight="1">
      <c r="A31" s="76" t="s">
        <v>42</v>
      </c>
      <c r="B31" s="67"/>
      <c r="C31" s="76"/>
      <c r="D31" s="78"/>
    </row>
    <row r="32" spans="1:4" s="1" customFormat="1" ht="15" customHeight="1">
      <c r="A32" s="76" t="s">
        <v>43</v>
      </c>
      <c r="B32" s="67">
        <f>B29+B30+B31</f>
        <v>22379081.74</v>
      </c>
      <c r="C32" s="76" t="s">
        <v>44</v>
      </c>
      <c r="D32" s="67">
        <v>22379081.74</v>
      </c>
    </row>
    <row r="33" spans="1:3" s="1" customFormat="1" ht="15" customHeight="1">
      <c r="A33" s="58"/>
      <c r="C33" s="58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1"/>
  <sheetViews>
    <sheetView showGridLines="0" workbookViewId="0" topLeftCell="A1">
      <selection activeCell="B1" sqref="B1:D65536"/>
    </sheetView>
  </sheetViews>
  <sheetFormatPr defaultColWidth="9.140625" defaultRowHeight="12.75" customHeight="1"/>
  <cols>
    <col min="1" max="1" width="42.8515625" style="1" customWidth="1"/>
    <col min="2" max="4" width="12.421875" style="1" customWidth="1"/>
    <col min="5" max="12" width="14.28125" style="1" customWidth="1"/>
    <col min="13" max="13" width="9.140625" style="1" hidden="1" customWidth="1"/>
    <col min="14" max="14" width="14.28125" style="1" customWidth="1"/>
    <col min="15" max="18" width="9.140625" style="1" hidden="1" customWidth="1"/>
    <col min="19" max="22" width="14.28125" style="1" customWidth="1"/>
    <col min="23" max="26" width="9.140625" style="1" hidden="1" customWidth="1"/>
    <col min="27" max="27" width="14.28125" style="1" customWidth="1"/>
    <col min="28" max="50" width="9.140625" style="1" hidden="1" customWidth="1"/>
    <col min="51" max="52" width="14.28125" style="1" customWidth="1"/>
    <col min="53" max="82" width="9.140625" style="1" hidden="1" customWidth="1"/>
    <col min="83" max="83" width="9.140625" style="1" customWidth="1"/>
  </cols>
  <sheetData>
    <row r="1" spans="1:82" s="1" customFormat="1" ht="14.25" customHeight="1">
      <c r="A1" s="36" t="s">
        <v>234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</row>
    <row r="2" spans="1:82" s="1" customFormat="1" ht="18.75" customHeight="1">
      <c r="A2" s="37" t="s">
        <v>235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82" s="1" customFormat="1" ht="14.2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</row>
    <row r="4" spans="1:82" s="1" customFormat="1" ht="15" customHeight="1">
      <c r="A4" s="32" t="s">
        <v>47</v>
      </c>
      <c r="B4" s="32" t="s">
        <v>118</v>
      </c>
      <c r="C4" s="32"/>
      <c r="D4" s="32"/>
      <c r="E4" s="32" t="s">
        <v>48</v>
      </c>
      <c r="F4" s="32" t="s">
        <v>236</v>
      </c>
      <c r="G4" s="32"/>
      <c r="H4" s="32"/>
      <c r="I4" s="32"/>
      <c r="J4" s="32"/>
      <c r="K4" s="32" t="s">
        <v>237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 t="s">
        <v>238</v>
      </c>
      <c r="W4" s="32"/>
      <c r="X4" s="32"/>
      <c r="Y4" s="32"/>
      <c r="Z4" s="32"/>
      <c r="AA4" s="32"/>
      <c r="AB4" s="32"/>
      <c r="AC4" s="32"/>
      <c r="AD4" s="32" t="s">
        <v>239</v>
      </c>
      <c r="AE4" s="32"/>
      <c r="AF4" s="32"/>
      <c r="AG4" s="32"/>
      <c r="AH4" s="32"/>
      <c r="AI4" s="32"/>
      <c r="AJ4" s="32"/>
      <c r="AK4" s="32" t="s">
        <v>240</v>
      </c>
      <c r="AL4" s="32"/>
      <c r="AM4" s="32"/>
      <c r="AN4" s="32"/>
      <c r="AO4" s="32" t="s">
        <v>241</v>
      </c>
      <c r="AP4" s="32"/>
      <c r="AQ4" s="32"/>
      <c r="AR4" s="32" t="s">
        <v>131</v>
      </c>
      <c r="AS4" s="32"/>
      <c r="AT4" s="32"/>
      <c r="AU4" s="32"/>
      <c r="AV4" s="32" t="s">
        <v>242</v>
      </c>
      <c r="AW4" s="32"/>
      <c r="AX4" s="32"/>
      <c r="AY4" s="32" t="s">
        <v>126</v>
      </c>
      <c r="AZ4" s="32"/>
      <c r="BA4" s="32"/>
      <c r="BB4" s="32"/>
      <c r="BC4" s="32"/>
      <c r="BD4" s="32"/>
      <c r="BE4" s="32" t="s">
        <v>133</v>
      </c>
      <c r="BF4" s="32"/>
      <c r="BG4" s="32"/>
      <c r="BH4" s="32" t="s">
        <v>132</v>
      </c>
      <c r="BI4" s="32"/>
      <c r="BJ4" s="32"/>
      <c r="BK4" s="32"/>
      <c r="BL4" s="32"/>
      <c r="BM4" s="32" t="s">
        <v>243</v>
      </c>
      <c r="BN4" s="32"/>
      <c r="BO4" s="32"/>
      <c r="BP4" s="32" t="s">
        <v>244</v>
      </c>
      <c r="BQ4" s="32"/>
      <c r="BR4" s="32"/>
      <c r="BS4" s="32"/>
      <c r="BT4" s="32"/>
      <c r="BU4" s="32"/>
      <c r="BV4" s="32"/>
      <c r="BW4" s="32" t="s">
        <v>245</v>
      </c>
      <c r="BX4" s="32"/>
      <c r="BY4" s="32"/>
      <c r="BZ4" s="32" t="s">
        <v>134</v>
      </c>
      <c r="CA4" s="32"/>
      <c r="CB4" s="32"/>
      <c r="CC4" s="32"/>
      <c r="CD4" s="32"/>
    </row>
    <row r="5" spans="1:82" s="1" customFormat="1" ht="48.75" customHeight="1">
      <c r="A5" s="33" t="s">
        <v>47</v>
      </c>
      <c r="B5" s="33" t="s">
        <v>69</v>
      </c>
      <c r="C5" s="33" t="s">
        <v>70</v>
      </c>
      <c r="D5" s="33" t="s">
        <v>71</v>
      </c>
      <c r="E5" s="33" t="s">
        <v>246</v>
      </c>
      <c r="F5" s="33" t="s">
        <v>119</v>
      </c>
      <c r="G5" s="33" t="s">
        <v>247</v>
      </c>
      <c r="H5" s="33" t="s">
        <v>248</v>
      </c>
      <c r="I5" s="33" t="s">
        <v>145</v>
      </c>
      <c r="J5" s="33" t="s">
        <v>147</v>
      </c>
      <c r="K5" s="33" t="s">
        <v>119</v>
      </c>
      <c r="L5" s="33" t="s">
        <v>249</v>
      </c>
      <c r="M5" s="33" t="s">
        <v>173</v>
      </c>
      <c r="N5" s="33" t="s">
        <v>174</v>
      </c>
      <c r="O5" s="33" t="s">
        <v>250</v>
      </c>
      <c r="P5" s="33" t="s">
        <v>180</v>
      </c>
      <c r="Q5" s="33" t="s">
        <v>175</v>
      </c>
      <c r="R5" s="33" t="s">
        <v>170</v>
      </c>
      <c r="S5" s="33" t="s">
        <v>183</v>
      </c>
      <c r="T5" s="33" t="s">
        <v>171</v>
      </c>
      <c r="U5" s="33" t="s">
        <v>186</v>
      </c>
      <c r="V5" s="33" t="s">
        <v>119</v>
      </c>
      <c r="W5" s="33" t="s">
        <v>251</v>
      </c>
      <c r="X5" s="33" t="s">
        <v>190</v>
      </c>
      <c r="Y5" s="33" t="s">
        <v>194</v>
      </c>
      <c r="Z5" s="33" t="s">
        <v>252</v>
      </c>
      <c r="AA5" s="33" t="s">
        <v>253</v>
      </c>
      <c r="AB5" s="33" t="s">
        <v>191</v>
      </c>
      <c r="AC5" s="33" t="s">
        <v>203</v>
      </c>
      <c r="AD5" s="33" t="s">
        <v>119</v>
      </c>
      <c r="AE5" s="33" t="s">
        <v>187</v>
      </c>
      <c r="AF5" s="33" t="s">
        <v>190</v>
      </c>
      <c r="AG5" s="33" t="s">
        <v>194</v>
      </c>
      <c r="AH5" s="33" t="s">
        <v>253</v>
      </c>
      <c r="AI5" s="33" t="s">
        <v>191</v>
      </c>
      <c r="AJ5" s="33" t="s">
        <v>203</v>
      </c>
      <c r="AK5" s="33" t="s">
        <v>119</v>
      </c>
      <c r="AL5" s="33" t="s">
        <v>125</v>
      </c>
      <c r="AM5" s="33" t="s">
        <v>127</v>
      </c>
      <c r="AN5" s="33" t="s">
        <v>254</v>
      </c>
      <c r="AO5" s="33" t="s">
        <v>119</v>
      </c>
      <c r="AP5" s="33" t="s">
        <v>255</v>
      </c>
      <c r="AQ5" s="33" t="s">
        <v>256</v>
      </c>
      <c r="AR5" s="33" t="s">
        <v>119</v>
      </c>
      <c r="AS5" s="33" t="s">
        <v>207</v>
      </c>
      <c r="AT5" s="33" t="s">
        <v>208</v>
      </c>
      <c r="AU5" s="33" t="s">
        <v>257</v>
      </c>
      <c r="AV5" s="33" t="s">
        <v>119</v>
      </c>
      <c r="AW5" s="33" t="s">
        <v>258</v>
      </c>
      <c r="AX5" s="33" t="s">
        <v>259</v>
      </c>
      <c r="AY5" s="33" t="s">
        <v>119</v>
      </c>
      <c r="AZ5" s="33" t="s">
        <v>260</v>
      </c>
      <c r="BA5" s="33" t="s">
        <v>155</v>
      </c>
      <c r="BB5" s="33" t="s">
        <v>157</v>
      </c>
      <c r="BC5" s="33" t="s">
        <v>261</v>
      </c>
      <c r="BD5" s="33" t="s">
        <v>262</v>
      </c>
      <c r="BE5" s="33" t="s">
        <v>119</v>
      </c>
      <c r="BF5" s="33" t="s">
        <v>213</v>
      </c>
      <c r="BG5" s="33" t="s">
        <v>214</v>
      </c>
      <c r="BH5" s="33" t="s">
        <v>119</v>
      </c>
      <c r="BI5" s="33" t="s">
        <v>263</v>
      </c>
      <c r="BJ5" s="33" t="s">
        <v>264</v>
      </c>
      <c r="BK5" s="33" t="s">
        <v>211</v>
      </c>
      <c r="BL5" s="33" t="s">
        <v>212</v>
      </c>
      <c r="BM5" s="33" t="s">
        <v>119</v>
      </c>
      <c r="BN5" s="33" t="s">
        <v>265</v>
      </c>
      <c r="BO5" s="33" t="s">
        <v>266</v>
      </c>
      <c r="BP5" s="33" t="s">
        <v>119</v>
      </c>
      <c r="BQ5" s="33" t="s">
        <v>267</v>
      </c>
      <c r="BR5" s="33" t="s">
        <v>268</v>
      </c>
      <c r="BS5" s="33" t="s">
        <v>269</v>
      </c>
      <c r="BT5" s="33" t="s">
        <v>270</v>
      </c>
      <c r="BU5" s="33" t="s">
        <v>271</v>
      </c>
      <c r="BV5" s="33" t="s">
        <v>272</v>
      </c>
      <c r="BW5" s="33" t="s">
        <v>119</v>
      </c>
      <c r="BX5" s="33" t="s">
        <v>215</v>
      </c>
      <c r="BY5" s="33" t="s">
        <v>273</v>
      </c>
      <c r="BZ5" s="33" t="s">
        <v>119</v>
      </c>
      <c r="CA5" s="33" t="s">
        <v>216</v>
      </c>
      <c r="CB5" s="33" t="s">
        <v>217</v>
      </c>
      <c r="CC5" s="33" t="s">
        <v>274</v>
      </c>
      <c r="CD5" s="33" t="s">
        <v>134</v>
      </c>
    </row>
    <row r="6" spans="1:82" s="1" customFormat="1" ht="30" customHeight="1">
      <c r="A6" s="40" t="s">
        <v>48</v>
      </c>
      <c r="B6" s="40" t="s">
        <v>75</v>
      </c>
      <c r="C6" s="40" t="s">
        <v>75</v>
      </c>
      <c r="D6" s="40" t="s">
        <v>75</v>
      </c>
      <c r="E6" s="41">
        <v>14300466.93</v>
      </c>
      <c r="F6" s="41">
        <v>12576495.32</v>
      </c>
      <c r="G6" s="41">
        <v>7104394.96</v>
      </c>
      <c r="H6" s="41">
        <v>1928436.36</v>
      </c>
      <c r="I6" s="41">
        <v>3503364</v>
      </c>
      <c r="J6" s="41">
        <v>40300</v>
      </c>
      <c r="K6" s="41">
        <v>1668943.61</v>
      </c>
      <c r="L6" s="41">
        <v>1361579.01</v>
      </c>
      <c r="M6" s="41"/>
      <c r="N6" s="41">
        <v>34275.6</v>
      </c>
      <c r="O6" s="41"/>
      <c r="P6" s="41"/>
      <c r="Q6" s="41"/>
      <c r="R6" s="41"/>
      <c r="S6" s="41">
        <v>30000</v>
      </c>
      <c r="T6" s="41">
        <v>50000</v>
      </c>
      <c r="U6" s="41">
        <v>193089</v>
      </c>
      <c r="V6" s="41">
        <v>54488</v>
      </c>
      <c r="W6" s="41"/>
      <c r="X6" s="41"/>
      <c r="Y6" s="41"/>
      <c r="Z6" s="41"/>
      <c r="AA6" s="41">
        <v>54488</v>
      </c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>
        <v>540</v>
      </c>
      <c r="AZ6" s="41">
        <v>540</v>
      </c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</row>
    <row r="7" spans="1:82" s="1" customFormat="1" ht="30" customHeight="1">
      <c r="A7" s="40" t="s">
        <v>63</v>
      </c>
      <c r="B7" s="40" t="s">
        <v>76</v>
      </c>
      <c r="C7" s="40" t="s">
        <v>77</v>
      </c>
      <c r="D7" s="40" t="s">
        <v>78</v>
      </c>
      <c r="E7" s="41">
        <v>8199125.6</v>
      </c>
      <c r="F7" s="41">
        <v>7081220.8</v>
      </c>
      <c r="G7" s="41">
        <v>4111183.6</v>
      </c>
      <c r="H7" s="41">
        <v>750001.2</v>
      </c>
      <c r="I7" s="41">
        <v>2220036</v>
      </c>
      <c r="J7" s="41"/>
      <c r="K7" s="41">
        <v>1063116.8</v>
      </c>
      <c r="L7" s="41">
        <v>961633.08</v>
      </c>
      <c r="M7" s="41"/>
      <c r="N7" s="41">
        <v>21483.72</v>
      </c>
      <c r="O7" s="41"/>
      <c r="P7" s="41"/>
      <c r="Q7" s="41"/>
      <c r="R7" s="41"/>
      <c r="S7" s="41">
        <v>30000</v>
      </c>
      <c r="T7" s="41">
        <v>50000</v>
      </c>
      <c r="U7" s="41"/>
      <c r="V7" s="41">
        <v>54488</v>
      </c>
      <c r="W7" s="41"/>
      <c r="X7" s="41"/>
      <c r="Y7" s="41"/>
      <c r="Z7" s="41"/>
      <c r="AA7" s="41">
        <v>54488</v>
      </c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>
        <v>300</v>
      </c>
      <c r="AZ7" s="41">
        <v>300</v>
      </c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</row>
    <row r="8" spans="1:82" s="1" customFormat="1" ht="30" customHeight="1">
      <c r="A8" s="40" t="s">
        <v>63</v>
      </c>
      <c r="B8" s="40" t="s">
        <v>76</v>
      </c>
      <c r="C8" s="40" t="s">
        <v>77</v>
      </c>
      <c r="D8" s="40" t="s">
        <v>80</v>
      </c>
      <c r="E8" s="41">
        <v>5393289.45</v>
      </c>
      <c r="F8" s="41">
        <v>4787222.64</v>
      </c>
      <c r="G8" s="41">
        <v>2993211.36</v>
      </c>
      <c r="H8" s="41">
        <v>510683.28</v>
      </c>
      <c r="I8" s="41">
        <v>1283328</v>
      </c>
      <c r="J8" s="41"/>
      <c r="K8" s="41">
        <v>605826.81</v>
      </c>
      <c r="L8" s="41">
        <v>399945.93</v>
      </c>
      <c r="M8" s="41"/>
      <c r="N8" s="41">
        <v>12791.88</v>
      </c>
      <c r="O8" s="41"/>
      <c r="P8" s="41"/>
      <c r="Q8" s="41"/>
      <c r="R8" s="41"/>
      <c r="S8" s="41"/>
      <c r="T8" s="41"/>
      <c r="U8" s="41">
        <v>193089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>
        <v>240</v>
      </c>
      <c r="AZ8" s="41">
        <v>240</v>
      </c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</row>
    <row r="9" spans="1:82" s="1" customFormat="1" ht="30" customHeight="1">
      <c r="A9" s="40" t="s">
        <v>63</v>
      </c>
      <c r="B9" s="40" t="s">
        <v>87</v>
      </c>
      <c r="C9" s="40" t="s">
        <v>88</v>
      </c>
      <c r="D9" s="40" t="s">
        <v>89</v>
      </c>
      <c r="E9" s="41">
        <v>325414.68</v>
      </c>
      <c r="F9" s="41">
        <v>325414.68</v>
      </c>
      <c r="G9" s="41"/>
      <c r="H9" s="41">
        <v>325414.68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</row>
    <row r="10" spans="1:82" s="1" customFormat="1" ht="30" customHeight="1">
      <c r="A10" s="40" t="s">
        <v>63</v>
      </c>
      <c r="B10" s="40" t="s">
        <v>87</v>
      </c>
      <c r="C10" s="40" t="s">
        <v>88</v>
      </c>
      <c r="D10" s="40" t="s">
        <v>90</v>
      </c>
      <c r="E10" s="41">
        <v>218370</v>
      </c>
      <c r="F10" s="41">
        <v>218370</v>
      </c>
      <c r="G10" s="41"/>
      <c r="H10" s="41">
        <v>218370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</row>
    <row r="11" spans="1:82" s="1" customFormat="1" ht="30" customHeight="1">
      <c r="A11" s="40" t="s">
        <v>63</v>
      </c>
      <c r="B11" s="40" t="s">
        <v>87</v>
      </c>
      <c r="C11" s="40" t="s">
        <v>88</v>
      </c>
      <c r="D11" s="40" t="s">
        <v>91</v>
      </c>
      <c r="E11" s="41">
        <v>164267.2</v>
      </c>
      <c r="F11" s="41">
        <v>164267.2</v>
      </c>
      <c r="G11" s="41"/>
      <c r="H11" s="41">
        <v>123967.2</v>
      </c>
      <c r="I11" s="41"/>
      <c r="J11" s="41">
        <v>40300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</row>
  </sheetData>
  <sheetProtection formatCells="0" formatColumns="0" formatRows="0" insertColumns="0" insertRows="0" insertHyperlinks="0" deleteColumns="0" deleteRows="0" sort="0" autoFilter="0" pivotTables="0"/>
  <mergeCells count="22">
    <mergeCell ref="A2:CD2"/>
    <mergeCell ref="A3:CD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G4"/>
    <mergeCell ref="BH4:BL4"/>
    <mergeCell ref="BM4:BO4"/>
    <mergeCell ref="BP4:BV4"/>
    <mergeCell ref="BW4:BY4"/>
    <mergeCell ref="BZ4:CD4"/>
    <mergeCell ref="A4:A5"/>
    <mergeCell ref="E4:E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5"/>
  <sheetViews>
    <sheetView showGridLines="0" workbookViewId="0" topLeftCell="A1">
      <selection activeCell="B5" sqref="B1:D65536"/>
    </sheetView>
  </sheetViews>
  <sheetFormatPr defaultColWidth="9.140625" defaultRowHeight="12.75" customHeight="1"/>
  <cols>
    <col min="1" max="1" width="42.8515625" style="1" customWidth="1"/>
    <col min="2" max="4" width="17.57421875" style="1" customWidth="1"/>
    <col min="5" max="5" width="33.421875" style="1" customWidth="1"/>
    <col min="6" max="6" width="14.28125" style="1" customWidth="1"/>
    <col min="7" max="11" width="9.140625" style="1" hidden="1" customWidth="1"/>
    <col min="12" max="13" width="14.28125" style="1" customWidth="1"/>
    <col min="14" max="16" width="9.140625" style="1" hidden="1" customWidth="1"/>
    <col min="17" max="17" width="14.28125" style="1" customWidth="1"/>
    <col min="18" max="22" width="9.140625" style="1" hidden="1" customWidth="1"/>
    <col min="23" max="23" width="14.28125" style="1" customWidth="1"/>
    <col min="24" max="27" width="9.140625" style="1" hidden="1" customWidth="1"/>
    <col min="28" max="28" width="14.28125" style="1" customWidth="1"/>
    <col min="29" max="83" width="9.140625" style="1" hidden="1" customWidth="1"/>
    <col min="84" max="84" width="9.140625" style="1" customWidth="1"/>
  </cols>
  <sheetData>
    <row r="1" spans="1:83" s="1" customFormat="1" ht="15" customHeight="1">
      <c r="A1" s="14" t="s">
        <v>275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</row>
    <row r="2" spans="1:83" s="1" customFormat="1" ht="18.75" customHeight="1">
      <c r="A2" s="15" t="s">
        <v>276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</row>
    <row r="3" spans="1:83" s="1" customFormat="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</row>
    <row r="4" spans="1:83" s="1" customFormat="1" ht="15" customHeight="1">
      <c r="A4" s="17" t="s">
        <v>47</v>
      </c>
      <c r="B4" s="17" t="s">
        <v>118</v>
      </c>
      <c r="C4" s="17"/>
      <c r="D4" s="17"/>
      <c r="E4" s="17" t="s">
        <v>221</v>
      </c>
      <c r="F4" s="32" t="s">
        <v>48</v>
      </c>
      <c r="G4" s="32" t="s">
        <v>236</v>
      </c>
      <c r="H4" s="32"/>
      <c r="I4" s="32"/>
      <c r="J4" s="32"/>
      <c r="K4" s="32"/>
      <c r="L4" s="32" t="s">
        <v>237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 t="s">
        <v>238</v>
      </c>
      <c r="X4" s="32"/>
      <c r="Y4" s="32"/>
      <c r="Z4" s="32"/>
      <c r="AA4" s="32"/>
      <c r="AB4" s="32"/>
      <c r="AC4" s="32"/>
      <c r="AD4" s="32"/>
      <c r="AE4" s="32" t="s">
        <v>239</v>
      </c>
      <c r="AF4" s="32"/>
      <c r="AG4" s="32"/>
      <c r="AH4" s="32"/>
      <c r="AI4" s="32"/>
      <c r="AJ4" s="32"/>
      <c r="AK4" s="32"/>
      <c r="AL4" s="32" t="s">
        <v>240</v>
      </c>
      <c r="AM4" s="32"/>
      <c r="AN4" s="32"/>
      <c r="AO4" s="32"/>
      <c r="AP4" s="32" t="s">
        <v>241</v>
      </c>
      <c r="AQ4" s="32"/>
      <c r="AR4" s="32"/>
      <c r="AS4" s="32" t="s">
        <v>131</v>
      </c>
      <c r="AT4" s="32"/>
      <c r="AU4" s="32"/>
      <c r="AV4" s="32"/>
      <c r="AW4" s="32" t="s">
        <v>242</v>
      </c>
      <c r="AX4" s="32"/>
      <c r="AY4" s="32"/>
      <c r="AZ4" s="32" t="s">
        <v>126</v>
      </c>
      <c r="BA4" s="32"/>
      <c r="BB4" s="32"/>
      <c r="BC4" s="32"/>
      <c r="BD4" s="32"/>
      <c r="BE4" s="32"/>
      <c r="BF4" s="32" t="s">
        <v>133</v>
      </c>
      <c r="BG4" s="32"/>
      <c r="BH4" s="32"/>
      <c r="BI4" s="32" t="s">
        <v>132</v>
      </c>
      <c r="BJ4" s="32"/>
      <c r="BK4" s="32"/>
      <c r="BL4" s="32"/>
      <c r="BM4" s="32"/>
      <c r="BN4" s="32" t="s">
        <v>243</v>
      </c>
      <c r="BO4" s="32"/>
      <c r="BP4" s="32"/>
      <c r="BQ4" s="32" t="s">
        <v>244</v>
      </c>
      <c r="BR4" s="32"/>
      <c r="BS4" s="32"/>
      <c r="BT4" s="32"/>
      <c r="BU4" s="32"/>
      <c r="BV4" s="32"/>
      <c r="BW4" s="32"/>
      <c r="BX4" s="32" t="s">
        <v>245</v>
      </c>
      <c r="BY4" s="32"/>
      <c r="BZ4" s="32"/>
      <c r="CA4" s="32" t="s">
        <v>134</v>
      </c>
      <c r="CB4" s="32"/>
      <c r="CC4" s="32"/>
      <c r="CD4" s="32"/>
      <c r="CE4" s="32"/>
    </row>
    <row r="5" spans="1:83" s="1" customFormat="1" ht="48.75" customHeight="1">
      <c r="A5" s="17" t="s">
        <v>47</v>
      </c>
      <c r="B5" s="17" t="s">
        <v>69</v>
      </c>
      <c r="C5" s="17" t="s">
        <v>70</v>
      </c>
      <c r="D5" s="17" t="s">
        <v>71</v>
      </c>
      <c r="E5" s="17" t="s">
        <v>221</v>
      </c>
      <c r="F5" s="33" t="s">
        <v>246</v>
      </c>
      <c r="G5" s="33" t="s">
        <v>119</v>
      </c>
      <c r="H5" s="33" t="s">
        <v>247</v>
      </c>
      <c r="I5" s="33" t="s">
        <v>248</v>
      </c>
      <c r="J5" s="33" t="s">
        <v>145</v>
      </c>
      <c r="K5" s="33" t="s">
        <v>147</v>
      </c>
      <c r="L5" s="33" t="s">
        <v>119</v>
      </c>
      <c r="M5" s="33" t="s">
        <v>249</v>
      </c>
      <c r="N5" s="33" t="s">
        <v>173</v>
      </c>
      <c r="O5" s="33" t="s">
        <v>174</v>
      </c>
      <c r="P5" s="33" t="s">
        <v>250</v>
      </c>
      <c r="Q5" s="33" t="s">
        <v>180</v>
      </c>
      <c r="R5" s="33" t="s">
        <v>175</v>
      </c>
      <c r="S5" s="33" t="s">
        <v>170</v>
      </c>
      <c r="T5" s="33" t="s">
        <v>183</v>
      </c>
      <c r="U5" s="33" t="s">
        <v>171</v>
      </c>
      <c r="V5" s="33" t="s">
        <v>186</v>
      </c>
      <c r="W5" s="33" t="s">
        <v>119</v>
      </c>
      <c r="X5" s="33" t="s">
        <v>251</v>
      </c>
      <c r="Y5" s="33" t="s">
        <v>190</v>
      </c>
      <c r="Z5" s="33" t="s">
        <v>194</v>
      </c>
      <c r="AA5" s="33" t="s">
        <v>252</v>
      </c>
      <c r="AB5" s="33" t="s">
        <v>253</v>
      </c>
      <c r="AC5" s="33" t="s">
        <v>191</v>
      </c>
      <c r="AD5" s="33" t="s">
        <v>203</v>
      </c>
      <c r="AE5" s="33" t="s">
        <v>119</v>
      </c>
      <c r="AF5" s="33" t="s">
        <v>187</v>
      </c>
      <c r="AG5" s="33" t="s">
        <v>190</v>
      </c>
      <c r="AH5" s="33" t="s">
        <v>194</v>
      </c>
      <c r="AI5" s="33" t="s">
        <v>253</v>
      </c>
      <c r="AJ5" s="33" t="s">
        <v>191</v>
      </c>
      <c r="AK5" s="33" t="s">
        <v>203</v>
      </c>
      <c r="AL5" s="33" t="s">
        <v>119</v>
      </c>
      <c r="AM5" s="33" t="s">
        <v>125</v>
      </c>
      <c r="AN5" s="33" t="s">
        <v>127</v>
      </c>
      <c r="AO5" s="33" t="s">
        <v>254</v>
      </c>
      <c r="AP5" s="33" t="s">
        <v>119</v>
      </c>
      <c r="AQ5" s="33" t="s">
        <v>255</v>
      </c>
      <c r="AR5" s="33" t="s">
        <v>256</v>
      </c>
      <c r="AS5" s="33" t="s">
        <v>119</v>
      </c>
      <c r="AT5" s="33" t="s">
        <v>207</v>
      </c>
      <c r="AU5" s="33" t="s">
        <v>208</v>
      </c>
      <c r="AV5" s="33" t="s">
        <v>257</v>
      </c>
      <c r="AW5" s="33" t="s">
        <v>119</v>
      </c>
      <c r="AX5" s="33" t="s">
        <v>258</v>
      </c>
      <c r="AY5" s="33" t="s">
        <v>259</v>
      </c>
      <c r="AZ5" s="33" t="s">
        <v>119</v>
      </c>
      <c r="BA5" s="33" t="s">
        <v>260</v>
      </c>
      <c r="BB5" s="33" t="s">
        <v>155</v>
      </c>
      <c r="BC5" s="33" t="s">
        <v>157</v>
      </c>
      <c r="BD5" s="33" t="s">
        <v>261</v>
      </c>
      <c r="BE5" s="33" t="s">
        <v>262</v>
      </c>
      <c r="BF5" s="33" t="s">
        <v>119</v>
      </c>
      <c r="BG5" s="33" t="s">
        <v>213</v>
      </c>
      <c r="BH5" s="33" t="s">
        <v>214</v>
      </c>
      <c r="BI5" s="33" t="s">
        <v>119</v>
      </c>
      <c r="BJ5" s="33" t="s">
        <v>263</v>
      </c>
      <c r="BK5" s="33" t="s">
        <v>264</v>
      </c>
      <c r="BL5" s="33" t="s">
        <v>211</v>
      </c>
      <c r="BM5" s="33" t="s">
        <v>212</v>
      </c>
      <c r="BN5" s="33" t="s">
        <v>119</v>
      </c>
      <c r="BO5" s="33" t="s">
        <v>265</v>
      </c>
      <c r="BP5" s="33" t="s">
        <v>266</v>
      </c>
      <c r="BQ5" s="33" t="s">
        <v>119</v>
      </c>
      <c r="BR5" s="33" t="s">
        <v>267</v>
      </c>
      <c r="BS5" s="33" t="s">
        <v>268</v>
      </c>
      <c r="BT5" s="33" t="s">
        <v>269</v>
      </c>
      <c r="BU5" s="33" t="s">
        <v>270</v>
      </c>
      <c r="BV5" s="33" t="s">
        <v>271</v>
      </c>
      <c r="BW5" s="33" t="s">
        <v>272</v>
      </c>
      <c r="BX5" s="33" t="s">
        <v>119</v>
      </c>
      <c r="BY5" s="33" t="s">
        <v>215</v>
      </c>
      <c r="BZ5" s="33" t="s">
        <v>273</v>
      </c>
      <c r="CA5" s="33" t="s">
        <v>119</v>
      </c>
      <c r="CB5" s="33" t="s">
        <v>216</v>
      </c>
      <c r="CC5" s="33" t="s">
        <v>217</v>
      </c>
      <c r="CD5" s="33" t="s">
        <v>274</v>
      </c>
      <c r="CE5" s="33" t="s">
        <v>134</v>
      </c>
    </row>
    <row r="6" spans="1:83" s="1" customFormat="1" ht="30" customHeight="1">
      <c r="A6" s="18" t="s">
        <v>48</v>
      </c>
      <c r="B6" s="18" t="s">
        <v>75</v>
      </c>
      <c r="C6" s="18" t="s">
        <v>75</v>
      </c>
      <c r="D6" s="18" t="s">
        <v>75</v>
      </c>
      <c r="E6" s="18" t="s">
        <v>75</v>
      </c>
      <c r="F6" s="34">
        <v>8078614.81</v>
      </c>
      <c r="G6" s="34"/>
      <c r="H6" s="34"/>
      <c r="I6" s="34"/>
      <c r="J6" s="34"/>
      <c r="K6" s="34"/>
      <c r="L6" s="34">
        <v>7978614.81</v>
      </c>
      <c r="M6" s="34">
        <v>2875694.81</v>
      </c>
      <c r="N6" s="34"/>
      <c r="O6" s="34"/>
      <c r="P6" s="34"/>
      <c r="Q6" s="34">
        <v>5102920</v>
      </c>
      <c r="R6" s="34"/>
      <c r="S6" s="34"/>
      <c r="T6" s="34"/>
      <c r="U6" s="34"/>
      <c r="V6" s="34"/>
      <c r="W6" s="34">
        <v>100000</v>
      </c>
      <c r="X6" s="34"/>
      <c r="Y6" s="34"/>
      <c r="Z6" s="34"/>
      <c r="AA6" s="34"/>
      <c r="AB6" s="34">
        <v>100000</v>
      </c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</row>
    <row r="7" spans="1:83" s="1" customFormat="1" ht="30" customHeight="1">
      <c r="A7" s="18" t="s">
        <v>63</v>
      </c>
      <c r="B7" s="18" t="s">
        <v>76</v>
      </c>
      <c r="C7" s="18" t="s">
        <v>77</v>
      </c>
      <c r="D7" s="18" t="s">
        <v>79</v>
      </c>
      <c r="E7" s="18" t="s">
        <v>222</v>
      </c>
      <c r="F7" s="34">
        <v>614974.81</v>
      </c>
      <c r="G7" s="34"/>
      <c r="H7" s="34"/>
      <c r="I7" s="34"/>
      <c r="J7" s="34"/>
      <c r="K7" s="34"/>
      <c r="L7" s="34">
        <v>614974.81</v>
      </c>
      <c r="M7" s="34">
        <v>614974.81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</row>
    <row r="8" spans="1:83" s="1" customFormat="1" ht="30" customHeight="1">
      <c r="A8" s="18" t="s">
        <v>63</v>
      </c>
      <c r="B8" s="18" t="s">
        <v>81</v>
      </c>
      <c r="C8" s="18" t="s">
        <v>82</v>
      </c>
      <c r="D8" s="18" t="s">
        <v>83</v>
      </c>
      <c r="E8" s="18" t="s">
        <v>223</v>
      </c>
      <c r="F8" s="34">
        <v>1550000</v>
      </c>
      <c r="G8" s="34"/>
      <c r="H8" s="34"/>
      <c r="I8" s="34"/>
      <c r="J8" s="34"/>
      <c r="K8" s="34"/>
      <c r="L8" s="34">
        <v>1550000</v>
      </c>
      <c r="M8" s="34">
        <v>1550000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</row>
    <row r="9" spans="1:83" s="1" customFormat="1" ht="30" customHeight="1">
      <c r="A9" s="18" t="s">
        <v>63</v>
      </c>
      <c r="B9" s="18" t="s">
        <v>84</v>
      </c>
      <c r="C9" s="18" t="s">
        <v>85</v>
      </c>
      <c r="D9" s="18" t="s">
        <v>86</v>
      </c>
      <c r="E9" s="18" t="s">
        <v>224</v>
      </c>
      <c r="F9" s="34">
        <v>410000</v>
      </c>
      <c r="G9" s="34"/>
      <c r="H9" s="34"/>
      <c r="I9" s="34"/>
      <c r="J9" s="34"/>
      <c r="K9" s="34"/>
      <c r="L9" s="34">
        <v>410000</v>
      </c>
      <c r="M9" s="34">
        <v>410000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</row>
    <row r="10" spans="1:83" s="1" customFormat="1" ht="30" customHeight="1">
      <c r="A10" s="18" t="s">
        <v>63</v>
      </c>
      <c r="B10" s="18" t="s">
        <v>92</v>
      </c>
      <c r="C10" s="18" t="s">
        <v>93</v>
      </c>
      <c r="D10" s="18" t="s">
        <v>94</v>
      </c>
      <c r="E10" s="18" t="s">
        <v>225</v>
      </c>
      <c r="F10" s="34">
        <v>142920</v>
      </c>
      <c r="G10" s="34"/>
      <c r="H10" s="34"/>
      <c r="I10" s="34"/>
      <c r="J10" s="34"/>
      <c r="K10" s="34"/>
      <c r="L10" s="34">
        <v>142920</v>
      </c>
      <c r="M10" s="34"/>
      <c r="N10" s="34"/>
      <c r="O10" s="34"/>
      <c r="P10" s="34"/>
      <c r="Q10" s="34">
        <v>142920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</row>
    <row r="11" spans="1:83" s="1" customFormat="1" ht="30" customHeight="1">
      <c r="A11" s="18" t="s">
        <v>63</v>
      </c>
      <c r="B11" s="18" t="s">
        <v>95</v>
      </c>
      <c r="C11" s="18" t="s">
        <v>96</v>
      </c>
      <c r="D11" s="18" t="s">
        <v>97</v>
      </c>
      <c r="E11" s="18" t="s">
        <v>226</v>
      </c>
      <c r="F11" s="34">
        <v>720</v>
      </c>
      <c r="G11" s="34"/>
      <c r="H11" s="34"/>
      <c r="I11" s="34"/>
      <c r="J11" s="34"/>
      <c r="K11" s="34"/>
      <c r="L11" s="34">
        <v>720</v>
      </c>
      <c r="M11" s="34">
        <v>720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</row>
    <row r="12" spans="1:83" s="1" customFormat="1" ht="30" customHeight="1">
      <c r="A12" s="18" t="s">
        <v>63</v>
      </c>
      <c r="B12" s="18" t="s">
        <v>95</v>
      </c>
      <c r="C12" s="18" t="s">
        <v>96</v>
      </c>
      <c r="D12" s="18" t="s">
        <v>98</v>
      </c>
      <c r="E12" s="18" t="s">
        <v>227</v>
      </c>
      <c r="F12" s="34">
        <v>3800000</v>
      </c>
      <c r="G12" s="34"/>
      <c r="H12" s="34"/>
      <c r="I12" s="34"/>
      <c r="J12" s="34"/>
      <c r="K12" s="34"/>
      <c r="L12" s="34">
        <v>3800000</v>
      </c>
      <c r="M12" s="34"/>
      <c r="N12" s="34"/>
      <c r="O12" s="34"/>
      <c r="P12" s="34"/>
      <c r="Q12" s="34">
        <v>3800000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</row>
    <row r="13" spans="1:83" s="1" customFormat="1" ht="30" customHeight="1">
      <c r="A13" s="18" t="s">
        <v>63</v>
      </c>
      <c r="B13" s="18" t="s">
        <v>95</v>
      </c>
      <c r="C13" s="18" t="s">
        <v>96</v>
      </c>
      <c r="D13" s="18" t="s">
        <v>98</v>
      </c>
      <c r="E13" s="18" t="s">
        <v>228</v>
      </c>
      <c r="F13" s="34">
        <v>800000</v>
      </c>
      <c r="G13" s="34"/>
      <c r="H13" s="34"/>
      <c r="I13" s="34"/>
      <c r="J13" s="34"/>
      <c r="K13" s="34"/>
      <c r="L13" s="34">
        <v>700000</v>
      </c>
      <c r="M13" s="34">
        <v>300000</v>
      </c>
      <c r="N13" s="34"/>
      <c r="O13" s="34"/>
      <c r="P13" s="34"/>
      <c r="Q13" s="34">
        <v>400000</v>
      </c>
      <c r="R13" s="34"/>
      <c r="S13" s="34"/>
      <c r="T13" s="34"/>
      <c r="U13" s="34"/>
      <c r="V13" s="34"/>
      <c r="W13" s="34">
        <v>100000</v>
      </c>
      <c r="X13" s="34"/>
      <c r="Y13" s="34"/>
      <c r="Z13" s="34"/>
      <c r="AA13" s="34"/>
      <c r="AB13" s="34">
        <v>100000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</row>
    <row r="14" spans="1:83" s="1" customFormat="1" ht="30" customHeight="1">
      <c r="A14" s="18" t="s">
        <v>63</v>
      </c>
      <c r="B14" s="18" t="s">
        <v>95</v>
      </c>
      <c r="C14" s="18" t="s">
        <v>96</v>
      </c>
      <c r="D14" s="18" t="s">
        <v>98</v>
      </c>
      <c r="E14" s="18" t="s">
        <v>229</v>
      </c>
      <c r="F14" s="34">
        <v>200000</v>
      </c>
      <c r="G14" s="34"/>
      <c r="H14" s="34"/>
      <c r="I14" s="34"/>
      <c r="J14" s="34"/>
      <c r="K14" s="34"/>
      <c r="L14" s="34">
        <v>200000</v>
      </c>
      <c r="M14" s="34"/>
      <c r="N14" s="34"/>
      <c r="O14" s="34"/>
      <c r="P14" s="34"/>
      <c r="Q14" s="34">
        <v>200000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</row>
    <row r="15" spans="1:83" s="1" customFormat="1" ht="30" customHeight="1">
      <c r="A15" s="18" t="s">
        <v>63</v>
      </c>
      <c r="B15" s="18" t="s">
        <v>95</v>
      </c>
      <c r="C15" s="18" t="s">
        <v>99</v>
      </c>
      <c r="D15" s="18" t="s">
        <v>100</v>
      </c>
      <c r="E15" s="18" t="s">
        <v>230</v>
      </c>
      <c r="F15" s="34">
        <v>560000</v>
      </c>
      <c r="G15" s="34"/>
      <c r="H15" s="34"/>
      <c r="I15" s="34"/>
      <c r="J15" s="34"/>
      <c r="K15" s="34"/>
      <c r="L15" s="34">
        <v>560000</v>
      </c>
      <c r="M15" s="34"/>
      <c r="N15" s="34"/>
      <c r="O15" s="34"/>
      <c r="P15" s="34"/>
      <c r="Q15" s="34">
        <v>560000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</row>
    <row r="16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1:CE1"/>
    <mergeCell ref="A2:CE2"/>
    <mergeCell ref="A3:CE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  <mergeCell ref="BQ4:BW4"/>
    <mergeCell ref="BX4:BZ4"/>
    <mergeCell ref="CA4:CE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7"/>
  <sheetViews>
    <sheetView workbookViewId="0" topLeftCell="A6">
      <selection activeCell="S13" sqref="S13"/>
    </sheetView>
  </sheetViews>
  <sheetFormatPr defaultColWidth="9.140625" defaultRowHeight="14.25" customHeight="1"/>
  <cols>
    <col min="1" max="65" width="3.140625" style="22" customWidth="1"/>
    <col min="66" max="66" width="9.140625" style="22" customWidth="1"/>
    <col min="67" max="16384" width="9.140625" style="22" customWidth="1"/>
  </cols>
  <sheetData>
    <row r="1" ht="14.25" customHeight="1">
      <c r="A1" s="23" t="s">
        <v>277</v>
      </c>
    </row>
    <row r="2" spans="1:65" ht="20.25" customHeight="1">
      <c r="A2" s="24" t="s">
        <v>278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</row>
    <row r="3" spans="1:65" ht="15" customHeight="1">
      <c r="A3" s="25"/>
      <c r="B3" s="25"/>
      <c r="C3" s="23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30" t="s">
        <v>2</v>
      </c>
      <c r="BL3" s="30"/>
      <c r="BM3" s="30"/>
    </row>
    <row r="4" spans="1:65" ht="103.5" customHeight="1">
      <c r="A4" s="27" t="s">
        <v>47</v>
      </c>
      <c r="B4" s="27" t="s">
        <v>118</v>
      </c>
      <c r="C4" s="27"/>
      <c r="D4" s="27"/>
      <c r="E4" s="27" t="s">
        <v>119</v>
      </c>
      <c r="F4" s="27" t="s">
        <v>236</v>
      </c>
      <c r="G4" s="27"/>
      <c r="H4" s="27"/>
      <c r="I4" s="27"/>
      <c r="J4" s="27" t="s">
        <v>237</v>
      </c>
      <c r="K4" s="27"/>
      <c r="L4" s="27"/>
      <c r="M4" s="27"/>
      <c r="N4" s="27"/>
      <c r="O4" s="27"/>
      <c r="P4" s="27"/>
      <c r="Q4" s="27"/>
      <c r="R4" s="27"/>
      <c r="S4" s="27"/>
      <c r="T4" s="27" t="s">
        <v>238</v>
      </c>
      <c r="U4" s="27"/>
      <c r="V4" s="27"/>
      <c r="W4" s="27"/>
      <c r="X4" s="27"/>
      <c r="Y4" s="27"/>
      <c r="Z4" s="27"/>
      <c r="AA4" s="27" t="s">
        <v>239</v>
      </c>
      <c r="AB4" s="27"/>
      <c r="AC4" s="27"/>
      <c r="AD4" s="27"/>
      <c r="AE4" s="27"/>
      <c r="AF4" s="27"/>
      <c r="AG4" s="27" t="s">
        <v>240</v>
      </c>
      <c r="AH4" s="27"/>
      <c r="AI4" s="27"/>
      <c r="AJ4" s="27" t="s">
        <v>241</v>
      </c>
      <c r="AK4" s="27"/>
      <c r="AL4" s="27" t="s">
        <v>131</v>
      </c>
      <c r="AM4" s="27"/>
      <c r="AN4" s="27"/>
      <c r="AO4" s="27" t="s">
        <v>242</v>
      </c>
      <c r="AP4" s="27"/>
      <c r="AQ4" s="27" t="s">
        <v>126</v>
      </c>
      <c r="AR4" s="27"/>
      <c r="AS4" s="27"/>
      <c r="AT4" s="27"/>
      <c r="AU4" s="27"/>
      <c r="AV4" s="27" t="s">
        <v>133</v>
      </c>
      <c r="AW4" s="27"/>
      <c r="AX4" s="27" t="s">
        <v>132</v>
      </c>
      <c r="AY4" s="27"/>
      <c r="AZ4" s="27"/>
      <c r="BA4" s="27"/>
      <c r="BB4" s="27" t="s">
        <v>243</v>
      </c>
      <c r="BC4" s="27"/>
      <c r="BD4" s="27" t="s">
        <v>244</v>
      </c>
      <c r="BE4" s="27"/>
      <c r="BF4" s="27"/>
      <c r="BG4" s="27"/>
      <c r="BH4" s="27" t="s">
        <v>245</v>
      </c>
      <c r="BI4" s="27"/>
      <c r="BJ4" s="27" t="s">
        <v>134</v>
      </c>
      <c r="BK4" s="27"/>
      <c r="BL4" s="27"/>
      <c r="BM4" s="27"/>
    </row>
    <row r="5" spans="1:65" ht="321" customHeight="1">
      <c r="A5" s="27"/>
      <c r="B5" s="27" t="s">
        <v>69</v>
      </c>
      <c r="C5" s="27" t="s">
        <v>70</v>
      </c>
      <c r="D5" s="27" t="s">
        <v>71</v>
      </c>
      <c r="E5" s="27"/>
      <c r="F5" s="27" t="s">
        <v>247</v>
      </c>
      <c r="G5" s="27" t="s">
        <v>248</v>
      </c>
      <c r="H5" s="27" t="s">
        <v>145</v>
      </c>
      <c r="I5" s="27" t="s">
        <v>147</v>
      </c>
      <c r="J5" s="27" t="s">
        <v>249</v>
      </c>
      <c r="K5" s="27" t="s">
        <v>173</v>
      </c>
      <c r="L5" s="27" t="s">
        <v>174</v>
      </c>
      <c r="M5" s="27" t="s">
        <v>250</v>
      </c>
      <c r="N5" s="27" t="s">
        <v>180</v>
      </c>
      <c r="O5" s="27" t="s">
        <v>175</v>
      </c>
      <c r="P5" s="27" t="s">
        <v>170</v>
      </c>
      <c r="Q5" s="27" t="s">
        <v>183</v>
      </c>
      <c r="R5" s="27" t="s">
        <v>171</v>
      </c>
      <c r="S5" s="27" t="s">
        <v>186</v>
      </c>
      <c r="T5" s="27" t="s">
        <v>251</v>
      </c>
      <c r="U5" s="27" t="s">
        <v>190</v>
      </c>
      <c r="V5" s="27" t="s">
        <v>194</v>
      </c>
      <c r="W5" s="27" t="s">
        <v>252</v>
      </c>
      <c r="X5" s="27" t="s">
        <v>253</v>
      </c>
      <c r="Y5" s="27" t="s">
        <v>191</v>
      </c>
      <c r="Z5" s="27" t="s">
        <v>203</v>
      </c>
      <c r="AA5" s="27" t="s">
        <v>187</v>
      </c>
      <c r="AB5" s="27" t="s">
        <v>190</v>
      </c>
      <c r="AC5" s="27" t="s">
        <v>194</v>
      </c>
      <c r="AD5" s="27" t="s">
        <v>253</v>
      </c>
      <c r="AE5" s="27" t="s">
        <v>191</v>
      </c>
      <c r="AF5" s="27" t="s">
        <v>203</v>
      </c>
      <c r="AG5" s="27" t="s">
        <v>125</v>
      </c>
      <c r="AH5" s="27" t="s">
        <v>127</v>
      </c>
      <c r="AI5" s="27" t="s">
        <v>254</v>
      </c>
      <c r="AJ5" s="27" t="s">
        <v>255</v>
      </c>
      <c r="AK5" s="27" t="s">
        <v>256</v>
      </c>
      <c r="AL5" s="27" t="s">
        <v>207</v>
      </c>
      <c r="AM5" s="27" t="s">
        <v>208</v>
      </c>
      <c r="AN5" s="27" t="s">
        <v>257</v>
      </c>
      <c r="AO5" s="27" t="s">
        <v>258</v>
      </c>
      <c r="AP5" s="27" t="s">
        <v>259</v>
      </c>
      <c r="AQ5" s="27" t="s">
        <v>260</v>
      </c>
      <c r="AR5" s="27" t="s">
        <v>155</v>
      </c>
      <c r="AS5" s="27" t="s">
        <v>157</v>
      </c>
      <c r="AT5" s="27" t="s">
        <v>261</v>
      </c>
      <c r="AU5" s="27" t="s">
        <v>262</v>
      </c>
      <c r="AV5" s="27" t="s">
        <v>213</v>
      </c>
      <c r="AW5" s="27" t="s">
        <v>214</v>
      </c>
      <c r="AX5" s="27" t="s">
        <v>263</v>
      </c>
      <c r="AY5" s="27" t="s">
        <v>264</v>
      </c>
      <c r="AZ5" s="27" t="s">
        <v>211</v>
      </c>
      <c r="BA5" s="27" t="s">
        <v>212</v>
      </c>
      <c r="BB5" s="27" t="s">
        <v>265</v>
      </c>
      <c r="BC5" s="27" t="s">
        <v>266</v>
      </c>
      <c r="BD5" s="27" t="s">
        <v>267</v>
      </c>
      <c r="BE5" s="27" t="s">
        <v>268</v>
      </c>
      <c r="BF5" s="27" t="s">
        <v>269</v>
      </c>
      <c r="BG5" s="27" t="s">
        <v>270</v>
      </c>
      <c r="BH5" s="27" t="s">
        <v>215</v>
      </c>
      <c r="BI5" s="27" t="s">
        <v>273</v>
      </c>
      <c r="BJ5" s="27" t="s">
        <v>216</v>
      </c>
      <c r="BK5" s="27" t="s">
        <v>217</v>
      </c>
      <c r="BL5" s="27" t="s">
        <v>274</v>
      </c>
      <c r="BM5" s="27" t="s">
        <v>134</v>
      </c>
    </row>
    <row r="6" spans="1:65" ht="21" customHeight="1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</row>
    <row r="7" ht="21" customHeight="1">
      <c r="A7" s="22" t="s">
        <v>279</v>
      </c>
    </row>
  </sheetData>
  <sheetProtection/>
  <mergeCells count="21">
    <mergeCell ref="A2:BM2"/>
    <mergeCell ref="A3:B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B4" sqref="B4:B5"/>
    </sheetView>
  </sheetViews>
  <sheetFormatPr defaultColWidth="9.140625" defaultRowHeight="12.75" customHeight="1"/>
  <cols>
    <col min="1" max="1" width="43.57421875" style="1" customWidth="1"/>
    <col min="2" max="2" width="14.8515625" style="1" bestFit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14" t="s">
        <v>280</v>
      </c>
      <c r="B1" s="14"/>
      <c r="C1" s="14"/>
      <c r="D1" s="14"/>
      <c r="E1" s="14"/>
      <c r="F1" s="14"/>
      <c r="G1" s="14"/>
    </row>
    <row r="2" spans="1:7" s="1" customFormat="1" ht="18.75" customHeight="1">
      <c r="A2" s="15" t="s">
        <v>281</v>
      </c>
      <c r="B2" s="15"/>
      <c r="C2" s="15"/>
      <c r="D2" s="15"/>
      <c r="E2" s="15"/>
      <c r="F2" s="15"/>
      <c r="G2" s="15"/>
    </row>
    <row r="3" spans="1:7" s="1" customFormat="1" ht="15" customHeight="1">
      <c r="A3" s="16" t="s">
        <v>2</v>
      </c>
      <c r="B3" s="16"/>
      <c r="C3" s="16"/>
      <c r="D3" s="16"/>
      <c r="E3" s="16"/>
      <c r="F3" s="16"/>
      <c r="G3" s="16"/>
    </row>
    <row r="4" spans="1:7" s="1" customFormat="1" ht="15" customHeight="1">
      <c r="A4" s="17" t="s">
        <v>47</v>
      </c>
      <c r="B4" s="17" t="s">
        <v>48</v>
      </c>
      <c r="C4" s="17" t="s">
        <v>282</v>
      </c>
      <c r="D4" s="17" t="s">
        <v>283</v>
      </c>
      <c r="E4" s="17"/>
      <c r="F4" s="17"/>
      <c r="G4" s="17" t="s">
        <v>175</v>
      </c>
    </row>
    <row r="5" spans="1:7" s="1" customFormat="1" ht="48.75" customHeight="1">
      <c r="A5" s="17" t="s">
        <v>47</v>
      </c>
      <c r="B5" s="17" t="s">
        <v>48</v>
      </c>
      <c r="C5" s="17" t="s">
        <v>284</v>
      </c>
      <c r="D5" s="17" t="s">
        <v>285</v>
      </c>
      <c r="E5" s="17" t="s">
        <v>183</v>
      </c>
      <c r="F5" s="17" t="s">
        <v>286</v>
      </c>
      <c r="G5" s="17"/>
    </row>
    <row r="6" spans="1:7" s="1" customFormat="1" ht="30" customHeight="1">
      <c r="A6" s="18" t="s">
        <v>48</v>
      </c>
      <c r="B6" s="19">
        <f>SUM(B7)</f>
        <v>240000</v>
      </c>
      <c r="C6" s="19"/>
      <c r="D6" s="19">
        <f>SUM(D7)</f>
        <v>240000</v>
      </c>
      <c r="E6" s="19">
        <f>SUM(E7)</f>
        <v>60000</v>
      </c>
      <c r="F6" s="19">
        <f>SUM(F7)</f>
        <v>180000</v>
      </c>
      <c r="G6" s="20"/>
    </row>
    <row r="7" spans="1:7" s="1" customFormat="1" ht="30" customHeight="1">
      <c r="A7" s="18" t="s">
        <v>63</v>
      </c>
      <c r="B7" s="21">
        <f>SUM(G7,D7,C7)</f>
        <v>240000</v>
      </c>
      <c r="C7" s="21"/>
      <c r="D7" s="21">
        <f>SUM(E7:F7)</f>
        <v>240000</v>
      </c>
      <c r="E7" s="21">
        <v>60000</v>
      </c>
      <c r="F7" s="21">
        <v>180000</v>
      </c>
      <c r="G7" s="21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B6" sqref="A1:L16384"/>
    </sheetView>
  </sheetViews>
  <sheetFormatPr defaultColWidth="9.140625" defaultRowHeight="12.75" customHeight="1"/>
  <cols>
    <col min="1" max="1" width="42.8515625" style="1" customWidth="1"/>
    <col min="2" max="2" width="31.140625" style="1" customWidth="1"/>
    <col min="3" max="3" width="14.28125" style="1" customWidth="1"/>
    <col min="4" max="4" width="7.140625" style="1" customWidth="1"/>
    <col min="5" max="5" width="14.28125" style="1" customWidth="1"/>
    <col min="6" max="10" width="7.140625" style="1" customWidth="1"/>
    <col min="11" max="11" width="14.28125" style="1" customWidth="1"/>
    <col min="12" max="12" width="5.7109375" style="1" customWidth="1"/>
    <col min="13" max="13" width="6.8515625" style="1" customWidth="1"/>
  </cols>
  <sheetData>
    <row r="1" spans="1:12" s="1" customFormat="1" ht="15" customHeight="1">
      <c r="A1" s="2" t="s">
        <v>287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.75" customHeight="1">
      <c r="A2" s="3" t="s">
        <v>288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" customHeight="1">
      <c r="A3" s="5" t="s">
        <v>289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15" customHeight="1">
      <c r="A4" s="6" t="s">
        <v>47</v>
      </c>
      <c r="B4" s="6" t="s">
        <v>290</v>
      </c>
      <c r="C4" s="6" t="s">
        <v>291</v>
      </c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108.75" customHeight="1">
      <c r="A5" s="6" t="s">
        <v>47</v>
      </c>
      <c r="B5" s="6" t="s">
        <v>48</v>
      </c>
      <c r="C5" s="7" t="s">
        <v>48</v>
      </c>
      <c r="D5" s="7" t="s">
        <v>49</v>
      </c>
      <c r="E5" s="8" t="s">
        <v>50</v>
      </c>
      <c r="F5" s="7" t="s">
        <v>51</v>
      </c>
      <c r="G5" s="7" t="s">
        <v>52</v>
      </c>
      <c r="H5" s="7" t="s">
        <v>53</v>
      </c>
      <c r="I5" s="7" t="s">
        <v>54</v>
      </c>
      <c r="J5" s="7" t="s">
        <v>55</v>
      </c>
      <c r="K5" s="7" t="s">
        <v>56</v>
      </c>
      <c r="L5" s="7" t="s">
        <v>57</v>
      </c>
    </row>
    <row r="6" spans="1:12" s="1" customFormat="1" ht="30" customHeight="1">
      <c r="A6" s="9" t="s">
        <v>48</v>
      </c>
      <c r="B6" s="10" t="s">
        <v>75</v>
      </c>
      <c r="C6" s="11">
        <v>548000</v>
      </c>
      <c r="D6" s="12"/>
      <c r="E6" s="13">
        <v>98000</v>
      </c>
      <c r="F6" s="11"/>
      <c r="G6" s="11"/>
      <c r="H6" s="11"/>
      <c r="I6" s="11"/>
      <c r="J6" s="11"/>
      <c r="K6" s="11">
        <v>450000</v>
      </c>
      <c r="L6" s="12"/>
    </row>
    <row r="7" spans="1:12" s="1" customFormat="1" ht="30" customHeight="1">
      <c r="A7" s="9" t="s">
        <v>63</v>
      </c>
      <c r="B7" s="10" t="s">
        <v>292</v>
      </c>
      <c r="C7" s="11">
        <v>20000</v>
      </c>
      <c r="D7" s="12"/>
      <c r="E7" s="13">
        <v>20000</v>
      </c>
      <c r="F7" s="11"/>
      <c r="G7" s="11"/>
      <c r="H7" s="11"/>
      <c r="I7" s="11"/>
      <c r="J7" s="11"/>
      <c r="K7" s="11"/>
      <c r="L7" s="12"/>
    </row>
    <row r="8" spans="1:12" s="1" customFormat="1" ht="30" customHeight="1">
      <c r="A8" s="9" t="s">
        <v>63</v>
      </c>
      <c r="B8" s="10" t="s">
        <v>293</v>
      </c>
      <c r="C8" s="11">
        <v>70000</v>
      </c>
      <c r="D8" s="12"/>
      <c r="E8" s="13"/>
      <c r="F8" s="11"/>
      <c r="G8" s="11"/>
      <c r="H8" s="11"/>
      <c r="I8" s="11"/>
      <c r="J8" s="11"/>
      <c r="K8" s="11">
        <v>70000</v>
      </c>
      <c r="L8" s="12"/>
    </row>
    <row r="9" spans="1:12" s="1" customFormat="1" ht="30" customHeight="1">
      <c r="A9" s="9" t="s">
        <v>63</v>
      </c>
      <c r="B9" s="10" t="s">
        <v>294</v>
      </c>
      <c r="C9" s="11">
        <v>90000</v>
      </c>
      <c r="D9" s="12"/>
      <c r="E9" s="13">
        <v>30000</v>
      </c>
      <c r="F9" s="11"/>
      <c r="G9" s="11"/>
      <c r="H9" s="11"/>
      <c r="I9" s="11"/>
      <c r="J9" s="11"/>
      <c r="K9" s="11">
        <v>60000</v>
      </c>
      <c r="L9" s="12"/>
    </row>
    <row r="10" spans="1:12" s="1" customFormat="1" ht="30" customHeight="1">
      <c r="A10" s="9" t="s">
        <v>63</v>
      </c>
      <c r="B10" s="10" t="s">
        <v>295</v>
      </c>
      <c r="C10" s="11">
        <v>348000</v>
      </c>
      <c r="D10" s="12"/>
      <c r="E10" s="13">
        <v>48000</v>
      </c>
      <c r="F10" s="11"/>
      <c r="G10" s="11"/>
      <c r="H10" s="11"/>
      <c r="I10" s="11"/>
      <c r="J10" s="11"/>
      <c r="K10" s="11">
        <v>300000</v>
      </c>
      <c r="L10" s="12"/>
    </row>
    <row r="11" spans="1:12" s="1" customFormat="1" ht="30" customHeight="1">
      <c r="A11" s="9" t="s">
        <v>63</v>
      </c>
      <c r="B11" s="10" t="s">
        <v>296</v>
      </c>
      <c r="C11" s="11">
        <v>20000</v>
      </c>
      <c r="D11" s="12"/>
      <c r="E11" s="13"/>
      <c r="F11" s="11"/>
      <c r="G11" s="11"/>
      <c r="H11" s="11"/>
      <c r="I11" s="11"/>
      <c r="J11" s="11"/>
      <c r="K11" s="11">
        <v>20000</v>
      </c>
      <c r="L11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1:L1"/>
    <mergeCell ref="A2:L2"/>
    <mergeCell ref="A3:L3"/>
    <mergeCell ref="C4:L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workbookViewId="0" topLeftCell="A1">
      <selection activeCell="A6" sqref="A1:N16384"/>
    </sheetView>
  </sheetViews>
  <sheetFormatPr defaultColWidth="9.140625" defaultRowHeight="12.75" customHeight="1"/>
  <cols>
    <col min="1" max="1" width="40.00390625" style="1" customWidth="1"/>
    <col min="2" max="2" width="14.8515625" style="1" customWidth="1"/>
    <col min="3" max="3" width="8.140625" style="1" customWidth="1"/>
    <col min="4" max="5" width="14.28125" style="1" customWidth="1"/>
    <col min="6" max="6" width="7.00390625" style="1" customWidth="1"/>
    <col min="7" max="7" width="14.28125" style="1" customWidth="1"/>
    <col min="8" max="8" width="7.00390625" style="1" customWidth="1"/>
    <col min="9" max="9" width="6.28125" style="1" customWidth="1"/>
    <col min="10" max="10" width="5.28125" style="1" customWidth="1"/>
    <col min="11" max="11" width="5.421875" style="1" customWidth="1"/>
    <col min="12" max="12" width="4.7109375" style="1" customWidth="1"/>
    <col min="13" max="13" width="5.00390625" style="1" customWidth="1"/>
    <col min="14" max="14" width="5.8515625" style="1" customWidth="1"/>
    <col min="15" max="15" width="25.00390625" style="1" customWidth="1"/>
    <col min="16" max="17" width="9.140625" style="1" customWidth="1"/>
  </cols>
  <sheetData>
    <row r="1" spans="1:15" s="1" customFormat="1" ht="15" customHeight="1">
      <c r="A1" s="55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9"/>
    </row>
    <row r="2" spans="1:16" s="1" customFormat="1" ht="18.75" customHeight="1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1"/>
      <c r="P2" s="82"/>
    </row>
    <row r="3" spans="1:15" s="1" customFormat="1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59"/>
    </row>
    <row r="4" spans="1:14" s="1" customFormat="1" ht="15" customHeight="1">
      <c r="A4" s="17" t="s">
        <v>47</v>
      </c>
      <c r="B4" s="17" t="s">
        <v>48</v>
      </c>
      <c r="C4" s="17" t="s">
        <v>49</v>
      </c>
      <c r="D4" s="17" t="s">
        <v>50</v>
      </c>
      <c r="E4" s="17"/>
      <c r="F4" s="17"/>
      <c r="G4" s="17"/>
      <c r="H4" s="17" t="s">
        <v>51</v>
      </c>
      <c r="I4" s="17" t="s">
        <v>52</v>
      </c>
      <c r="J4" s="17" t="s">
        <v>53</v>
      </c>
      <c r="K4" s="17" t="s">
        <v>54</v>
      </c>
      <c r="L4" s="17" t="s">
        <v>55</v>
      </c>
      <c r="M4" s="17" t="s">
        <v>56</v>
      </c>
      <c r="N4" s="17" t="s">
        <v>57</v>
      </c>
    </row>
    <row r="5" spans="1:14" s="1" customFormat="1" ht="108.75" customHeight="1">
      <c r="A5" s="17" t="s">
        <v>58</v>
      </c>
      <c r="B5" s="17" t="s">
        <v>59</v>
      </c>
      <c r="C5" s="17" t="s">
        <v>60</v>
      </c>
      <c r="D5" s="17" t="s">
        <v>61</v>
      </c>
      <c r="E5" s="17" t="s">
        <v>59</v>
      </c>
      <c r="F5" s="17" t="s">
        <v>62</v>
      </c>
      <c r="G5" s="17" t="s">
        <v>60</v>
      </c>
      <c r="H5" s="17"/>
      <c r="I5" s="17"/>
      <c r="J5" s="17"/>
      <c r="K5" s="17"/>
      <c r="L5" s="17"/>
      <c r="M5" s="17"/>
      <c r="N5" s="17"/>
    </row>
    <row r="6" spans="1:14" s="1" customFormat="1" ht="30" customHeight="1">
      <c r="A6" s="68" t="s">
        <v>48</v>
      </c>
      <c r="B6" s="53">
        <v>22379081.74</v>
      </c>
      <c r="C6" s="67"/>
      <c r="D6" s="53">
        <v>22379081.74</v>
      </c>
      <c r="E6" s="67">
        <v>22379081.74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s="1" customFormat="1" ht="30" customHeight="1">
      <c r="A7" s="68" t="s">
        <v>63</v>
      </c>
      <c r="B7" s="53">
        <v>22379081.74</v>
      </c>
      <c r="C7" s="67"/>
      <c r="D7" s="53">
        <v>22379081.74</v>
      </c>
      <c r="E7" s="67">
        <v>22379081.74</v>
      </c>
      <c r="F7" s="67"/>
      <c r="G7" s="67"/>
      <c r="H7" s="67"/>
      <c r="I7" s="67"/>
      <c r="J7" s="67"/>
      <c r="K7" s="67"/>
      <c r="L7" s="67"/>
      <c r="M7" s="67"/>
      <c r="N7" s="67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2:N2"/>
    <mergeCell ref="A3:N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3" sqref="A3:H3"/>
    </sheetView>
  </sheetViews>
  <sheetFormatPr defaultColWidth="9.140625" defaultRowHeight="12.75" customHeight="1"/>
  <cols>
    <col min="1" max="1" width="35.7109375" style="1" customWidth="1"/>
    <col min="2" max="4" width="14.421875" style="1" customWidth="1"/>
    <col min="5" max="8" width="17.140625" style="1" customWidth="1"/>
    <col min="9" max="9" width="14.28125" style="1" customWidth="1"/>
    <col min="10" max="10" width="8.8515625" style="1" customWidth="1"/>
    <col min="11" max="11" width="9.140625" style="1" customWidth="1"/>
  </cols>
  <sheetData>
    <row r="1" spans="1:8" s="1" customFormat="1" ht="15" customHeight="1">
      <c r="A1" s="55" t="s">
        <v>64</v>
      </c>
      <c r="B1" s="14"/>
      <c r="C1" s="14"/>
      <c r="D1" s="14"/>
      <c r="E1" s="14"/>
      <c r="F1" s="14"/>
      <c r="G1" s="14"/>
      <c r="H1" s="14"/>
    </row>
    <row r="2" spans="1:10" s="1" customFormat="1" ht="18.75" customHeight="1">
      <c r="A2" s="15" t="s">
        <v>65</v>
      </c>
      <c r="B2" s="15"/>
      <c r="C2" s="15"/>
      <c r="D2" s="15"/>
      <c r="E2" s="15"/>
      <c r="F2" s="15"/>
      <c r="G2" s="15"/>
      <c r="H2" s="15"/>
      <c r="I2" s="79"/>
      <c r="J2" s="80"/>
    </row>
    <row r="3" spans="1:9" s="1" customFormat="1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79"/>
    </row>
    <row r="4" spans="1:8" s="1" customFormat="1" ht="26.25" customHeight="1">
      <c r="A4" s="17" t="s">
        <v>47</v>
      </c>
      <c r="B4" s="17" t="s">
        <v>66</v>
      </c>
      <c r="C4" s="17"/>
      <c r="D4" s="17"/>
      <c r="E4" s="17" t="s">
        <v>48</v>
      </c>
      <c r="F4" s="17" t="s">
        <v>67</v>
      </c>
      <c r="G4" s="17"/>
      <c r="H4" s="17" t="s">
        <v>68</v>
      </c>
    </row>
    <row r="5" spans="1:8" s="1" customFormat="1" ht="45" customHeight="1">
      <c r="A5" s="17" t="s">
        <v>58</v>
      </c>
      <c r="B5" s="17" t="s">
        <v>69</v>
      </c>
      <c r="C5" s="17" t="s">
        <v>70</v>
      </c>
      <c r="D5" s="17" t="s">
        <v>71</v>
      </c>
      <c r="E5" s="17" t="s">
        <v>72</v>
      </c>
      <c r="F5" s="17" t="s">
        <v>73</v>
      </c>
      <c r="G5" s="17" t="s">
        <v>74</v>
      </c>
      <c r="H5" s="17" t="s">
        <v>68</v>
      </c>
    </row>
    <row r="6" spans="1:8" s="1" customFormat="1" ht="30" customHeight="1">
      <c r="A6" s="68" t="s">
        <v>48</v>
      </c>
      <c r="B6" s="68" t="s">
        <v>75</v>
      </c>
      <c r="C6" s="68" t="s">
        <v>75</v>
      </c>
      <c r="D6" s="68" t="s">
        <v>75</v>
      </c>
      <c r="E6" s="67">
        <v>22379081.74</v>
      </c>
      <c r="F6" s="67">
        <v>14300466.93</v>
      </c>
      <c r="G6" s="67">
        <v>8078614.81</v>
      </c>
      <c r="H6" s="67"/>
    </row>
    <row r="7" spans="1:8" s="1" customFormat="1" ht="30" customHeight="1">
      <c r="A7" s="68" t="s">
        <v>63</v>
      </c>
      <c r="B7" s="68" t="s">
        <v>76</v>
      </c>
      <c r="C7" s="68" t="s">
        <v>77</v>
      </c>
      <c r="D7" s="68" t="s">
        <v>78</v>
      </c>
      <c r="E7" s="67">
        <v>8199125.6</v>
      </c>
      <c r="F7" s="67">
        <v>8199125.6</v>
      </c>
      <c r="G7" s="67"/>
      <c r="H7" s="67"/>
    </row>
    <row r="8" spans="1:8" s="1" customFormat="1" ht="30" customHeight="1">
      <c r="A8" s="68" t="s">
        <v>63</v>
      </c>
      <c r="B8" s="68" t="s">
        <v>76</v>
      </c>
      <c r="C8" s="68" t="s">
        <v>77</v>
      </c>
      <c r="D8" s="68" t="s">
        <v>79</v>
      </c>
      <c r="E8" s="67">
        <v>614974.81</v>
      </c>
      <c r="F8" s="67"/>
      <c r="G8" s="67">
        <v>614974.81</v>
      </c>
      <c r="H8" s="67"/>
    </row>
    <row r="9" spans="1:8" s="1" customFormat="1" ht="30" customHeight="1">
      <c r="A9" s="68" t="s">
        <v>63</v>
      </c>
      <c r="B9" s="68" t="s">
        <v>76</v>
      </c>
      <c r="C9" s="68" t="s">
        <v>77</v>
      </c>
      <c r="D9" s="68" t="s">
        <v>80</v>
      </c>
      <c r="E9" s="67">
        <v>5393289.45</v>
      </c>
      <c r="F9" s="67">
        <v>5393289.45</v>
      </c>
      <c r="G9" s="67"/>
      <c r="H9" s="67"/>
    </row>
    <row r="10" spans="1:8" s="1" customFormat="1" ht="30" customHeight="1">
      <c r="A10" s="68" t="s">
        <v>63</v>
      </c>
      <c r="B10" s="68" t="s">
        <v>81</v>
      </c>
      <c r="C10" s="68" t="s">
        <v>82</v>
      </c>
      <c r="D10" s="68" t="s">
        <v>83</v>
      </c>
      <c r="E10" s="67">
        <v>1550000</v>
      </c>
      <c r="F10" s="67"/>
      <c r="G10" s="67">
        <v>1550000</v>
      </c>
      <c r="H10" s="67"/>
    </row>
    <row r="11" spans="1:8" s="1" customFormat="1" ht="30" customHeight="1">
      <c r="A11" s="68" t="s">
        <v>63</v>
      </c>
      <c r="B11" s="68" t="s">
        <v>84</v>
      </c>
      <c r="C11" s="68" t="s">
        <v>85</v>
      </c>
      <c r="D11" s="68" t="s">
        <v>86</v>
      </c>
      <c r="E11" s="67">
        <v>410000</v>
      </c>
      <c r="F11" s="67"/>
      <c r="G11" s="67">
        <v>410000</v>
      </c>
      <c r="H11" s="67"/>
    </row>
    <row r="12" spans="1:8" s="1" customFormat="1" ht="30" customHeight="1">
      <c r="A12" s="68" t="s">
        <v>63</v>
      </c>
      <c r="B12" s="68" t="s">
        <v>87</v>
      </c>
      <c r="C12" s="68" t="s">
        <v>88</v>
      </c>
      <c r="D12" s="68" t="s">
        <v>89</v>
      </c>
      <c r="E12" s="67">
        <v>325414.68</v>
      </c>
      <c r="F12" s="67">
        <v>325414.68</v>
      </c>
      <c r="G12" s="67"/>
      <c r="H12" s="67"/>
    </row>
    <row r="13" spans="1:8" s="1" customFormat="1" ht="30" customHeight="1">
      <c r="A13" s="68" t="s">
        <v>63</v>
      </c>
      <c r="B13" s="68" t="s">
        <v>87</v>
      </c>
      <c r="C13" s="68" t="s">
        <v>88</v>
      </c>
      <c r="D13" s="68" t="s">
        <v>90</v>
      </c>
      <c r="E13" s="67">
        <v>218370</v>
      </c>
      <c r="F13" s="67">
        <v>218370</v>
      </c>
      <c r="G13" s="67"/>
      <c r="H13" s="67"/>
    </row>
    <row r="14" spans="1:8" s="1" customFormat="1" ht="30" customHeight="1">
      <c r="A14" s="68" t="s">
        <v>63</v>
      </c>
      <c r="B14" s="68" t="s">
        <v>87</v>
      </c>
      <c r="C14" s="68" t="s">
        <v>88</v>
      </c>
      <c r="D14" s="68" t="s">
        <v>91</v>
      </c>
      <c r="E14" s="67">
        <v>164267.2</v>
      </c>
      <c r="F14" s="67">
        <v>164267.2</v>
      </c>
      <c r="G14" s="67"/>
      <c r="H14" s="67"/>
    </row>
    <row r="15" spans="1:8" s="1" customFormat="1" ht="30" customHeight="1">
      <c r="A15" s="68" t="s">
        <v>63</v>
      </c>
      <c r="B15" s="68" t="s">
        <v>92</v>
      </c>
      <c r="C15" s="68" t="s">
        <v>93</v>
      </c>
      <c r="D15" s="68" t="s">
        <v>94</v>
      </c>
      <c r="E15" s="67">
        <v>142920</v>
      </c>
      <c r="F15" s="67"/>
      <c r="G15" s="67">
        <v>142920</v>
      </c>
      <c r="H15" s="67"/>
    </row>
    <row r="16" spans="1:8" s="1" customFormat="1" ht="30" customHeight="1">
      <c r="A16" s="68" t="s">
        <v>63</v>
      </c>
      <c r="B16" s="68" t="s">
        <v>95</v>
      </c>
      <c r="C16" s="68" t="s">
        <v>96</v>
      </c>
      <c r="D16" s="68" t="s">
        <v>97</v>
      </c>
      <c r="E16" s="67">
        <v>720</v>
      </c>
      <c r="F16" s="67"/>
      <c r="G16" s="67">
        <v>720</v>
      </c>
      <c r="H16" s="67"/>
    </row>
    <row r="17" spans="1:8" s="1" customFormat="1" ht="30" customHeight="1">
      <c r="A17" s="68" t="s">
        <v>63</v>
      </c>
      <c r="B17" s="68" t="s">
        <v>95</v>
      </c>
      <c r="C17" s="68" t="s">
        <v>96</v>
      </c>
      <c r="D17" s="68" t="s">
        <v>98</v>
      </c>
      <c r="E17" s="67">
        <v>4800000</v>
      </c>
      <c r="F17" s="67"/>
      <c r="G17" s="67">
        <v>4800000</v>
      </c>
      <c r="H17" s="67"/>
    </row>
    <row r="18" spans="1:8" s="1" customFormat="1" ht="30" customHeight="1">
      <c r="A18" s="68" t="s">
        <v>63</v>
      </c>
      <c r="B18" s="68" t="s">
        <v>95</v>
      </c>
      <c r="C18" s="68" t="s">
        <v>99</v>
      </c>
      <c r="D18" s="68" t="s">
        <v>100</v>
      </c>
      <c r="E18" s="67">
        <v>560000</v>
      </c>
      <c r="F18" s="67"/>
      <c r="G18" s="67">
        <v>560000</v>
      </c>
      <c r="H18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A2:H2"/>
    <mergeCell ref="A3:H3"/>
    <mergeCell ref="B4:D4"/>
    <mergeCell ref="F4:G4"/>
    <mergeCell ref="A4:A5"/>
    <mergeCell ref="E4:E5"/>
    <mergeCell ref="H4:H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69" t="s">
        <v>101</v>
      </c>
      <c r="B1" s="70"/>
      <c r="C1" s="69"/>
      <c r="D1" s="70"/>
    </row>
    <row r="2" spans="1:5" s="1" customFormat="1" ht="20.25" customHeight="1">
      <c r="A2" s="15" t="s">
        <v>102</v>
      </c>
      <c r="B2" s="71"/>
      <c r="C2" s="71"/>
      <c r="D2" s="71"/>
      <c r="E2" s="72"/>
    </row>
    <row r="3" spans="1:4" s="1" customFormat="1" ht="15" customHeight="1">
      <c r="A3" s="73" t="s">
        <v>2</v>
      </c>
      <c r="B3" s="73"/>
      <c r="C3" s="73"/>
      <c r="D3" s="73"/>
    </row>
    <row r="4" spans="1:4" s="1" customFormat="1" ht="14.25" customHeight="1">
      <c r="A4" s="74" t="s">
        <v>3</v>
      </c>
      <c r="B4" s="75"/>
      <c r="C4" s="74" t="s">
        <v>4</v>
      </c>
      <c r="D4" s="75"/>
    </row>
    <row r="5" spans="1:4" s="1" customFormat="1" ht="14.25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" customFormat="1" ht="15" customHeight="1">
      <c r="A6" s="76" t="s">
        <v>103</v>
      </c>
      <c r="B6" s="67">
        <v>22379081.74</v>
      </c>
      <c r="C6" s="77" t="s">
        <v>8</v>
      </c>
      <c r="D6" s="67">
        <v>14207389.86</v>
      </c>
    </row>
    <row r="7" spans="1:4" s="1" customFormat="1" ht="15" customHeight="1">
      <c r="A7" s="76" t="s">
        <v>104</v>
      </c>
      <c r="B7" s="67"/>
      <c r="C7" s="77" t="s">
        <v>10</v>
      </c>
      <c r="D7" s="67">
        <v>1550000</v>
      </c>
    </row>
    <row r="8" spans="1:4" s="1" customFormat="1" ht="15" customHeight="1">
      <c r="A8" s="76"/>
      <c r="B8" s="78"/>
      <c r="C8" s="77" t="s">
        <v>12</v>
      </c>
      <c r="D8" s="67"/>
    </row>
    <row r="9" spans="1:4" s="1" customFormat="1" ht="15" customHeight="1">
      <c r="A9" s="76"/>
      <c r="B9" s="78"/>
      <c r="C9" s="77" t="s">
        <v>14</v>
      </c>
      <c r="D9" s="67"/>
    </row>
    <row r="10" spans="1:4" s="1" customFormat="1" ht="15" customHeight="1">
      <c r="A10" s="76"/>
      <c r="B10" s="78"/>
      <c r="C10" s="77" t="s">
        <v>16</v>
      </c>
      <c r="D10" s="67">
        <v>410000</v>
      </c>
    </row>
    <row r="11" spans="1:4" s="1" customFormat="1" ht="15" customHeight="1">
      <c r="A11" s="76"/>
      <c r="B11" s="78"/>
      <c r="C11" s="77" t="s">
        <v>18</v>
      </c>
      <c r="D11" s="67"/>
    </row>
    <row r="12" spans="1:4" s="1" customFormat="1" ht="15" customHeight="1">
      <c r="A12" s="76"/>
      <c r="B12" s="78"/>
      <c r="C12" s="77" t="s">
        <v>20</v>
      </c>
      <c r="D12" s="67">
        <v>708051.88</v>
      </c>
    </row>
    <row r="13" spans="1:4" s="1" customFormat="1" ht="15" customHeight="1">
      <c r="A13" s="76"/>
      <c r="B13" s="78"/>
      <c r="C13" s="77" t="s">
        <v>22</v>
      </c>
      <c r="D13" s="67">
        <v>142920</v>
      </c>
    </row>
    <row r="14" spans="1:4" s="1" customFormat="1" ht="15" customHeight="1">
      <c r="A14" s="76"/>
      <c r="B14" s="78"/>
      <c r="C14" s="77" t="s">
        <v>23</v>
      </c>
      <c r="D14" s="67">
        <v>5360720</v>
      </c>
    </row>
    <row r="15" spans="1:4" s="1" customFormat="1" ht="15" customHeight="1">
      <c r="A15" s="76"/>
      <c r="B15" s="78"/>
      <c r="C15" s="77" t="s">
        <v>24</v>
      </c>
      <c r="D15" s="67"/>
    </row>
    <row r="16" spans="1:4" s="1" customFormat="1" ht="15" customHeight="1">
      <c r="A16" s="76"/>
      <c r="B16" s="78"/>
      <c r="C16" s="77" t="s">
        <v>25</v>
      </c>
      <c r="D16" s="67"/>
    </row>
    <row r="17" spans="1:4" s="1" customFormat="1" ht="15" customHeight="1">
      <c r="A17" s="76"/>
      <c r="B17" s="78"/>
      <c r="C17" s="77" t="s">
        <v>26</v>
      </c>
      <c r="D17" s="67"/>
    </row>
    <row r="18" spans="1:4" s="1" customFormat="1" ht="15" customHeight="1">
      <c r="A18" s="76"/>
      <c r="B18" s="78"/>
      <c r="C18" s="77" t="s">
        <v>27</v>
      </c>
      <c r="D18" s="67"/>
    </row>
    <row r="19" spans="1:4" s="1" customFormat="1" ht="15" customHeight="1">
      <c r="A19" s="76"/>
      <c r="B19" s="78"/>
      <c r="C19" s="77" t="s">
        <v>28</v>
      </c>
      <c r="D19" s="67"/>
    </row>
    <row r="20" spans="1:4" s="1" customFormat="1" ht="15" customHeight="1">
      <c r="A20" s="76"/>
      <c r="B20" s="78"/>
      <c r="C20" s="77" t="s">
        <v>29</v>
      </c>
      <c r="D20" s="67"/>
    </row>
    <row r="21" spans="1:4" s="1" customFormat="1" ht="15" customHeight="1">
      <c r="A21" s="76"/>
      <c r="B21" s="78"/>
      <c r="C21" s="77" t="s">
        <v>30</v>
      </c>
      <c r="D21" s="67"/>
    </row>
    <row r="22" spans="1:4" s="1" customFormat="1" ht="15" customHeight="1">
      <c r="A22" s="76"/>
      <c r="B22" s="78"/>
      <c r="C22" s="77" t="s">
        <v>31</v>
      </c>
      <c r="D22" s="67"/>
    </row>
    <row r="23" spans="1:4" s="1" customFormat="1" ht="15" customHeight="1">
      <c r="A23" s="76"/>
      <c r="B23" s="78"/>
      <c r="C23" s="77" t="s">
        <v>32</v>
      </c>
      <c r="D23" s="67"/>
    </row>
    <row r="24" spans="1:4" s="1" customFormat="1" ht="15" customHeight="1">
      <c r="A24" s="76"/>
      <c r="B24" s="78"/>
      <c r="C24" s="77" t="s">
        <v>33</v>
      </c>
      <c r="D24" s="67"/>
    </row>
    <row r="25" spans="1:4" s="1" customFormat="1" ht="15" customHeight="1">
      <c r="A25" s="76"/>
      <c r="B25" s="78"/>
      <c r="C25" s="77" t="s">
        <v>34</v>
      </c>
      <c r="D25" s="67"/>
    </row>
    <row r="26" spans="1:4" s="1" customFormat="1" ht="15" customHeight="1">
      <c r="A26" s="76"/>
      <c r="B26" s="78"/>
      <c r="C26" s="77" t="s">
        <v>35</v>
      </c>
      <c r="D26" s="67"/>
    </row>
    <row r="27" spans="1:4" s="1" customFormat="1" ht="15" customHeight="1">
      <c r="A27" s="76"/>
      <c r="B27" s="78"/>
      <c r="C27" s="77" t="s">
        <v>36</v>
      </c>
      <c r="D27" s="67"/>
    </row>
    <row r="28" spans="1:4" s="1" customFormat="1" ht="15" customHeight="1">
      <c r="A28" s="76"/>
      <c r="B28" s="78"/>
      <c r="C28" s="77" t="s">
        <v>37</v>
      </c>
      <c r="D28" s="67"/>
    </row>
    <row r="29" spans="1:4" s="1" customFormat="1" ht="15" customHeight="1">
      <c r="A29" s="76" t="s">
        <v>38</v>
      </c>
      <c r="B29" s="67">
        <f>B6+B7</f>
        <v>22379081.74</v>
      </c>
      <c r="C29" s="76" t="s">
        <v>39</v>
      </c>
      <c r="D29" s="67">
        <f>SUM(B6:B28)</f>
        <v>22379081.74</v>
      </c>
    </row>
    <row r="30" spans="1:4" s="1" customFormat="1" ht="15" customHeight="1">
      <c r="A30" s="76" t="s">
        <v>105</v>
      </c>
      <c r="B30" s="78"/>
      <c r="C30" s="76" t="s">
        <v>106</v>
      </c>
      <c r="D30" s="78"/>
    </row>
    <row r="31" spans="1:4" s="1" customFormat="1" ht="15" customHeight="1">
      <c r="A31" s="76" t="s">
        <v>103</v>
      </c>
      <c r="B31" s="78"/>
      <c r="C31" s="76" t="s">
        <v>107</v>
      </c>
      <c r="D31" s="78"/>
    </row>
    <row r="32" spans="1:4" s="1" customFormat="1" ht="15" customHeight="1">
      <c r="A32" s="76" t="s">
        <v>104</v>
      </c>
      <c r="B32" s="78"/>
      <c r="C32" s="76" t="s">
        <v>108</v>
      </c>
      <c r="D32" s="78"/>
    </row>
    <row r="33" spans="1:4" s="1" customFormat="1" ht="15" customHeight="1">
      <c r="A33" s="76" t="s">
        <v>48</v>
      </c>
      <c r="B33" s="67">
        <f>B29</f>
        <v>22379081.74</v>
      </c>
      <c r="C33" s="76" t="s">
        <v>48</v>
      </c>
      <c r="D33" s="67">
        <f>B29</f>
        <v>22379081.74</v>
      </c>
    </row>
    <row r="34" spans="1:3" s="1" customFormat="1" ht="15" customHeight="1">
      <c r="A34" s="58"/>
      <c r="C34" s="58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37.7109375" style="1" customWidth="1"/>
    <col min="2" max="2" width="18.57421875" style="1" customWidth="1"/>
    <col min="3" max="3" width="5.7109375" style="1" customWidth="1"/>
    <col min="4" max="4" width="18.57421875" style="1" customWidth="1"/>
    <col min="5" max="5" width="14.28125" style="1" customWidth="1"/>
    <col min="6" max="6" width="5.7109375" style="1" customWidth="1"/>
    <col min="7" max="7" width="11.421875" style="1" customWidth="1"/>
    <col min="8" max="8" width="5.7109375" style="1" customWidth="1"/>
    <col min="9" max="10" width="11.28125" style="1" bestFit="1" customWidth="1"/>
    <col min="11" max="13" width="5.7109375" style="1" customWidth="1"/>
    <col min="14" max="14" width="11.28125" style="1" bestFit="1" customWidth="1"/>
    <col min="15" max="15" width="9.140625" style="1" customWidth="1"/>
  </cols>
  <sheetData>
    <row r="1" spans="1:14" s="1" customFormat="1" ht="15" customHeight="1">
      <c r="A1" s="55" t="s">
        <v>109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20.25" customHeight="1">
      <c r="A2" s="15" t="s">
        <v>110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15" customHeight="1">
      <c r="A4" s="17" t="s">
        <v>47</v>
      </c>
      <c r="B4" s="17" t="s">
        <v>48</v>
      </c>
      <c r="C4" s="17" t="s">
        <v>49</v>
      </c>
      <c r="D4" s="17" t="s">
        <v>50</v>
      </c>
      <c r="E4" s="17"/>
      <c r="F4" s="17"/>
      <c r="G4" s="17"/>
      <c r="H4" s="17" t="s">
        <v>51</v>
      </c>
      <c r="I4" s="17" t="s">
        <v>111</v>
      </c>
      <c r="J4" s="17"/>
      <c r="K4" s="17" t="s">
        <v>53</v>
      </c>
      <c r="L4" s="17" t="s">
        <v>54</v>
      </c>
      <c r="M4" s="17" t="s">
        <v>55</v>
      </c>
      <c r="N4" s="17" t="s">
        <v>56</v>
      </c>
    </row>
    <row r="5" spans="1:14" s="1" customFormat="1" ht="97.5" customHeight="1">
      <c r="A5" s="17"/>
      <c r="B5" s="17"/>
      <c r="C5" s="17"/>
      <c r="D5" s="17" t="s">
        <v>61</v>
      </c>
      <c r="E5" s="17" t="s">
        <v>59</v>
      </c>
      <c r="F5" s="17" t="s">
        <v>62</v>
      </c>
      <c r="G5" s="17" t="s">
        <v>112</v>
      </c>
      <c r="H5" s="17"/>
      <c r="I5" s="17" t="s">
        <v>113</v>
      </c>
      <c r="J5" s="17" t="s">
        <v>114</v>
      </c>
      <c r="K5" s="17"/>
      <c r="L5" s="17"/>
      <c r="M5" s="17"/>
      <c r="N5" s="17"/>
    </row>
    <row r="6" spans="1:14" s="1" customFormat="1" ht="30" customHeight="1">
      <c r="A6" s="68" t="s">
        <v>48</v>
      </c>
      <c r="B6" s="54">
        <v>22379081.74</v>
      </c>
      <c r="C6" s="67"/>
      <c r="D6" s="54">
        <v>22379081.74</v>
      </c>
      <c r="E6" s="67">
        <v>22379081.74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s="1" customFormat="1" ht="30" customHeight="1">
      <c r="A7" s="68" t="s">
        <v>63</v>
      </c>
      <c r="B7" s="54">
        <v>22379081.74</v>
      </c>
      <c r="C7" s="67"/>
      <c r="D7" s="54">
        <v>22379081.74</v>
      </c>
      <c r="E7" s="67">
        <v>22379081.74</v>
      </c>
      <c r="F7" s="67"/>
      <c r="G7" s="67"/>
      <c r="H7" s="67"/>
      <c r="I7" s="67"/>
      <c r="J7" s="67"/>
      <c r="K7" s="67"/>
      <c r="L7" s="67"/>
      <c r="M7" s="67"/>
      <c r="N7" s="67"/>
    </row>
    <row r="8" s="1" customFormat="1" ht="15" customHeight="1">
      <c r="A8" s="58"/>
    </row>
  </sheetData>
  <sheetProtection formatCells="0" formatColumns="0" formatRows="0" insertColumns="0" insertRows="0" insertHyperlinks="0" deleteColumns="0" deleteRows="0" sort="0" autoFilter="0" pivotTables="0"/>
  <mergeCells count="21">
    <mergeCell ref="A1:N1"/>
    <mergeCell ref="A2:N2"/>
    <mergeCell ref="A3:N3"/>
    <mergeCell ref="D4:G4"/>
    <mergeCell ref="I4:J4"/>
    <mergeCell ref="A4:A5"/>
    <mergeCell ref="B4:B5"/>
    <mergeCell ref="C4:C5"/>
    <mergeCell ref="H4:H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workbookViewId="0" topLeftCell="A13">
      <selection activeCell="C23" sqref="C23"/>
    </sheetView>
  </sheetViews>
  <sheetFormatPr defaultColWidth="9.140625" defaultRowHeight="12.75" customHeight="1"/>
  <cols>
    <col min="1" max="1" width="4.28125" style="1" customWidth="1"/>
    <col min="2" max="2" width="42.140625" style="1" customWidth="1"/>
    <col min="3" max="5" width="24.8515625" style="1" customWidth="1"/>
    <col min="6" max="11" width="13.57421875" style="1" customWidth="1"/>
    <col min="12" max="12" width="9.140625" style="1" customWidth="1"/>
  </cols>
  <sheetData>
    <row r="1" spans="1:11" s="1" customFormat="1" ht="15" customHeight="1">
      <c r="A1" s="14" t="s">
        <v>115</v>
      </c>
      <c r="B1" s="55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8.75" customHeight="1">
      <c r="A2" s="60" t="s">
        <v>116</v>
      </c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11" s="1" customFormat="1" ht="1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" customFormat="1" ht="26.25" customHeight="1">
      <c r="A4" s="64" t="s">
        <v>117</v>
      </c>
      <c r="B4" s="64" t="s">
        <v>47</v>
      </c>
      <c r="C4" s="64" t="s">
        <v>118</v>
      </c>
      <c r="D4" s="64"/>
      <c r="E4" s="64"/>
      <c r="F4" s="64" t="s">
        <v>48</v>
      </c>
      <c r="G4" s="64" t="s">
        <v>73</v>
      </c>
      <c r="H4" s="64"/>
      <c r="I4" s="64"/>
      <c r="J4" s="64" t="s">
        <v>74</v>
      </c>
      <c r="K4" s="64"/>
    </row>
    <row r="5" spans="1:11" s="1" customFormat="1" ht="45" customHeight="1">
      <c r="A5" s="64"/>
      <c r="B5" s="64" t="s">
        <v>58</v>
      </c>
      <c r="C5" s="64" t="s">
        <v>69</v>
      </c>
      <c r="D5" s="64" t="s">
        <v>70</v>
      </c>
      <c r="E5" s="64" t="s">
        <v>71</v>
      </c>
      <c r="F5" s="64" t="s">
        <v>48</v>
      </c>
      <c r="G5" s="64" t="s">
        <v>119</v>
      </c>
      <c r="H5" s="64" t="s">
        <v>120</v>
      </c>
      <c r="I5" s="64" t="s">
        <v>121</v>
      </c>
      <c r="J5" s="64" t="s">
        <v>119</v>
      </c>
      <c r="K5" s="64" t="s">
        <v>122</v>
      </c>
    </row>
    <row r="6" spans="1:11" s="1" customFormat="1" ht="30" customHeight="1">
      <c r="A6" s="65"/>
      <c r="B6" s="66" t="s">
        <v>48</v>
      </c>
      <c r="C6" s="66" t="s">
        <v>75</v>
      </c>
      <c r="D6" s="66" t="s">
        <v>75</v>
      </c>
      <c r="E6" s="66" t="s">
        <v>75</v>
      </c>
      <c r="F6" s="67">
        <v>22379081.74</v>
      </c>
      <c r="G6" s="67">
        <v>14300466.93</v>
      </c>
      <c r="H6" s="67">
        <v>12577035.32</v>
      </c>
      <c r="I6" s="67">
        <v>1723431.61</v>
      </c>
      <c r="J6" s="67">
        <v>8078614.81</v>
      </c>
      <c r="K6" s="67"/>
    </row>
    <row r="7" spans="1:11" s="1" customFormat="1" ht="30" customHeight="1">
      <c r="A7" s="65">
        <f aca="true" t="shared" si="0" ref="A7:A18">ROW()-6</f>
        <v>1</v>
      </c>
      <c r="B7" s="66" t="s">
        <v>63</v>
      </c>
      <c r="C7" s="66" t="s">
        <v>76</v>
      </c>
      <c r="D7" s="66" t="s">
        <v>77</v>
      </c>
      <c r="E7" s="66" t="s">
        <v>78</v>
      </c>
      <c r="F7" s="67">
        <v>8199125.6</v>
      </c>
      <c r="G7" s="67">
        <v>8199125.6</v>
      </c>
      <c r="H7" s="67">
        <v>7081520.8</v>
      </c>
      <c r="I7" s="67">
        <v>1117604.8</v>
      </c>
      <c r="J7" s="67"/>
      <c r="K7" s="67"/>
    </row>
    <row r="8" spans="1:11" s="1" customFormat="1" ht="30" customHeight="1">
      <c r="A8" s="65">
        <f t="shared" si="0"/>
        <v>2</v>
      </c>
      <c r="B8" s="66" t="s">
        <v>63</v>
      </c>
      <c r="C8" s="66" t="s">
        <v>76</v>
      </c>
      <c r="D8" s="66" t="s">
        <v>77</v>
      </c>
      <c r="E8" s="66" t="s">
        <v>79</v>
      </c>
      <c r="F8" s="67">
        <v>614974.81</v>
      </c>
      <c r="G8" s="67"/>
      <c r="H8" s="67"/>
      <c r="I8" s="67"/>
      <c r="J8" s="67">
        <v>614974.81</v>
      </c>
      <c r="K8" s="67"/>
    </row>
    <row r="9" spans="1:11" s="1" customFormat="1" ht="30" customHeight="1">
      <c r="A9" s="65">
        <f t="shared" si="0"/>
        <v>3</v>
      </c>
      <c r="B9" s="66" t="s">
        <v>63</v>
      </c>
      <c r="C9" s="66" t="s">
        <v>76</v>
      </c>
      <c r="D9" s="66" t="s">
        <v>77</v>
      </c>
      <c r="E9" s="66" t="s">
        <v>80</v>
      </c>
      <c r="F9" s="67">
        <v>5393289.45</v>
      </c>
      <c r="G9" s="67">
        <v>5393289.45</v>
      </c>
      <c r="H9" s="67">
        <v>4787462.64</v>
      </c>
      <c r="I9" s="67">
        <v>605826.81</v>
      </c>
      <c r="J9" s="67"/>
      <c r="K9" s="67"/>
    </row>
    <row r="10" spans="1:11" s="1" customFormat="1" ht="30" customHeight="1">
      <c r="A10" s="65">
        <f t="shared" si="0"/>
        <v>4</v>
      </c>
      <c r="B10" s="66" t="s">
        <v>63</v>
      </c>
      <c r="C10" s="66" t="s">
        <v>81</v>
      </c>
      <c r="D10" s="66" t="s">
        <v>82</v>
      </c>
      <c r="E10" s="66" t="s">
        <v>83</v>
      </c>
      <c r="F10" s="67">
        <v>1550000</v>
      </c>
      <c r="G10" s="67"/>
      <c r="H10" s="67"/>
      <c r="I10" s="67"/>
      <c r="J10" s="67">
        <v>1550000</v>
      </c>
      <c r="K10" s="67"/>
    </row>
    <row r="11" spans="1:11" s="1" customFormat="1" ht="30" customHeight="1">
      <c r="A11" s="65">
        <f t="shared" si="0"/>
        <v>5</v>
      </c>
      <c r="B11" s="66" t="s">
        <v>63</v>
      </c>
      <c r="C11" s="66" t="s">
        <v>84</v>
      </c>
      <c r="D11" s="66" t="s">
        <v>85</v>
      </c>
      <c r="E11" s="66" t="s">
        <v>86</v>
      </c>
      <c r="F11" s="67">
        <v>410000</v>
      </c>
      <c r="G11" s="67"/>
      <c r="H11" s="67"/>
      <c r="I11" s="67"/>
      <c r="J11" s="67">
        <v>410000</v>
      </c>
      <c r="K11" s="67"/>
    </row>
    <row r="12" spans="1:11" s="1" customFormat="1" ht="30" customHeight="1">
      <c r="A12" s="65">
        <f t="shared" si="0"/>
        <v>6</v>
      </c>
      <c r="B12" s="66" t="s">
        <v>63</v>
      </c>
      <c r="C12" s="66" t="s">
        <v>87</v>
      </c>
      <c r="D12" s="66" t="s">
        <v>88</v>
      </c>
      <c r="E12" s="66" t="s">
        <v>89</v>
      </c>
      <c r="F12" s="67">
        <v>325414.68</v>
      </c>
      <c r="G12" s="67">
        <v>325414.68</v>
      </c>
      <c r="H12" s="67">
        <v>325414.68</v>
      </c>
      <c r="I12" s="67"/>
      <c r="J12" s="67"/>
      <c r="K12" s="67"/>
    </row>
    <row r="13" spans="1:11" s="1" customFormat="1" ht="30" customHeight="1">
      <c r="A13" s="65">
        <f t="shared" si="0"/>
        <v>7</v>
      </c>
      <c r="B13" s="66" t="s">
        <v>63</v>
      </c>
      <c r="C13" s="66" t="s">
        <v>87</v>
      </c>
      <c r="D13" s="66" t="s">
        <v>88</v>
      </c>
      <c r="E13" s="66" t="s">
        <v>90</v>
      </c>
      <c r="F13" s="67">
        <v>218370</v>
      </c>
      <c r="G13" s="67">
        <v>218370</v>
      </c>
      <c r="H13" s="67">
        <v>218370</v>
      </c>
      <c r="I13" s="67"/>
      <c r="J13" s="67"/>
      <c r="K13" s="67"/>
    </row>
    <row r="14" spans="1:11" s="1" customFormat="1" ht="30" customHeight="1">
      <c r="A14" s="65">
        <f t="shared" si="0"/>
        <v>8</v>
      </c>
      <c r="B14" s="66" t="s">
        <v>63</v>
      </c>
      <c r="C14" s="66" t="s">
        <v>87</v>
      </c>
      <c r="D14" s="66" t="s">
        <v>88</v>
      </c>
      <c r="E14" s="66" t="s">
        <v>91</v>
      </c>
      <c r="F14" s="67">
        <v>164267.2</v>
      </c>
      <c r="G14" s="67">
        <v>164267.2</v>
      </c>
      <c r="H14" s="67">
        <v>164267.2</v>
      </c>
      <c r="I14" s="67"/>
      <c r="J14" s="67"/>
      <c r="K14" s="67"/>
    </row>
    <row r="15" spans="1:11" s="1" customFormat="1" ht="30" customHeight="1">
      <c r="A15" s="65">
        <f t="shared" si="0"/>
        <v>9</v>
      </c>
      <c r="B15" s="66" t="s">
        <v>63</v>
      </c>
      <c r="C15" s="66" t="s">
        <v>92</v>
      </c>
      <c r="D15" s="66" t="s">
        <v>93</v>
      </c>
      <c r="E15" s="66" t="s">
        <v>94</v>
      </c>
      <c r="F15" s="67">
        <v>142920</v>
      </c>
      <c r="G15" s="67"/>
      <c r="H15" s="67"/>
      <c r="I15" s="67"/>
      <c r="J15" s="67">
        <v>142920</v>
      </c>
      <c r="K15" s="67"/>
    </row>
    <row r="16" spans="1:11" s="1" customFormat="1" ht="30" customHeight="1">
      <c r="A16" s="65">
        <f t="shared" si="0"/>
        <v>10</v>
      </c>
      <c r="B16" s="66" t="s">
        <v>63</v>
      </c>
      <c r="C16" s="66" t="s">
        <v>95</v>
      </c>
      <c r="D16" s="66" t="s">
        <v>96</v>
      </c>
      <c r="E16" s="66" t="s">
        <v>97</v>
      </c>
      <c r="F16" s="67">
        <v>720</v>
      </c>
      <c r="G16" s="67"/>
      <c r="H16" s="67"/>
      <c r="I16" s="67"/>
      <c r="J16" s="67">
        <v>720</v>
      </c>
      <c r="K16" s="67"/>
    </row>
    <row r="17" spans="1:11" s="1" customFormat="1" ht="30" customHeight="1">
      <c r="A17" s="65">
        <f t="shared" si="0"/>
        <v>11</v>
      </c>
      <c r="B17" s="66" t="s">
        <v>63</v>
      </c>
      <c r="C17" s="66" t="s">
        <v>95</v>
      </c>
      <c r="D17" s="66" t="s">
        <v>96</v>
      </c>
      <c r="E17" s="66" t="s">
        <v>98</v>
      </c>
      <c r="F17" s="67">
        <v>4800000</v>
      </c>
      <c r="G17" s="67"/>
      <c r="H17" s="67"/>
      <c r="I17" s="67"/>
      <c r="J17" s="67">
        <v>4800000</v>
      </c>
      <c r="K17" s="67"/>
    </row>
    <row r="18" spans="1:11" s="1" customFormat="1" ht="30" customHeight="1">
      <c r="A18" s="65">
        <f t="shared" si="0"/>
        <v>12</v>
      </c>
      <c r="B18" s="66" t="s">
        <v>63</v>
      </c>
      <c r="C18" s="66" t="s">
        <v>95</v>
      </c>
      <c r="D18" s="66" t="s">
        <v>99</v>
      </c>
      <c r="E18" s="66" t="s">
        <v>100</v>
      </c>
      <c r="F18" s="67">
        <v>560000</v>
      </c>
      <c r="G18" s="67"/>
      <c r="H18" s="67"/>
      <c r="I18" s="67"/>
      <c r="J18" s="67">
        <v>560000</v>
      </c>
      <c r="K18" s="67"/>
    </row>
  </sheetData>
  <sheetProtection formatCells="0" formatColumns="0" formatRows="0" insertColumns="0" insertRows="0" insertHyperlinks="0" deleteColumns="0" deleteRows="0" sort="0" autoFilter="0" pivotTables="0"/>
  <mergeCells count="12">
    <mergeCell ref="A1:K1"/>
    <mergeCell ref="A2:K2"/>
    <mergeCell ref="A3:K3"/>
    <mergeCell ref="C4:E4"/>
    <mergeCell ref="G4:I4"/>
    <mergeCell ref="J4:K4"/>
    <mergeCell ref="A4:A5"/>
    <mergeCell ref="B4:B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tabSelected="1" workbookViewId="0" topLeftCell="R1">
      <selection activeCell="AH6" sqref="AH6:BH6"/>
    </sheetView>
  </sheetViews>
  <sheetFormatPr defaultColWidth="9.140625" defaultRowHeight="12.75" customHeight="1"/>
  <cols>
    <col min="1" max="1" width="42.8515625" style="1" customWidth="1"/>
    <col min="2" max="4" width="18.00390625" style="1" customWidth="1"/>
    <col min="5" max="5" width="13.00390625" style="1" bestFit="1" customWidth="1"/>
    <col min="6" max="8" width="14.28125" style="1" customWidth="1"/>
    <col min="9" max="10" width="9.140625" style="1" hidden="1" customWidth="1"/>
    <col min="11" max="18" width="14.28125" style="1" customWidth="1"/>
    <col min="19" max="19" width="9.140625" style="1" hidden="1" customWidth="1"/>
    <col min="20" max="20" width="14.28125" style="1" customWidth="1"/>
    <col min="21" max="28" width="9.140625" style="1" hidden="1" customWidth="1"/>
    <col min="29" max="29" width="14.28125" style="1" customWidth="1"/>
    <col min="30" max="32" width="9.140625" style="1" hidden="1" customWidth="1"/>
    <col min="33" max="34" width="14.28125" style="1" customWidth="1"/>
    <col min="35" max="38" width="9.140625" style="1" hidden="1" customWidth="1"/>
    <col min="39" max="39" width="14.28125" style="1" customWidth="1"/>
    <col min="40" max="40" width="9.140625" style="1" hidden="1" customWidth="1"/>
    <col min="41" max="41" width="14.28125" style="1" customWidth="1"/>
    <col min="42" max="42" width="9.140625" style="1" hidden="1" customWidth="1"/>
    <col min="43" max="43" width="14.28125" style="1" customWidth="1"/>
    <col min="44" max="44" width="9.140625" style="1" hidden="1" customWidth="1"/>
    <col min="45" max="45" width="14.28125" style="1" customWidth="1"/>
    <col min="46" max="47" width="9.140625" style="1" hidden="1" customWidth="1"/>
    <col min="48" max="48" width="14.28125" style="1" customWidth="1"/>
    <col min="49" max="54" width="9.140625" style="1" hidden="1" customWidth="1"/>
    <col min="55" max="58" width="14.28125" style="1" customWidth="1"/>
    <col min="59" max="59" width="9.140625" style="1" hidden="1" customWidth="1"/>
    <col min="60" max="60" width="14.28125" style="1" customWidth="1"/>
    <col min="61" max="73" width="9.140625" style="1" hidden="1" customWidth="1"/>
    <col min="74" max="74" width="14.28125" style="1" customWidth="1"/>
    <col min="75" max="75" width="9.140625" style="1" hidden="1" customWidth="1"/>
    <col min="76" max="76" width="14.28125" style="1" customWidth="1"/>
    <col min="77" max="113" width="9.140625" style="1" hidden="1" customWidth="1"/>
    <col min="114" max="114" width="9.140625" style="1" customWidth="1"/>
  </cols>
  <sheetData>
    <row r="1" spans="1:113" s="1" customFormat="1" ht="15" customHeight="1">
      <c r="A1" s="55" t="s">
        <v>123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</row>
    <row r="2" spans="1:113" s="1" customFormat="1" ht="18.75" customHeight="1">
      <c r="A2" s="56" t="s">
        <v>124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</row>
    <row r="3" spans="1:113" s="1" customFormat="1" ht="1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</row>
    <row r="4" spans="1:113" s="1" customFormat="1" ht="15" customHeight="1">
      <c r="A4" s="17" t="s">
        <v>47</v>
      </c>
      <c r="B4" s="17" t="s">
        <v>118</v>
      </c>
      <c r="C4" s="17"/>
      <c r="D4" s="17"/>
      <c r="E4" s="17" t="s">
        <v>48</v>
      </c>
      <c r="F4" s="17" t="s">
        <v>125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 t="s">
        <v>126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 t="s">
        <v>127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 t="s">
        <v>128</v>
      </c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 t="s">
        <v>129</v>
      </c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 t="s">
        <v>130</v>
      </c>
      <c r="CN4" s="17"/>
      <c r="CO4" s="17"/>
      <c r="CP4" s="17" t="s">
        <v>131</v>
      </c>
      <c r="CQ4" s="17"/>
      <c r="CR4" s="17"/>
      <c r="CS4" s="17"/>
      <c r="CT4" s="17"/>
      <c r="CU4" s="17"/>
      <c r="CV4" s="17" t="s">
        <v>132</v>
      </c>
      <c r="CW4" s="17"/>
      <c r="CX4" s="17"/>
      <c r="CY4" s="17"/>
      <c r="CZ4" s="17"/>
      <c r="DA4" s="17" t="s">
        <v>133</v>
      </c>
      <c r="DB4" s="17"/>
      <c r="DC4" s="17"/>
      <c r="DD4" s="17" t="s">
        <v>134</v>
      </c>
      <c r="DE4" s="17"/>
      <c r="DF4" s="17"/>
      <c r="DG4" s="17"/>
      <c r="DH4" s="17"/>
      <c r="DI4" s="17"/>
    </row>
    <row r="5" spans="1:113" s="1" customFormat="1" ht="48.75" customHeight="1">
      <c r="A5" s="17" t="s">
        <v>47</v>
      </c>
      <c r="B5" s="17" t="s">
        <v>69</v>
      </c>
      <c r="C5" s="17" t="s">
        <v>70</v>
      </c>
      <c r="D5" s="17" t="s">
        <v>71</v>
      </c>
      <c r="E5" s="17" t="s">
        <v>48</v>
      </c>
      <c r="F5" s="17" t="s">
        <v>119</v>
      </c>
      <c r="G5" s="17" t="s">
        <v>135</v>
      </c>
      <c r="H5" s="17" t="s">
        <v>136</v>
      </c>
      <c r="I5" s="17" t="s">
        <v>137</v>
      </c>
      <c r="J5" s="17" t="s">
        <v>138</v>
      </c>
      <c r="K5" s="17" t="s">
        <v>139</v>
      </c>
      <c r="L5" s="17" t="s">
        <v>140</v>
      </c>
      <c r="M5" s="17" t="s">
        <v>141</v>
      </c>
      <c r="N5" s="17" t="s">
        <v>142</v>
      </c>
      <c r="O5" s="17" t="s">
        <v>143</v>
      </c>
      <c r="P5" s="17" t="s">
        <v>144</v>
      </c>
      <c r="Q5" s="17" t="s">
        <v>145</v>
      </c>
      <c r="R5" s="17" t="s">
        <v>146</v>
      </c>
      <c r="S5" s="17" t="s">
        <v>147</v>
      </c>
      <c r="T5" s="17" t="s">
        <v>119</v>
      </c>
      <c r="U5" s="17" t="s">
        <v>148</v>
      </c>
      <c r="V5" s="17" t="s">
        <v>149</v>
      </c>
      <c r="W5" s="17" t="s">
        <v>150</v>
      </c>
      <c r="X5" s="17" t="s">
        <v>151</v>
      </c>
      <c r="Y5" s="17" t="s">
        <v>152</v>
      </c>
      <c r="Z5" s="17" t="s">
        <v>153</v>
      </c>
      <c r="AA5" s="17" t="s">
        <v>154</v>
      </c>
      <c r="AB5" s="17" t="s">
        <v>155</v>
      </c>
      <c r="AC5" s="17" t="s">
        <v>156</v>
      </c>
      <c r="AD5" s="17" t="s">
        <v>157</v>
      </c>
      <c r="AE5" s="17" t="s">
        <v>158</v>
      </c>
      <c r="AF5" s="17" t="s">
        <v>159</v>
      </c>
      <c r="AG5" s="17" t="s">
        <v>119</v>
      </c>
      <c r="AH5" s="17" t="s">
        <v>160</v>
      </c>
      <c r="AI5" s="17" t="s">
        <v>161</v>
      </c>
      <c r="AJ5" s="17" t="s">
        <v>162</v>
      </c>
      <c r="AK5" s="17" t="s">
        <v>163</v>
      </c>
      <c r="AL5" s="17" t="s">
        <v>164</v>
      </c>
      <c r="AM5" s="17" t="s">
        <v>165</v>
      </c>
      <c r="AN5" s="17" t="s">
        <v>166</v>
      </c>
      <c r="AO5" s="17" t="s">
        <v>167</v>
      </c>
      <c r="AP5" s="17" t="s">
        <v>168</v>
      </c>
      <c r="AQ5" s="17" t="s">
        <v>169</v>
      </c>
      <c r="AR5" s="17" t="s">
        <v>170</v>
      </c>
      <c r="AS5" s="17" t="s">
        <v>171</v>
      </c>
      <c r="AT5" s="17" t="s">
        <v>172</v>
      </c>
      <c r="AU5" s="17" t="s">
        <v>173</v>
      </c>
      <c r="AV5" s="17" t="s">
        <v>174</v>
      </c>
      <c r="AW5" s="17" t="s">
        <v>175</v>
      </c>
      <c r="AX5" s="17" t="s">
        <v>176</v>
      </c>
      <c r="AY5" s="17" t="s">
        <v>177</v>
      </c>
      <c r="AZ5" s="17" t="s">
        <v>178</v>
      </c>
      <c r="BA5" s="17" t="s">
        <v>179</v>
      </c>
      <c r="BB5" s="17" t="s">
        <v>180</v>
      </c>
      <c r="BC5" s="17" t="s">
        <v>181</v>
      </c>
      <c r="BD5" s="17" t="s">
        <v>182</v>
      </c>
      <c r="BE5" s="17" t="s">
        <v>183</v>
      </c>
      <c r="BF5" s="17" t="s">
        <v>184</v>
      </c>
      <c r="BG5" s="17" t="s">
        <v>185</v>
      </c>
      <c r="BH5" s="17" t="s">
        <v>186</v>
      </c>
      <c r="BI5" s="17" t="s">
        <v>119</v>
      </c>
      <c r="BJ5" s="17" t="s">
        <v>187</v>
      </c>
      <c r="BK5" s="17" t="s">
        <v>188</v>
      </c>
      <c r="BL5" s="17" t="s">
        <v>189</v>
      </c>
      <c r="BM5" s="17" t="s">
        <v>190</v>
      </c>
      <c r="BN5" s="17" t="s">
        <v>191</v>
      </c>
      <c r="BO5" s="17" t="s">
        <v>192</v>
      </c>
      <c r="BP5" s="17" t="s">
        <v>193</v>
      </c>
      <c r="BQ5" s="17" t="s">
        <v>194</v>
      </c>
      <c r="BR5" s="17" t="s">
        <v>195</v>
      </c>
      <c r="BS5" s="17" t="s">
        <v>196</v>
      </c>
      <c r="BT5" s="17" t="s">
        <v>197</v>
      </c>
      <c r="BU5" s="17" t="s">
        <v>198</v>
      </c>
      <c r="BV5" s="17" t="s">
        <v>119</v>
      </c>
      <c r="BW5" s="17" t="s">
        <v>187</v>
      </c>
      <c r="BX5" s="17" t="s">
        <v>188</v>
      </c>
      <c r="BY5" s="17" t="s">
        <v>189</v>
      </c>
      <c r="BZ5" s="17" t="s">
        <v>190</v>
      </c>
      <c r="CA5" s="17" t="s">
        <v>191</v>
      </c>
      <c r="CB5" s="17" t="s">
        <v>192</v>
      </c>
      <c r="CC5" s="17" t="s">
        <v>193</v>
      </c>
      <c r="CD5" s="17" t="s">
        <v>199</v>
      </c>
      <c r="CE5" s="17" t="s">
        <v>200</v>
      </c>
      <c r="CF5" s="17" t="s">
        <v>201</v>
      </c>
      <c r="CG5" s="17" t="s">
        <v>202</v>
      </c>
      <c r="CH5" s="17" t="s">
        <v>194</v>
      </c>
      <c r="CI5" s="17" t="s">
        <v>195</v>
      </c>
      <c r="CJ5" s="17" t="s">
        <v>196</v>
      </c>
      <c r="CK5" s="17" t="s">
        <v>197</v>
      </c>
      <c r="CL5" s="17" t="s">
        <v>203</v>
      </c>
      <c r="CM5" s="17" t="s">
        <v>119</v>
      </c>
      <c r="CN5" s="17" t="s">
        <v>204</v>
      </c>
      <c r="CO5" s="17" t="s">
        <v>205</v>
      </c>
      <c r="CP5" s="17" t="s">
        <v>119</v>
      </c>
      <c r="CQ5" s="17" t="s">
        <v>204</v>
      </c>
      <c r="CR5" s="17" t="s">
        <v>206</v>
      </c>
      <c r="CS5" s="17" t="s">
        <v>207</v>
      </c>
      <c r="CT5" s="17" t="s">
        <v>208</v>
      </c>
      <c r="CU5" s="17" t="s">
        <v>205</v>
      </c>
      <c r="CV5" s="17" t="s">
        <v>119</v>
      </c>
      <c r="CW5" s="17" t="s">
        <v>209</v>
      </c>
      <c r="CX5" s="17" t="s">
        <v>210</v>
      </c>
      <c r="CY5" s="17" t="s">
        <v>211</v>
      </c>
      <c r="CZ5" s="17" t="s">
        <v>212</v>
      </c>
      <c r="DA5" s="17" t="s">
        <v>119</v>
      </c>
      <c r="DB5" s="17" t="s">
        <v>213</v>
      </c>
      <c r="DC5" s="17" t="s">
        <v>214</v>
      </c>
      <c r="DD5" s="17" t="s">
        <v>119</v>
      </c>
      <c r="DE5" s="17" t="s">
        <v>215</v>
      </c>
      <c r="DF5" s="17" t="s">
        <v>216</v>
      </c>
      <c r="DG5" s="17" t="s">
        <v>217</v>
      </c>
      <c r="DH5" s="17" t="s">
        <v>218</v>
      </c>
      <c r="DI5" s="17" t="s">
        <v>134</v>
      </c>
    </row>
    <row r="6" spans="1:113" s="1" customFormat="1" ht="30" customHeight="1">
      <c r="A6" s="18" t="s">
        <v>48</v>
      </c>
      <c r="B6" s="18" t="s">
        <v>75</v>
      </c>
      <c r="C6" s="18" t="s">
        <v>75</v>
      </c>
      <c r="D6" s="18" t="s">
        <v>75</v>
      </c>
      <c r="E6" s="53">
        <v>14300466.93</v>
      </c>
      <c r="F6" s="53">
        <v>12576495.32</v>
      </c>
      <c r="G6" s="53">
        <v>2285040</v>
      </c>
      <c r="H6" s="53">
        <v>3259986.4</v>
      </c>
      <c r="I6" s="53"/>
      <c r="J6" s="53"/>
      <c r="K6" s="53">
        <v>1559368.56</v>
      </c>
      <c r="L6" s="53">
        <v>828622.08</v>
      </c>
      <c r="M6" s="53">
        <v>414311.04</v>
      </c>
      <c r="N6" s="53">
        <v>543784.68</v>
      </c>
      <c r="O6" s="53">
        <v>123967.2</v>
      </c>
      <c r="P6" s="53">
        <v>17751.36</v>
      </c>
      <c r="Q6" s="53">
        <v>3503364</v>
      </c>
      <c r="R6" s="53">
        <v>40300</v>
      </c>
      <c r="S6" s="53"/>
      <c r="T6" s="53">
        <v>540</v>
      </c>
      <c r="U6" s="53"/>
      <c r="V6" s="53"/>
      <c r="W6" s="53"/>
      <c r="X6" s="53"/>
      <c r="Y6" s="53"/>
      <c r="Z6" s="53"/>
      <c r="AA6" s="53"/>
      <c r="AB6" s="53"/>
      <c r="AC6" s="53">
        <v>540</v>
      </c>
      <c r="AD6" s="53"/>
      <c r="AE6" s="53"/>
      <c r="AF6" s="53"/>
      <c r="AG6" s="53">
        <v>1668943.61</v>
      </c>
      <c r="AH6" s="53">
        <v>570000</v>
      </c>
      <c r="AI6" s="53"/>
      <c r="AJ6" s="53"/>
      <c r="AK6" s="53"/>
      <c r="AL6" s="53"/>
      <c r="AM6" s="53">
        <v>90000</v>
      </c>
      <c r="AN6" s="53"/>
      <c r="AO6" s="53">
        <v>157560</v>
      </c>
      <c r="AP6" s="53"/>
      <c r="AQ6" s="53">
        <v>20000</v>
      </c>
      <c r="AR6" s="53"/>
      <c r="AS6" s="53">
        <v>50000</v>
      </c>
      <c r="AT6" s="53"/>
      <c r="AU6" s="53"/>
      <c r="AV6" s="53">
        <v>34275.6</v>
      </c>
      <c r="AW6" s="53"/>
      <c r="AX6" s="53"/>
      <c r="AY6" s="53"/>
      <c r="AZ6" s="53"/>
      <c r="BA6" s="53"/>
      <c r="BB6" s="53"/>
      <c r="BC6" s="53">
        <v>130479.01</v>
      </c>
      <c r="BD6" s="53">
        <v>100500</v>
      </c>
      <c r="BE6" s="53">
        <v>30000</v>
      </c>
      <c r="BF6" s="53">
        <v>293040</v>
      </c>
      <c r="BG6" s="53"/>
      <c r="BH6" s="53">
        <v>193089</v>
      </c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>
        <v>54488</v>
      </c>
      <c r="BW6" s="53"/>
      <c r="BX6" s="53">
        <v>54488</v>
      </c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</row>
    <row r="7" spans="1:113" s="1" customFormat="1" ht="30" customHeight="1">
      <c r="A7" s="18" t="s">
        <v>63</v>
      </c>
      <c r="B7" s="18" t="s">
        <v>76</v>
      </c>
      <c r="C7" s="18" t="s">
        <v>77</v>
      </c>
      <c r="D7" s="18" t="s">
        <v>78</v>
      </c>
      <c r="E7" s="53">
        <v>8199125.6</v>
      </c>
      <c r="F7" s="53">
        <v>7081220.8</v>
      </c>
      <c r="G7" s="53">
        <v>1432248</v>
      </c>
      <c r="H7" s="53">
        <v>2678935.6</v>
      </c>
      <c r="I7" s="53"/>
      <c r="J7" s="53"/>
      <c r="K7" s="53"/>
      <c r="L7" s="53">
        <v>495868.8</v>
      </c>
      <c r="M7" s="53">
        <v>247934.4</v>
      </c>
      <c r="N7" s="53"/>
      <c r="O7" s="53"/>
      <c r="P7" s="53">
        <v>6198</v>
      </c>
      <c r="Q7" s="53">
        <v>2220036</v>
      </c>
      <c r="R7" s="53"/>
      <c r="S7" s="53"/>
      <c r="T7" s="53">
        <v>300</v>
      </c>
      <c r="U7" s="53"/>
      <c r="V7" s="53"/>
      <c r="W7" s="53"/>
      <c r="X7" s="53"/>
      <c r="Y7" s="53"/>
      <c r="Z7" s="53"/>
      <c r="AA7" s="53"/>
      <c r="AB7" s="53"/>
      <c r="AC7" s="53">
        <v>300</v>
      </c>
      <c r="AD7" s="53"/>
      <c r="AE7" s="53"/>
      <c r="AF7" s="53"/>
      <c r="AG7" s="53">
        <v>1063116.8</v>
      </c>
      <c r="AH7" s="53">
        <v>270000</v>
      </c>
      <c r="AI7" s="53"/>
      <c r="AJ7" s="53"/>
      <c r="AK7" s="53"/>
      <c r="AL7" s="53"/>
      <c r="AM7" s="53">
        <v>90000</v>
      </c>
      <c r="AN7" s="53"/>
      <c r="AO7" s="53">
        <v>157560</v>
      </c>
      <c r="AP7" s="53"/>
      <c r="AQ7" s="53">
        <v>20000</v>
      </c>
      <c r="AR7" s="53"/>
      <c r="AS7" s="53">
        <v>50000</v>
      </c>
      <c r="AT7" s="53"/>
      <c r="AU7" s="53"/>
      <c r="AV7" s="53">
        <v>21483.72</v>
      </c>
      <c r="AW7" s="53"/>
      <c r="AX7" s="53"/>
      <c r="AY7" s="53"/>
      <c r="AZ7" s="53"/>
      <c r="BA7" s="53"/>
      <c r="BB7" s="53"/>
      <c r="BC7" s="53">
        <v>75533.08</v>
      </c>
      <c r="BD7" s="53">
        <v>55500</v>
      </c>
      <c r="BE7" s="53">
        <v>30000</v>
      </c>
      <c r="BF7" s="53">
        <v>293040</v>
      </c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>
        <v>54488</v>
      </c>
      <c r="BW7" s="53"/>
      <c r="BX7" s="53">
        <v>54488</v>
      </c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</row>
    <row r="8" spans="1:113" s="1" customFormat="1" ht="30" customHeight="1">
      <c r="A8" s="18" t="s">
        <v>63</v>
      </c>
      <c r="B8" s="18" t="s">
        <v>76</v>
      </c>
      <c r="C8" s="18" t="s">
        <v>77</v>
      </c>
      <c r="D8" s="18" t="s">
        <v>80</v>
      </c>
      <c r="E8" s="53">
        <v>5393289.45</v>
      </c>
      <c r="F8" s="53">
        <v>4787222.64</v>
      </c>
      <c r="G8" s="53">
        <v>852792</v>
      </c>
      <c r="H8" s="53">
        <v>581050.8</v>
      </c>
      <c r="I8" s="53"/>
      <c r="J8" s="53"/>
      <c r="K8" s="53">
        <v>1559368.56</v>
      </c>
      <c r="L8" s="53">
        <v>332753.28</v>
      </c>
      <c r="M8" s="53">
        <v>166376.64</v>
      </c>
      <c r="N8" s="53"/>
      <c r="O8" s="53"/>
      <c r="P8" s="53">
        <v>11553.36</v>
      </c>
      <c r="Q8" s="53">
        <v>1283328</v>
      </c>
      <c r="R8" s="53"/>
      <c r="S8" s="53"/>
      <c r="T8" s="53">
        <v>240</v>
      </c>
      <c r="U8" s="53"/>
      <c r="V8" s="53"/>
      <c r="W8" s="53"/>
      <c r="X8" s="53"/>
      <c r="Y8" s="53"/>
      <c r="Z8" s="53"/>
      <c r="AA8" s="53"/>
      <c r="AB8" s="53"/>
      <c r="AC8" s="53">
        <v>240</v>
      </c>
      <c r="AD8" s="53"/>
      <c r="AE8" s="53"/>
      <c r="AF8" s="53"/>
      <c r="AG8" s="53">
        <v>605826.81</v>
      </c>
      <c r="AH8" s="53">
        <v>300000</v>
      </c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>
        <v>12791.88</v>
      </c>
      <c r="AW8" s="53"/>
      <c r="AX8" s="53"/>
      <c r="AY8" s="53"/>
      <c r="AZ8" s="53"/>
      <c r="BA8" s="53"/>
      <c r="BB8" s="53"/>
      <c r="BC8" s="53">
        <v>54945.93</v>
      </c>
      <c r="BD8" s="53">
        <v>45000</v>
      </c>
      <c r="BE8" s="53"/>
      <c r="BF8" s="53"/>
      <c r="BG8" s="53"/>
      <c r="BH8" s="53">
        <v>193089</v>
      </c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</row>
    <row r="9" spans="1:113" s="1" customFormat="1" ht="30" customHeight="1">
      <c r="A9" s="18" t="s">
        <v>63</v>
      </c>
      <c r="B9" s="18" t="s">
        <v>87</v>
      </c>
      <c r="C9" s="18" t="s">
        <v>88</v>
      </c>
      <c r="D9" s="18" t="s">
        <v>89</v>
      </c>
      <c r="E9" s="53">
        <v>325414.68</v>
      </c>
      <c r="F9" s="53">
        <v>325414.68</v>
      </c>
      <c r="G9" s="53"/>
      <c r="H9" s="53"/>
      <c r="I9" s="53"/>
      <c r="J9" s="53"/>
      <c r="K9" s="53"/>
      <c r="L9" s="53"/>
      <c r="M9" s="53"/>
      <c r="N9" s="53">
        <v>325414.68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pans="1:113" s="1" customFormat="1" ht="30" customHeight="1">
      <c r="A10" s="18" t="s">
        <v>63</v>
      </c>
      <c r="B10" s="18" t="s">
        <v>87</v>
      </c>
      <c r="C10" s="18" t="s">
        <v>88</v>
      </c>
      <c r="D10" s="18" t="s">
        <v>90</v>
      </c>
      <c r="E10" s="53">
        <v>218370</v>
      </c>
      <c r="F10" s="53">
        <v>218370</v>
      </c>
      <c r="G10" s="53"/>
      <c r="H10" s="53"/>
      <c r="I10" s="53"/>
      <c r="J10" s="53"/>
      <c r="K10" s="53"/>
      <c r="L10" s="53"/>
      <c r="M10" s="53"/>
      <c r="N10" s="53">
        <v>218370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</row>
    <row r="11" spans="1:113" s="1" customFormat="1" ht="30" customHeight="1">
      <c r="A11" s="18" t="s">
        <v>63</v>
      </c>
      <c r="B11" s="18" t="s">
        <v>87</v>
      </c>
      <c r="C11" s="18" t="s">
        <v>88</v>
      </c>
      <c r="D11" s="18" t="s">
        <v>91</v>
      </c>
      <c r="E11" s="53">
        <v>164267.2</v>
      </c>
      <c r="F11" s="53">
        <v>164267.2</v>
      </c>
      <c r="G11" s="53"/>
      <c r="H11" s="53"/>
      <c r="I11" s="53"/>
      <c r="J11" s="53"/>
      <c r="K11" s="53"/>
      <c r="L11" s="53"/>
      <c r="M11" s="53"/>
      <c r="N11" s="53"/>
      <c r="O11" s="53">
        <v>123967.2</v>
      </c>
      <c r="P11" s="53"/>
      <c r="Q11" s="53"/>
      <c r="R11" s="53">
        <v>40300</v>
      </c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</row>
    <row r="12" s="1" customFormat="1" ht="30" customHeight="1">
      <c r="A12" s="58"/>
    </row>
  </sheetData>
  <sheetProtection formatCells="0" formatColumns="0" formatRows="0" insertColumns="0" insertRows="0" insertHyperlinks="0" deleteColumns="0" deleteRows="0" sort="0" autoFilter="0" pivotTables="0"/>
  <mergeCells count="18">
    <mergeCell ref="A1:BX1"/>
    <mergeCell ref="A2:DI2"/>
    <mergeCell ref="A3:DI3"/>
    <mergeCell ref="B4:D4"/>
    <mergeCell ref="F4:S4"/>
    <mergeCell ref="T4:AF4"/>
    <mergeCell ref="AG4:BH4"/>
    <mergeCell ref="BI4:BU4"/>
    <mergeCell ref="BV4:CL4"/>
    <mergeCell ref="CM4:CO4"/>
    <mergeCell ref="CP4:CU4"/>
    <mergeCell ref="CV4:CZ4"/>
    <mergeCell ref="DA4:DC4"/>
    <mergeCell ref="DD4:DI4"/>
    <mergeCell ref="A4:A5"/>
    <mergeCell ref="E4:E5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5"/>
  <sheetViews>
    <sheetView showGridLines="0" workbookViewId="0" topLeftCell="A6">
      <selection activeCell="C17" sqref="C17"/>
    </sheetView>
  </sheetViews>
  <sheetFormatPr defaultColWidth="9.140625" defaultRowHeight="12.75" customHeight="1"/>
  <cols>
    <col min="1" max="1" width="42.8515625" style="1" customWidth="1"/>
    <col min="2" max="4" width="18.57421875" style="1" customWidth="1"/>
    <col min="5" max="5" width="32.00390625" style="1" bestFit="1" customWidth="1"/>
    <col min="6" max="6" width="14.28125" style="1" customWidth="1"/>
    <col min="7" max="33" width="9.140625" style="1" hidden="1" customWidth="1"/>
    <col min="34" max="35" width="14.28125" style="1" customWidth="1"/>
    <col min="36" max="53" width="9.140625" style="1" hidden="1" customWidth="1"/>
    <col min="54" max="55" width="14.28125" style="1" customWidth="1"/>
    <col min="56" max="74" width="9.140625" style="1" hidden="1" customWidth="1"/>
    <col min="75" max="75" width="14.28125" style="1" customWidth="1"/>
    <col min="76" max="76" width="9.140625" style="1" hidden="1" customWidth="1"/>
    <col min="77" max="77" width="14.28125" style="1" customWidth="1"/>
    <col min="78" max="114" width="9.140625" style="1" hidden="1" customWidth="1"/>
    <col min="115" max="115" width="9.140625" style="1" customWidth="1"/>
  </cols>
  <sheetData>
    <row r="1" spans="1:114" s="1" customFormat="1" ht="15" customHeight="1">
      <c r="A1" s="14" t="s">
        <v>219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s="1" customFormat="1" ht="18.75" customHeight="1">
      <c r="A2" s="15" t="s">
        <v>220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</row>
    <row r="3" spans="1:114" s="1" customFormat="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</row>
    <row r="4" spans="1:114" s="1" customFormat="1" ht="15" customHeight="1">
      <c r="A4" s="17" t="s">
        <v>47</v>
      </c>
      <c r="B4" s="17" t="s">
        <v>118</v>
      </c>
      <c r="C4" s="17"/>
      <c r="D4" s="17"/>
      <c r="E4" s="17" t="s">
        <v>221</v>
      </c>
      <c r="F4" s="17" t="s">
        <v>48</v>
      </c>
      <c r="G4" s="17" t="s">
        <v>125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 t="s">
        <v>126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 t="s">
        <v>127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 t="s">
        <v>128</v>
      </c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 t="s">
        <v>129</v>
      </c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 t="s">
        <v>130</v>
      </c>
      <c r="CO4" s="17"/>
      <c r="CP4" s="17"/>
      <c r="CQ4" s="17" t="s">
        <v>131</v>
      </c>
      <c r="CR4" s="17"/>
      <c r="CS4" s="17"/>
      <c r="CT4" s="17"/>
      <c r="CU4" s="17"/>
      <c r="CV4" s="17"/>
      <c r="CW4" s="17" t="s">
        <v>132</v>
      </c>
      <c r="CX4" s="17"/>
      <c r="CY4" s="17"/>
      <c r="CZ4" s="17"/>
      <c r="DA4" s="17"/>
      <c r="DB4" s="17" t="s">
        <v>133</v>
      </c>
      <c r="DC4" s="17"/>
      <c r="DD4" s="17"/>
      <c r="DE4" s="17" t="s">
        <v>134</v>
      </c>
      <c r="DF4" s="17"/>
      <c r="DG4" s="17"/>
      <c r="DH4" s="17"/>
      <c r="DI4" s="17"/>
      <c r="DJ4" s="17"/>
    </row>
    <row r="5" spans="1:114" s="1" customFormat="1" ht="48.75" customHeight="1">
      <c r="A5" s="17" t="s">
        <v>47</v>
      </c>
      <c r="B5" s="17" t="s">
        <v>69</v>
      </c>
      <c r="C5" s="17" t="s">
        <v>70</v>
      </c>
      <c r="D5" s="17" t="s">
        <v>71</v>
      </c>
      <c r="E5" s="17" t="s">
        <v>221</v>
      </c>
      <c r="F5" s="17" t="s">
        <v>48</v>
      </c>
      <c r="G5" s="17" t="s">
        <v>119</v>
      </c>
      <c r="H5" s="17" t="s">
        <v>135</v>
      </c>
      <c r="I5" s="17" t="s">
        <v>136</v>
      </c>
      <c r="J5" s="17" t="s">
        <v>137</v>
      </c>
      <c r="K5" s="17" t="s">
        <v>138</v>
      </c>
      <c r="L5" s="17" t="s">
        <v>139</v>
      </c>
      <c r="M5" s="17" t="s">
        <v>140</v>
      </c>
      <c r="N5" s="17" t="s">
        <v>141</v>
      </c>
      <c r="O5" s="17" t="s">
        <v>142</v>
      </c>
      <c r="P5" s="17" t="s">
        <v>143</v>
      </c>
      <c r="Q5" s="17" t="s">
        <v>144</v>
      </c>
      <c r="R5" s="17" t="s">
        <v>145</v>
      </c>
      <c r="S5" s="17" t="s">
        <v>146</v>
      </c>
      <c r="T5" s="17" t="s">
        <v>147</v>
      </c>
      <c r="U5" s="17" t="s">
        <v>119</v>
      </c>
      <c r="V5" s="17" t="s">
        <v>148</v>
      </c>
      <c r="W5" s="17" t="s">
        <v>149</v>
      </c>
      <c r="X5" s="17" t="s">
        <v>150</v>
      </c>
      <c r="Y5" s="17" t="s">
        <v>151</v>
      </c>
      <c r="Z5" s="17" t="s">
        <v>152</v>
      </c>
      <c r="AA5" s="17" t="s">
        <v>153</v>
      </c>
      <c r="AB5" s="17" t="s">
        <v>154</v>
      </c>
      <c r="AC5" s="17" t="s">
        <v>155</v>
      </c>
      <c r="AD5" s="17" t="s">
        <v>156</v>
      </c>
      <c r="AE5" s="17" t="s">
        <v>157</v>
      </c>
      <c r="AF5" s="17" t="s">
        <v>158</v>
      </c>
      <c r="AG5" s="17" t="s">
        <v>159</v>
      </c>
      <c r="AH5" s="17" t="s">
        <v>119</v>
      </c>
      <c r="AI5" s="17" t="s">
        <v>160</v>
      </c>
      <c r="AJ5" s="17" t="s">
        <v>161</v>
      </c>
      <c r="AK5" s="17" t="s">
        <v>162</v>
      </c>
      <c r="AL5" s="17" t="s">
        <v>163</v>
      </c>
      <c r="AM5" s="17" t="s">
        <v>164</v>
      </c>
      <c r="AN5" s="17" t="s">
        <v>165</v>
      </c>
      <c r="AO5" s="17" t="s">
        <v>166</v>
      </c>
      <c r="AP5" s="17" t="s">
        <v>167</v>
      </c>
      <c r="AQ5" s="17" t="s">
        <v>168</v>
      </c>
      <c r="AR5" s="17" t="s">
        <v>169</v>
      </c>
      <c r="AS5" s="17" t="s">
        <v>170</v>
      </c>
      <c r="AT5" s="17" t="s">
        <v>171</v>
      </c>
      <c r="AU5" s="17" t="s">
        <v>172</v>
      </c>
      <c r="AV5" s="17" t="s">
        <v>173</v>
      </c>
      <c r="AW5" s="17" t="s">
        <v>174</v>
      </c>
      <c r="AX5" s="17" t="s">
        <v>175</v>
      </c>
      <c r="AY5" s="17" t="s">
        <v>176</v>
      </c>
      <c r="AZ5" s="17" t="s">
        <v>177</v>
      </c>
      <c r="BA5" s="17" t="s">
        <v>178</v>
      </c>
      <c r="BB5" s="17" t="s">
        <v>179</v>
      </c>
      <c r="BC5" s="17" t="s">
        <v>180</v>
      </c>
      <c r="BD5" s="17" t="s">
        <v>181</v>
      </c>
      <c r="BE5" s="17" t="s">
        <v>182</v>
      </c>
      <c r="BF5" s="17" t="s">
        <v>183</v>
      </c>
      <c r="BG5" s="17" t="s">
        <v>184</v>
      </c>
      <c r="BH5" s="17" t="s">
        <v>185</v>
      </c>
      <c r="BI5" s="17" t="s">
        <v>186</v>
      </c>
      <c r="BJ5" s="17" t="s">
        <v>119</v>
      </c>
      <c r="BK5" s="17" t="s">
        <v>187</v>
      </c>
      <c r="BL5" s="17" t="s">
        <v>188</v>
      </c>
      <c r="BM5" s="17" t="s">
        <v>189</v>
      </c>
      <c r="BN5" s="17" t="s">
        <v>190</v>
      </c>
      <c r="BO5" s="17" t="s">
        <v>191</v>
      </c>
      <c r="BP5" s="17" t="s">
        <v>192</v>
      </c>
      <c r="BQ5" s="17" t="s">
        <v>193</v>
      </c>
      <c r="BR5" s="17" t="s">
        <v>194</v>
      </c>
      <c r="BS5" s="17" t="s">
        <v>195</v>
      </c>
      <c r="BT5" s="17" t="s">
        <v>196</v>
      </c>
      <c r="BU5" s="17" t="s">
        <v>197</v>
      </c>
      <c r="BV5" s="17" t="s">
        <v>198</v>
      </c>
      <c r="BW5" s="17" t="s">
        <v>119</v>
      </c>
      <c r="BX5" s="17" t="s">
        <v>187</v>
      </c>
      <c r="BY5" s="17" t="s">
        <v>188</v>
      </c>
      <c r="BZ5" s="17" t="s">
        <v>189</v>
      </c>
      <c r="CA5" s="17" t="s">
        <v>190</v>
      </c>
      <c r="CB5" s="17" t="s">
        <v>191</v>
      </c>
      <c r="CC5" s="17" t="s">
        <v>192</v>
      </c>
      <c r="CD5" s="17" t="s">
        <v>193</v>
      </c>
      <c r="CE5" s="17" t="s">
        <v>199</v>
      </c>
      <c r="CF5" s="17" t="s">
        <v>200</v>
      </c>
      <c r="CG5" s="17" t="s">
        <v>201</v>
      </c>
      <c r="CH5" s="17" t="s">
        <v>202</v>
      </c>
      <c r="CI5" s="17" t="s">
        <v>194</v>
      </c>
      <c r="CJ5" s="17" t="s">
        <v>195</v>
      </c>
      <c r="CK5" s="17" t="s">
        <v>196</v>
      </c>
      <c r="CL5" s="17" t="s">
        <v>197</v>
      </c>
      <c r="CM5" s="17" t="s">
        <v>203</v>
      </c>
      <c r="CN5" s="17" t="s">
        <v>119</v>
      </c>
      <c r="CO5" s="17" t="s">
        <v>204</v>
      </c>
      <c r="CP5" s="17" t="s">
        <v>205</v>
      </c>
      <c r="CQ5" s="17" t="s">
        <v>119</v>
      </c>
      <c r="CR5" s="17" t="s">
        <v>204</v>
      </c>
      <c r="CS5" s="17" t="s">
        <v>206</v>
      </c>
      <c r="CT5" s="17" t="s">
        <v>207</v>
      </c>
      <c r="CU5" s="17" t="s">
        <v>208</v>
      </c>
      <c r="CV5" s="17" t="s">
        <v>205</v>
      </c>
      <c r="CW5" s="17" t="s">
        <v>119</v>
      </c>
      <c r="CX5" s="17" t="s">
        <v>209</v>
      </c>
      <c r="CY5" s="17" t="s">
        <v>210</v>
      </c>
      <c r="CZ5" s="17" t="s">
        <v>211</v>
      </c>
      <c r="DA5" s="17" t="s">
        <v>212</v>
      </c>
      <c r="DB5" s="17" t="s">
        <v>119</v>
      </c>
      <c r="DC5" s="17" t="s">
        <v>213</v>
      </c>
      <c r="DD5" s="17" t="s">
        <v>214</v>
      </c>
      <c r="DE5" s="17" t="s">
        <v>119</v>
      </c>
      <c r="DF5" s="17" t="s">
        <v>215</v>
      </c>
      <c r="DG5" s="17" t="s">
        <v>216</v>
      </c>
      <c r="DH5" s="17" t="s">
        <v>217</v>
      </c>
      <c r="DI5" s="17" t="s">
        <v>218</v>
      </c>
      <c r="DJ5" s="17" t="s">
        <v>134</v>
      </c>
    </row>
    <row r="6" spans="1:114" s="1" customFormat="1" ht="30" customHeight="1">
      <c r="A6" s="18" t="s">
        <v>48</v>
      </c>
      <c r="B6" s="52" t="s">
        <v>75</v>
      </c>
      <c r="C6" s="52" t="s">
        <v>75</v>
      </c>
      <c r="D6" s="52" t="s">
        <v>75</v>
      </c>
      <c r="E6" s="18" t="s">
        <v>75</v>
      </c>
      <c r="F6" s="53">
        <v>8078614.81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>
        <v>7978614.81</v>
      </c>
      <c r="AI6" s="53">
        <v>2875694.81</v>
      </c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>
        <v>4142920</v>
      </c>
      <c r="BC6" s="53">
        <v>960000</v>
      </c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>
        <v>100000</v>
      </c>
      <c r="BX6" s="53"/>
      <c r="BY6" s="53">
        <v>100000</v>
      </c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4"/>
      <c r="DH6" s="54"/>
      <c r="DI6" s="54"/>
      <c r="DJ6" s="54"/>
    </row>
    <row r="7" spans="1:114" s="1" customFormat="1" ht="30" customHeight="1">
      <c r="A7" s="18" t="s">
        <v>63</v>
      </c>
      <c r="B7" s="52" t="s">
        <v>76</v>
      </c>
      <c r="C7" s="52" t="s">
        <v>77</v>
      </c>
      <c r="D7" s="52" t="s">
        <v>79</v>
      </c>
      <c r="E7" s="18" t="s">
        <v>222</v>
      </c>
      <c r="F7" s="53">
        <v>614974.81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>
        <v>614974.81</v>
      </c>
      <c r="AI7" s="53">
        <v>614974.81</v>
      </c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4"/>
      <c r="DH7" s="54"/>
      <c r="DI7" s="54"/>
      <c r="DJ7" s="54"/>
    </row>
    <row r="8" spans="1:114" s="1" customFormat="1" ht="30" customHeight="1">
      <c r="A8" s="18" t="s">
        <v>63</v>
      </c>
      <c r="B8" s="52" t="s">
        <v>81</v>
      </c>
      <c r="C8" s="52" t="s">
        <v>82</v>
      </c>
      <c r="D8" s="52" t="s">
        <v>83</v>
      </c>
      <c r="E8" s="18" t="s">
        <v>223</v>
      </c>
      <c r="F8" s="53">
        <v>1550000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>
        <v>1550000</v>
      </c>
      <c r="AI8" s="53">
        <v>1550000</v>
      </c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4"/>
      <c r="DH8" s="54"/>
      <c r="DI8" s="54"/>
      <c r="DJ8" s="54"/>
    </row>
    <row r="9" spans="1:114" s="1" customFormat="1" ht="30" customHeight="1">
      <c r="A9" s="18" t="s">
        <v>63</v>
      </c>
      <c r="B9" s="52" t="s">
        <v>84</v>
      </c>
      <c r="C9" s="52" t="s">
        <v>85</v>
      </c>
      <c r="D9" s="52" t="s">
        <v>86</v>
      </c>
      <c r="E9" s="18" t="s">
        <v>224</v>
      </c>
      <c r="F9" s="53">
        <v>410000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>
        <v>410000</v>
      </c>
      <c r="AI9" s="53">
        <v>410000</v>
      </c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4"/>
      <c r="DH9" s="54"/>
      <c r="DI9" s="54"/>
      <c r="DJ9" s="54"/>
    </row>
    <row r="10" spans="1:114" s="1" customFormat="1" ht="30" customHeight="1">
      <c r="A10" s="18" t="s">
        <v>63</v>
      </c>
      <c r="B10" s="52" t="s">
        <v>92</v>
      </c>
      <c r="C10" s="52" t="s">
        <v>93</v>
      </c>
      <c r="D10" s="52" t="s">
        <v>94</v>
      </c>
      <c r="E10" s="18" t="s">
        <v>225</v>
      </c>
      <c r="F10" s="53">
        <v>142920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>
        <v>142920</v>
      </c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>
        <v>142920</v>
      </c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4"/>
      <c r="DH10" s="54"/>
      <c r="DI10" s="54"/>
      <c r="DJ10" s="54"/>
    </row>
    <row r="11" spans="1:114" s="1" customFormat="1" ht="30" customHeight="1">
      <c r="A11" s="18" t="s">
        <v>63</v>
      </c>
      <c r="B11" s="52" t="s">
        <v>95</v>
      </c>
      <c r="C11" s="52" t="s">
        <v>96</v>
      </c>
      <c r="D11" s="52" t="s">
        <v>97</v>
      </c>
      <c r="E11" s="18" t="s">
        <v>226</v>
      </c>
      <c r="F11" s="53">
        <v>720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>
        <v>720</v>
      </c>
      <c r="AI11" s="53">
        <v>720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4"/>
      <c r="DH11" s="54"/>
      <c r="DI11" s="54"/>
      <c r="DJ11" s="54"/>
    </row>
    <row r="12" spans="1:114" s="1" customFormat="1" ht="30" customHeight="1">
      <c r="A12" s="18" t="s">
        <v>63</v>
      </c>
      <c r="B12" s="52" t="s">
        <v>95</v>
      </c>
      <c r="C12" s="52" t="s">
        <v>96</v>
      </c>
      <c r="D12" s="52" t="s">
        <v>98</v>
      </c>
      <c r="E12" s="18" t="s">
        <v>227</v>
      </c>
      <c r="F12" s="53">
        <v>3800000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>
        <v>3800000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>
        <v>3800000</v>
      </c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4"/>
      <c r="DH12" s="54"/>
      <c r="DI12" s="54"/>
      <c r="DJ12" s="54"/>
    </row>
    <row r="13" spans="1:114" s="1" customFormat="1" ht="30" customHeight="1">
      <c r="A13" s="18" t="s">
        <v>63</v>
      </c>
      <c r="B13" s="52" t="s">
        <v>95</v>
      </c>
      <c r="C13" s="52" t="s">
        <v>96</v>
      </c>
      <c r="D13" s="52" t="s">
        <v>98</v>
      </c>
      <c r="E13" s="18" t="s">
        <v>228</v>
      </c>
      <c r="F13" s="53">
        <v>800000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>
        <v>700000</v>
      </c>
      <c r="AI13" s="53">
        <v>300000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>
        <v>400000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>
        <v>100000</v>
      </c>
      <c r="BX13" s="53"/>
      <c r="BY13" s="53">
        <v>100000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4"/>
      <c r="DH13" s="54"/>
      <c r="DI13" s="54"/>
      <c r="DJ13" s="54"/>
    </row>
    <row r="14" spans="1:114" s="1" customFormat="1" ht="30" customHeight="1">
      <c r="A14" s="18" t="s">
        <v>63</v>
      </c>
      <c r="B14" s="52" t="s">
        <v>95</v>
      </c>
      <c r="C14" s="52" t="s">
        <v>96</v>
      </c>
      <c r="D14" s="52" t="s">
        <v>98</v>
      </c>
      <c r="E14" s="18" t="s">
        <v>229</v>
      </c>
      <c r="F14" s="53">
        <v>200000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>
        <v>200000</v>
      </c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>
        <v>200000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4"/>
      <c r="DH14" s="54"/>
      <c r="DI14" s="54"/>
      <c r="DJ14" s="54"/>
    </row>
    <row r="15" spans="1:114" s="1" customFormat="1" ht="30" customHeight="1">
      <c r="A15" s="18" t="s">
        <v>63</v>
      </c>
      <c r="B15" s="52" t="s">
        <v>95</v>
      </c>
      <c r="C15" s="52" t="s">
        <v>99</v>
      </c>
      <c r="D15" s="52" t="s">
        <v>100</v>
      </c>
      <c r="E15" s="18" t="s">
        <v>230</v>
      </c>
      <c r="F15" s="53">
        <v>560000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>
        <v>560000</v>
      </c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>
        <v>200000</v>
      </c>
      <c r="BC15" s="53">
        <v>360000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4"/>
      <c r="DH15" s="54"/>
      <c r="DI15" s="54"/>
      <c r="DJ15" s="54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G4"/>
    <mergeCell ref="AH4:BI4"/>
    <mergeCell ref="BJ4:BV4"/>
    <mergeCell ref="BW4:CM4"/>
    <mergeCell ref="CN4:CP4"/>
    <mergeCell ref="CQ4:CV4"/>
    <mergeCell ref="CW4:DA4"/>
    <mergeCell ref="DB4:DD4"/>
    <mergeCell ref="DE4:DJ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7"/>
  <sheetViews>
    <sheetView workbookViewId="0" topLeftCell="A5">
      <selection activeCell="L5" sqref="L5"/>
    </sheetView>
  </sheetViews>
  <sheetFormatPr defaultColWidth="9.140625" defaultRowHeight="14.25" customHeight="1"/>
  <cols>
    <col min="1" max="112" width="4.421875" style="42" customWidth="1"/>
    <col min="113" max="16384" width="9.140625" style="42" customWidth="1"/>
  </cols>
  <sheetData>
    <row r="1" spans="1:256" ht="14.25" customHeight="1">
      <c r="A1" s="43" t="s">
        <v>231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25" customHeight="1">
      <c r="A2" s="44" t="s">
        <v>232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50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9" t="s">
        <v>2</v>
      </c>
      <c r="DG3" s="49"/>
      <c r="DH3" s="49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112" ht="48" customHeight="1">
      <c r="A4" s="46" t="s">
        <v>47</v>
      </c>
      <c r="B4" s="46" t="s">
        <v>118</v>
      </c>
      <c r="C4" s="46"/>
      <c r="D4" s="46"/>
      <c r="E4" s="46" t="s">
        <v>221</v>
      </c>
      <c r="F4" s="46" t="s">
        <v>48</v>
      </c>
      <c r="G4" s="46" t="s">
        <v>125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 t="s">
        <v>126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 t="s">
        <v>127</v>
      </c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 t="s">
        <v>128</v>
      </c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 t="s">
        <v>129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 t="s">
        <v>130</v>
      </c>
      <c r="CN4" s="46"/>
      <c r="CO4" s="46"/>
      <c r="CP4" s="46" t="s">
        <v>131</v>
      </c>
      <c r="CQ4" s="46"/>
      <c r="CR4" s="46"/>
      <c r="CS4" s="46"/>
      <c r="CT4" s="46"/>
      <c r="CU4" s="46"/>
      <c r="CV4" s="46" t="s">
        <v>132</v>
      </c>
      <c r="CW4" s="46"/>
      <c r="CX4" s="46"/>
      <c r="CY4" s="46"/>
      <c r="CZ4" s="46"/>
      <c r="DA4" s="46" t="s">
        <v>133</v>
      </c>
      <c r="DB4" s="46"/>
      <c r="DC4" s="46"/>
      <c r="DD4" s="46" t="s">
        <v>134</v>
      </c>
      <c r="DE4" s="46"/>
      <c r="DF4" s="46"/>
      <c r="DG4" s="46"/>
      <c r="DH4" s="46"/>
    </row>
    <row r="5" spans="1:112" ht="369.75" customHeight="1">
      <c r="A5" s="46"/>
      <c r="B5" s="46" t="s">
        <v>69</v>
      </c>
      <c r="C5" s="46" t="s">
        <v>70</v>
      </c>
      <c r="D5" s="46" t="s">
        <v>71</v>
      </c>
      <c r="E5" s="46"/>
      <c r="F5" s="46"/>
      <c r="G5" s="46" t="s">
        <v>119</v>
      </c>
      <c r="H5" s="46" t="s">
        <v>135</v>
      </c>
      <c r="I5" s="46" t="s">
        <v>136</v>
      </c>
      <c r="J5" s="46" t="s">
        <v>137</v>
      </c>
      <c r="K5" s="46" t="s">
        <v>138</v>
      </c>
      <c r="L5" s="46" t="s">
        <v>139</v>
      </c>
      <c r="M5" s="46" t="s">
        <v>140</v>
      </c>
      <c r="N5" s="46" t="s">
        <v>141</v>
      </c>
      <c r="O5" s="46" t="s">
        <v>142</v>
      </c>
      <c r="P5" s="46" t="s">
        <v>143</v>
      </c>
      <c r="Q5" s="46" t="s">
        <v>144</v>
      </c>
      <c r="R5" s="46" t="s">
        <v>145</v>
      </c>
      <c r="S5" s="46" t="s">
        <v>146</v>
      </c>
      <c r="T5" s="46" t="s">
        <v>147</v>
      </c>
      <c r="U5" s="46" t="s">
        <v>119</v>
      </c>
      <c r="V5" s="46" t="s">
        <v>148</v>
      </c>
      <c r="W5" s="46" t="s">
        <v>149</v>
      </c>
      <c r="X5" s="46" t="s">
        <v>150</v>
      </c>
      <c r="Y5" s="46" t="s">
        <v>151</v>
      </c>
      <c r="Z5" s="46" t="s">
        <v>152</v>
      </c>
      <c r="AA5" s="46" t="s">
        <v>153</v>
      </c>
      <c r="AB5" s="46" t="s">
        <v>154</v>
      </c>
      <c r="AC5" s="46" t="s">
        <v>155</v>
      </c>
      <c r="AD5" s="46" t="s">
        <v>156</v>
      </c>
      <c r="AE5" s="46" t="s">
        <v>157</v>
      </c>
      <c r="AF5" s="46" t="s">
        <v>159</v>
      </c>
      <c r="AG5" s="46" t="s">
        <v>119</v>
      </c>
      <c r="AH5" s="46" t="s">
        <v>160</v>
      </c>
      <c r="AI5" s="46" t="s">
        <v>161</v>
      </c>
      <c r="AJ5" s="46" t="s">
        <v>162</v>
      </c>
      <c r="AK5" s="46" t="s">
        <v>163</v>
      </c>
      <c r="AL5" s="46" t="s">
        <v>164</v>
      </c>
      <c r="AM5" s="46" t="s">
        <v>165</v>
      </c>
      <c r="AN5" s="46" t="s">
        <v>166</v>
      </c>
      <c r="AO5" s="46" t="s">
        <v>167</v>
      </c>
      <c r="AP5" s="46" t="s">
        <v>168</v>
      </c>
      <c r="AQ5" s="46" t="s">
        <v>169</v>
      </c>
      <c r="AR5" s="46" t="s">
        <v>170</v>
      </c>
      <c r="AS5" s="46" t="s">
        <v>171</v>
      </c>
      <c r="AT5" s="46" t="s">
        <v>172</v>
      </c>
      <c r="AU5" s="46" t="s">
        <v>173</v>
      </c>
      <c r="AV5" s="46" t="s">
        <v>174</v>
      </c>
      <c r="AW5" s="46" t="s">
        <v>175</v>
      </c>
      <c r="AX5" s="46" t="s">
        <v>176</v>
      </c>
      <c r="AY5" s="46" t="s">
        <v>177</v>
      </c>
      <c r="AZ5" s="46" t="s">
        <v>178</v>
      </c>
      <c r="BA5" s="46" t="s">
        <v>179</v>
      </c>
      <c r="BB5" s="46" t="s">
        <v>180</v>
      </c>
      <c r="BC5" s="46" t="s">
        <v>181</v>
      </c>
      <c r="BD5" s="46" t="s">
        <v>182</v>
      </c>
      <c r="BE5" s="46" t="s">
        <v>183</v>
      </c>
      <c r="BF5" s="46" t="s">
        <v>184</v>
      </c>
      <c r="BG5" s="46" t="s">
        <v>185</v>
      </c>
      <c r="BH5" s="46" t="s">
        <v>186</v>
      </c>
      <c r="BI5" s="46" t="s">
        <v>119</v>
      </c>
      <c r="BJ5" s="46" t="s">
        <v>187</v>
      </c>
      <c r="BK5" s="46" t="s">
        <v>188</v>
      </c>
      <c r="BL5" s="46" t="s">
        <v>189</v>
      </c>
      <c r="BM5" s="46" t="s">
        <v>190</v>
      </c>
      <c r="BN5" s="46" t="s">
        <v>191</v>
      </c>
      <c r="BO5" s="46" t="s">
        <v>192</v>
      </c>
      <c r="BP5" s="46" t="s">
        <v>193</v>
      </c>
      <c r="BQ5" s="46" t="s">
        <v>194</v>
      </c>
      <c r="BR5" s="46" t="s">
        <v>195</v>
      </c>
      <c r="BS5" s="46" t="s">
        <v>196</v>
      </c>
      <c r="BT5" s="46" t="s">
        <v>197</v>
      </c>
      <c r="BU5" s="46" t="s">
        <v>198</v>
      </c>
      <c r="BV5" s="46" t="s">
        <v>119</v>
      </c>
      <c r="BW5" s="46" t="s">
        <v>187</v>
      </c>
      <c r="BX5" s="46" t="s">
        <v>188</v>
      </c>
      <c r="BY5" s="46" t="s">
        <v>189</v>
      </c>
      <c r="BZ5" s="46" t="s">
        <v>190</v>
      </c>
      <c r="CA5" s="46" t="s">
        <v>191</v>
      </c>
      <c r="CB5" s="46" t="s">
        <v>192</v>
      </c>
      <c r="CC5" s="46" t="s">
        <v>193</v>
      </c>
      <c r="CD5" s="46" t="s">
        <v>199</v>
      </c>
      <c r="CE5" s="46" t="s">
        <v>200</v>
      </c>
      <c r="CF5" s="46" t="s">
        <v>201</v>
      </c>
      <c r="CG5" s="46" t="s">
        <v>202</v>
      </c>
      <c r="CH5" s="46" t="s">
        <v>194</v>
      </c>
      <c r="CI5" s="46" t="s">
        <v>195</v>
      </c>
      <c r="CJ5" s="46" t="s">
        <v>196</v>
      </c>
      <c r="CK5" s="46" t="s">
        <v>197</v>
      </c>
      <c r="CL5" s="46" t="s">
        <v>203</v>
      </c>
      <c r="CM5" s="46" t="s">
        <v>119</v>
      </c>
      <c r="CN5" s="46" t="s">
        <v>204</v>
      </c>
      <c r="CO5" s="46" t="s">
        <v>205</v>
      </c>
      <c r="CP5" s="46" t="s">
        <v>119</v>
      </c>
      <c r="CQ5" s="46" t="s">
        <v>204</v>
      </c>
      <c r="CR5" s="46" t="s">
        <v>206</v>
      </c>
      <c r="CS5" s="46" t="s">
        <v>207</v>
      </c>
      <c r="CT5" s="46" t="s">
        <v>208</v>
      </c>
      <c r="CU5" s="46" t="s">
        <v>205</v>
      </c>
      <c r="CV5" s="46" t="s">
        <v>119</v>
      </c>
      <c r="CW5" s="46" t="s">
        <v>209</v>
      </c>
      <c r="CX5" s="46" t="s">
        <v>210</v>
      </c>
      <c r="CY5" s="46" t="s">
        <v>211</v>
      </c>
      <c r="CZ5" s="46" t="s">
        <v>212</v>
      </c>
      <c r="DA5" s="46" t="s">
        <v>119</v>
      </c>
      <c r="DB5" s="46" t="s">
        <v>213</v>
      </c>
      <c r="DC5" s="46" t="s">
        <v>214</v>
      </c>
      <c r="DD5" s="46" t="s">
        <v>119</v>
      </c>
      <c r="DE5" s="46" t="s">
        <v>216</v>
      </c>
      <c r="DF5" s="46" t="s">
        <v>217</v>
      </c>
      <c r="DG5" s="46" t="s">
        <v>218</v>
      </c>
      <c r="DH5" s="46" t="s">
        <v>134</v>
      </c>
    </row>
    <row r="6" spans="1:112" ht="30.75" customHeight="1">
      <c r="A6" s="47"/>
      <c r="B6" s="47"/>
      <c r="C6" s="47"/>
      <c r="D6" s="47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</row>
    <row r="7" ht="15" customHeight="1">
      <c r="A7" s="42" t="s">
        <v>233</v>
      </c>
    </row>
  </sheetData>
  <sheetProtection/>
  <mergeCells count="16">
    <mergeCell ref="A2:DH2"/>
    <mergeCell ref="DF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4:A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贰石年</cp:lastModifiedBy>
  <cp:lastPrinted>2020-01-27T07:57:34Z</cp:lastPrinted>
  <dcterms:created xsi:type="dcterms:W3CDTF">2020-02-11T06:02:21Z</dcterms:created>
  <dcterms:modified xsi:type="dcterms:W3CDTF">2021-05-20T11:07:30Z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0BAB2E17329148E39770C95830B571AF</vt:lpwstr>
  </property>
  <property fmtid="{D5CDD505-2E9C-101B-9397-08002B2CF9AE}" pid="4" name="KSOProductBuildV">
    <vt:lpwstr>2052-11.1.0.10495</vt:lpwstr>
  </property>
</Properties>
</file>