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821" firstSheet="1" activeTab="2"/>
  </bookViews>
  <sheets>
    <sheet name="一般公共预算" sheetId="1" r:id="rId1"/>
    <sheet name="1收入" sheetId="2" r:id="rId2"/>
    <sheet name="2支出" sheetId="3" r:id="rId3"/>
    <sheet name="3功能明细" sheetId="4" r:id="rId4"/>
    <sheet name="4经济明细" sheetId="5" r:id="rId5"/>
    <sheet name="基本支出政府经济分类" sheetId="6" r:id="rId6"/>
    <sheet name="5转移支付" sheetId="7" r:id="rId7"/>
    <sheet name="政府性基金预算" sheetId="8" r:id="rId8"/>
    <sheet name="6收入" sheetId="9" r:id="rId9"/>
    <sheet name="7支出" sheetId="10" r:id="rId10"/>
    <sheet name="8转移支付" sheetId="11" r:id="rId11"/>
    <sheet name="社会保险基金预算" sheetId="12" r:id="rId12"/>
    <sheet name="9收入" sheetId="13" r:id="rId13"/>
    <sheet name="10支出" sheetId="14" r:id="rId14"/>
    <sheet name="国有资本经营预算" sheetId="15" r:id="rId15"/>
    <sheet name="11收入" sheetId="16" r:id="rId16"/>
    <sheet name="12支出" sheetId="17" r:id="rId17"/>
    <sheet name="13地方债"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Order1" hidden="1">255</definedName>
    <definedName name="_Order2" hidden="1">255</definedName>
    <definedName name="a" localSheetId="4">#REF!</definedName>
    <definedName name="a" localSheetId="6">#REF!</definedName>
    <definedName name="a" localSheetId="10">#REF!</definedName>
    <definedName name="a">#REF!</definedName>
    <definedName name="aaaa" localSheetId="1">#REF!</definedName>
    <definedName name="aaaa" localSheetId="4">#REF!</definedName>
    <definedName name="aaaa" localSheetId="6">#REF!</definedName>
    <definedName name="aaaa" localSheetId="10">#REF!</definedName>
    <definedName name="aaaa" localSheetId="14">#REF!</definedName>
    <definedName name="aaaa" localSheetId="11">#REF!</definedName>
    <definedName name="aaaa" localSheetId="0">#REF!</definedName>
    <definedName name="aaaa" localSheetId="7">#REF!</definedName>
    <definedName name="aaaa">#REF!</definedName>
    <definedName name="bbb" localSheetId="1">#REF!</definedName>
    <definedName name="bbb" localSheetId="4">#REF!</definedName>
    <definedName name="bbb" localSheetId="6">#REF!</definedName>
    <definedName name="bbb" localSheetId="10">#REF!</definedName>
    <definedName name="bbb">#REF!</definedName>
    <definedName name="ccc" localSheetId="1">#REF!</definedName>
    <definedName name="ccc" localSheetId="4">#REF!</definedName>
    <definedName name="ccc" localSheetId="6">#REF!</definedName>
    <definedName name="ccc" localSheetId="10">#REF!</definedName>
    <definedName name="ccc" localSheetId="0">#REF!</definedName>
    <definedName name="ccc" localSheetId="7">#REF!</definedName>
    <definedName name="ccc">#REF!</definedName>
    <definedName name="DATABASE" hidden="1">'[1]PKx'!$A$1:$AP$622</definedName>
    <definedName name="database2" localSheetId="4">#REF!</definedName>
    <definedName name="database2" localSheetId="6">#REF!</definedName>
    <definedName name="database2" localSheetId="10">#REF!</definedName>
    <definedName name="database2" localSheetId="14">#REF!</definedName>
    <definedName name="database2" localSheetId="11">#REF!</definedName>
    <definedName name="database2" localSheetId="0">#REF!</definedName>
    <definedName name="database2" localSheetId="7">#REF!</definedName>
    <definedName name="database2">#REF!</definedName>
    <definedName name="database3" localSheetId="4">#REF!</definedName>
    <definedName name="database3" localSheetId="6">#REF!</definedName>
    <definedName name="database3" localSheetId="10">#REF!</definedName>
    <definedName name="database3">#REF!</definedName>
    <definedName name="fg" localSheetId="4">#REF!</definedName>
    <definedName name="fg" localSheetId="6">#REF!</definedName>
    <definedName name="fg" localSheetId="10">#REF!</definedName>
    <definedName name="fg" localSheetId="14">#REF!</definedName>
    <definedName name="fg" localSheetId="11">#REF!</definedName>
    <definedName name="fg" localSheetId="0">#REF!</definedName>
    <definedName name="fg" localSheetId="7">#REF!</definedName>
    <definedName name="fg">#REF!</definedName>
    <definedName name="gxxe2003" localSheetId="4">'[6]P1012001'!$A$6:$E$117</definedName>
    <definedName name="gxxe2003" localSheetId="6">'[4]P1012001'!$A$6:$E$117</definedName>
    <definedName name="gxxe2003" localSheetId="10">'[6]P1012001'!$A$6:$E$117</definedName>
    <definedName name="gxxe2003">'[4]P1012001'!$A$6:$E$117</definedName>
    <definedName name="gxxe20032" localSheetId="4">'[12]P1012001'!$A$6:$E$117</definedName>
    <definedName name="gxxe20032" localSheetId="6">'[6]P1012001'!$A$6:$E$117</definedName>
    <definedName name="gxxe20032" localSheetId="10">'[12]P1012001'!$A$6:$E$117</definedName>
    <definedName name="gxxe20032">'[6]P1012001'!$A$6:$E$117</definedName>
    <definedName name="hhhh" localSheetId="4">#REF!</definedName>
    <definedName name="hhhh" localSheetId="6">#REF!</definedName>
    <definedName name="hhhh" localSheetId="10">#REF!</definedName>
    <definedName name="hhhh" localSheetId="14">#REF!</definedName>
    <definedName name="hhhh" localSheetId="11">#REF!</definedName>
    <definedName name="hhhh" localSheetId="0">#REF!</definedName>
    <definedName name="hhhh" localSheetId="7">#REF!</definedName>
    <definedName name="hhhh">#REF!</definedName>
    <definedName name="kkkk" localSheetId="4">#REF!</definedName>
    <definedName name="kkkk" localSheetId="6">#REF!</definedName>
    <definedName name="kkkk" localSheetId="10">#REF!</definedName>
    <definedName name="kkkk">#REF!</definedName>
    <definedName name="_xlnm.Print_Area" localSheetId="13">'10支出'!$A$1:$G$24</definedName>
    <definedName name="_xlnm.Print_Area" localSheetId="15">'11收入'!$A$1:$F$18</definedName>
    <definedName name="_xlnm.Print_Area" localSheetId="16">'12支出'!$A$1:$F$16</definedName>
    <definedName name="_xlnm.Print_Area" localSheetId="17">'13地方债'!$A$1:$D$19</definedName>
    <definedName name="_xlnm.Print_Area" localSheetId="1">'1收入'!$A$1:$H$34</definedName>
    <definedName name="_xlnm.Print_Area" localSheetId="2">'2支出'!$A$1:$X$30</definedName>
    <definedName name="_xlnm.Print_Area" localSheetId="4">'4经济明细'!$A$1:$D$44</definedName>
    <definedName name="_xlnm.Print_Area" localSheetId="6">'5转移支付'!$A$1:$G$38</definedName>
    <definedName name="_xlnm.Print_Area" localSheetId="8">'6收入'!$A$1:$H$20</definedName>
    <definedName name="_xlnm.Print_Area" localSheetId="9">'7支出'!$A$1:$H$15</definedName>
    <definedName name="_xlnm.Print_Area" localSheetId="10">'8转移支付'!$A$1:$G$12</definedName>
    <definedName name="_xlnm.Print_Area" localSheetId="12">'9收入'!$A$1:$G$37</definedName>
    <definedName name="_xlnm.Print_Area" localSheetId="14">'国有资本经营预算'!$A$1:$K$25</definedName>
    <definedName name="_xlnm.Print_Area" localSheetId="11">'社会保险基金预算'!$A$1:$K$25</definedName>
    <definedName name="_xlnm.Print_Area" localSheetId="0">'一般公共预算'!$A$1:$K$25</definedName>
    <definedName name="_xlnm.Print_Area" localSheetId="7">'政府性基金预算'!$A$1:$K$25</definedName>
    <definedName name="Print_Area_MI" localSheetId="4">#REF!</definedName>
    <definedName name="Print_Area_MI" localSheetId="6">#REF!</definedName>
    <definedName name="Print_Area_MI" localSheetId="10">#REF!</definedName>
    <definedName name="Print_Area_MI" localSheetId="14">#REF!</definedName>
    <definedName name="Print_Area_MI" localSheetId="11">#REF!</definedName>
    <definedName name="Print_Area_MI" localSheetId="0">#REF!</definedName>
    <definedName name="Print_Area_MI" localSheetId="7">#REF!</definedName>
    <definedName name="Print_Area_MI">#REF!</definedName>
    <definedName name="_xlnm.Print_Titles" localSheetId="13">'10支出'!$1:$4</definedName>
    <definedName name="_xlnm.Print_Titles" localSheetId="15">'11收入'!$1:$4</definedName>
    <definedName name="_xlnm.Print_Titles" localSheetId="16">'12支出'!$1:$4</definedName>
    <definedName name="_xlnm.Print_Titles" localSheetId="17">'13地方债'!$1:$4</definedName>
    <definedName name="_xlnm.Print_Titles" localSheetId="1">'1收入'!$1:$4</definedName>
    <definedName name="_xlnm.Print_Titles" localSheetId="2">'2支出'!$1:$4</definedName>
    <definedName name="_xlnm.Print_Titles" localSheetId="3">'3功能明细'!$1:$3</definedName>
    <definedName name="_xlnm.Print_Titles" localSheetId="4">'4经济明细'!$1:$3</definedName>
    <definedName name="_xlnm.Print_Titles" localSheetId="6">'5转移支付'!$1:$4</definedName>
    <definedName name="_xlnm.Print_Titles" localSheetId="8">'6收入'!$1:$4</definedName>
    <definedName name="_xlnm.Print_Titles" localSheetId="9">'7支出'!$1:$4</definedName>
    <definedName name="_xlnm.Print_Titles" localSheetId="10">'8转移支付'!$1:$4</definedName>
    <definedName name="_xlnm.Print_Titles" localSheetId="12">'9收入'!$1:$4</definedName>
    <definedName name="zhe" localSheetId="4">#REF!</definedName>
    <definedName name="zhe" localSheetId="6">#REF!</definedName>
    <definedName name="zhe" localSheetId="10">#REF!</definedName>
    <definedName name="zhe" localSheetId="14">#REF!</definedName>
    <definedName name="zhe" localSheetId="11">#REF!</definedName>
    <definedName name="zhe" localSheetId="0">#REF!</definedName>
    <definedName name="zhe" localSheetId="7">#REF!</definedName>
    <definedName name="zhe">#REF!</definedName>
    <definedName name="啊" localSheetId="4">#REF!</definedName>
    <definedName name="啊" localSheetId="6">#REF!</definedName>
    <definedName name="啊" localSheetId="10">#REF!</definedName>
    <definedName name="啊">#REF!</definedName>
    <definedName name="大多数" localSheetId="13">'[10]'!$A$15</definedName>
    <definedName name="大多数" localSheetId="4">'[22]KKKKKKKK'!$A$15</definedName>
    <definedName name="大多数" localSheetId="6">'[10]'!$A$15</definedName>
    <definedName name="大多数" localSheetId="10">'[22]KKKKKKKK'!$A$15</definedName>
    <definedName name="大多数" localSheetId="12">'[10]'!$A$15</definedName>
    <definedName name="大多数" localSheetId="14">'[10]'!$A$15</definedName>
    <definedName name="大多数" localSheetId="11">'[10]'!$A$15</definedName>
    <definedName name="大多数" localSheetId="0">'[10]'!$A$15</definedName>
    <definedName name="大多数" localSheetId="7">'[10]'!$A$15</definedName>
    <definedName name="大多数">'[10]'!$A$15</definedName>
    <definedName name="大调动" localSheetId="1">#REF!</definedName>
    <definedName name="大调动" localSheetId="4">#REF!</definedName>
    <definedName name="大调动" localSheetId="6">#REF!</definedName>
    <definedName name="大调动" localSheetId="10">#REF!</definedName>
    <definedName name="大调动">#REF!</definedName>
    <definedName name="鹅eee" localSheetId="4">#REF!</definedName>
    <definedName name="鹅eee" localSheetId="6">#REF!</definedName>
    <definedName name="鹅eee" localSheetId="10">#REF!</definedName>
    <definedName name="鹅eee">#REF!</definedName>
    <definedName name="饿" localSheetId="4">#REF!</definedName>
    <definedName name="饿" localSheetId="6">#REF!</definedName>
    <definedName name="饿" localSheetId="10">#REF!</definedName>
    <definedName name="饿" localSheetId="14">#REF!</definedName>
    <definedName name="饿" localSheetId="11">#REF!</definedName>
    <definedName name="饿" localSheetId="0">#REF!</definedName>
    <definedName name="饿" localSheetId="7">#REF!</definedName>
    <definedName name="饿">#REF!</definedName>
    <definedName name="飞过海" localSheetId="13">'[11]'!$C$4</definedName>
    <definedName name="飞过海" localSheetId="12">'[11]'!$C$4</definedName>
    <definedName name="飞过海" localSheetId="14">'[11]'!$C$4</definedName>
    <definedName name="飞过海" localSheetId="11">'[11]'!$C$4</definedName>
    <definedName name="飞过海" localSheetId="0">'[11]'!$C$4</definedName>
    <definedName name="飞过海" localSheetId="7">'[11]'!$C$4</definedName>
    <definedName name="飞过海">'[11]'!$C$4</definedName>
    <definedName name="汇率" localSheetId="4">#REF!</definedName>
    <definedName name="汇率" localSheetId="6">#REF!</definedName>
    <definedName name="汇率" localSheetId="10">#REF!</definedName>
    <definedName name="汇率">#REF!</definedName>
    <definedName name="胶" localSheetId="1">#REF!</definedName>
    <definedName name="胶" localSheetId="4">#REF!</definedName>
    <definedName name="胶" localSheetId="6">#REF!</definedName>
    <definedName name="胶" localSheetId="10">#REF!</definedName>
    <definedName name="胶" localSheetId="14">#REF!</definedName>
    <definedName name="胶" localSheetId="11">#REF!</definedName>
    <definedName name="胶" localSheetId="0">#REF!</definedName>
    <definedName name="胶" localSheetId="7">#REF!</definedName>
    <definedName name="胶">#REF!</definedName>
    <definedName name="结构" localSheetId="4">#REF!</definedName>
    <definedName name="结构" localSheetId="6">#REF!</definedName>
    <definedName name="结构" localSheetId="10">#REF!</definedName>
    <definedName name="结构" localSheetId="14">#REF!</definedName>
    <definedName name="结构" localSheetId="11">#REF!</definedName>
    <definedName name="结构" localSheetId="0">#REF!</definedName>
    <definedName name="结构" localSheetId="7">#REF!</definedName>
    <definedName name="结构">#REF!</definedName>
    <definedName name="经7" localSheetId="1">#REF!</definedName>
    <definedName name="经7" localSheetId="4">#REF!</definedName>
    <definedName name="经7" localSheetId="6">#REF!</definedName>
    <definedName name="经7" localSheetId="10">#REF!</definedName>
    <definedName name="经7" localSheetId="14">#REF!</definedName>
    <definedName name="经7" localSheetId="11">#REF!</definedName>
    <definedName name="经7" localSheetId="0">#REF!</definedName>
    <definedName name="经7" localSheetId="7">#REF!</definedName>
    <definedName name="经7">#REF!</definedName>
    <definedName name="经二7" localSheetId="1">#REF!</definedName>
    <definedName name="经二7" localSheetId="4">#REF!</definedName>
    <definedName name="经二7" localSheetId="6">#REF!</definedName>
    <definedName name="经二7" localSheetId="10">#REF!</definedName>
    <definedName name="经二7" localSheetId="14">#REF!</definedName>
    <definedName name="经二7" localSheetId="11">#REF!</definedName>
    <definedName name="经二7" localSheetId="0">#REF!</definedName>
    <definedName name="经二7" localSheetId="7">#REF!</definedName>
    <definedName name="经二7">#REF!</definedName>
    <definedName name="经二8" localSheetId="1">#REF!</definedName>
    <definedName name="经二8" localSheetId="4">#REF!</definedName>
    <definedName name="经二8" localSheetId="6">#REF!</definedName>
    <definedName name="经二8" localSheetId="10">#REF!</definedName>
    <definedName name="经二8" localSheetId="14">#REF!</definedName>
    <definedName name="经二8" localSheetId="11">#REF!</definedName>
    <definedName name="经二8" localSheetId="0">#REF!</definedName>
    <definedName name="经二8" localSheetId="7">#REF!</definedName>
    <definedName name="经二8">#REF!</definedName>
    <definedName name="经一7" localSheetId="1">#REF!</definedName>
    <definedName name="经一7" localSheetId="4">#REF!</definedName>
    <definedName name="经一7" localSheetId="6">#REF!</definedName>
    <definedName name="经一7" localSheetId="10">#REF!</definedName>
    <definedName name="经一7" localSheetId="14">#REF!</definedName>
    <definedName name="经一7" localSheetId="11">#REF!</definedName>
    <definedName name="经一7" localSheetId="0">#REF!</definedName>
    <definedName name="经一7" localSheetId="7">#REF!</definedName>
    <definedName name="经一7">#REF!</definedName>
    <definedName name="全额差额比例" localSheetId="4">'[17]C01-1'!#REF!</definedName>
    <definedName name="全额差额比例" localSheetId="6">'[2]C01-1'!#REF!</definedName>
    <definedName name="全额差额比例" localSheetId="10">'[17]C01-1'!#REF!</definedName>
    <definedName name="全额差额比例" localSheetId="0">'[2]C01-1'!#REF!</definedName>
    <definedName name="全额差额比例" localSheetId="7">'[2]C01-1'!#REF!</definedName>
    <definedName name="全额差额比例">'[2]C01-1'!#REF!</definedName>
    <definedName name="生产列1" localSheetId="4">#REF!</definedName>
    <definedName name="生产列1" localSheetId="6">#REF!</definedName>
    <definedName name="生产列1" localSheetId="10">#REF!</definedName>
    <definedName name="生产列1">#REF!</definedName>
    <definedName name="生产列11" localSheetId="4">#REF!</definedName>
    <definedName name="生产列11" localSheetId="6">#REF!</definedName>
    <definedName name="生产列11" localSheetId="10">#REF!</definedName>
    <definedName name="生产列11">#REF!</definedName>
    <definedName name="生产列15" localSheetId="4">#REF!</definedName>
    <definedName name="生产列15" localSheetId="6">#REF!</definedName>
    <definedName name="生产列15" localSheetId="10">#REF!</definedName>
    <definedName name="生产列15">#REF!</definedName>
    <definedName name="生产列16" localSheetId="4">#REF!</definedName>
    <definedName name="生产列16" localSheetId="6">#REF!</definedName>
    <definedName name="生产列16" localSheetId="10">#REF!</definedName>
    <definedName name="生产列16">#REF!</definedName>
    <definedName name="生产列17" localSheetId="4">#REF!</definedName>
    <definedName name="生产列17" localSheetId="6">#REF!</definedName>
    <definedName name="生产列17" localSheetId="10">#REF!</definedName>
    <definedName name="生产列17">#REF!</definedName>
    <definedName name="生产列19" localSheetId="4">#REF!</definedName>
    <definedName name="生产列19" localSheetId="6">#REF!</definedName>
    <definedName name="生产列19" localSheetId="10">#REF!</definedName>
    <definedName name="生产列19">#REF!</definedName>
    <definedName name="生产列2" localSheetId="4">#REF!</definedName>
    <definedName name="生产列2" localSheetId="6">#REF!</definedName>
    <definedName name="生产列2" localSheetId="10">#REF!</definedName>
    <definedName name="生产列2">#REF!</definedName>
    <definedName name="生产列20" localSheetId="4">#REF!</definedName>
    <definedName name="生产列20" localSheetId="6">#REF!</definedName>
    <definedName name="生产列20" localSheetId="10">#REF!</definedName>
    <definedName name="生产列20">#REF!</definedName>
    <definedName name="生产列3" localSheetId="4">#REF!</definedName>
    <definedName name="生产列3" localSheetId="6">#REF!</definedName>
    <definedName name="生产列3" localSheetId="10">#REF!</definedName>
    <definedName name="生产列3">#REF!</definedName>
    <definedName name="生产列4" localSheetId="4">#REF!</definedName>
    <definedName name="生产列4" localSheetId="6">#REF!</definedName>
    <definedName name="生产列4" localSheetId="10">#REF!</definedName>
    <definedName name="生产列4">#REF!</definedName>
    <definedName name="生产列5" localSheetId="4">#REF!</definedName>
    <definedName name="生产列5" localSheetId="6">#REF!</definedName>
    <definedName name="生产列5" localSheetId="10">#REF!</definedName>
    <definedName name="生产列5">#REF!</definedName>
    <definedName name="生产列6" localSheetId="4">#REF!</definedName>
    <definedName name="生产列6" localSheetId="6">#REF!</definedName>
    <definedName name="生产列6" localSheetId="10">#REF!</definedName>
    <definedName name="生产列6">#REF!</definedName>
    <definedName name="生产列7" localSheetId="4">#REF!</definedName>
    <definedName name="生产列7" localSheetId="6">#REF!</definedName>
    <definedName name="生产列7" localSheetId="10">#REF!</definedName>
    <definedName name="生产列7">#REF!</definedName>
    <definedName name="生产列8" localSheetId="4">#REF!</definedName>
    <definedName name="生产列8" localSheetId="6">#REF!</definedName>
    <definedName name="生产列8" localSheetId="10">#REF!</definedName>
    <definedName name="生产列8">#REF!</definedName>
    <definedName name="生产列9" localSheetId="4">#REF!</definedName>
    <definedName name="生产列9" localSheetId="6">#REF!</definedName>
    <definedName name="生产列9" localSheetId="10">#REF!</definedName>
    <definedName name="生产列9">#REF!</definedName>
    <definedName name="生产期" localSheetId="4">#REF!</definedName>
    <definedName name="生产期" localSheetId="6">#REF!</definedName>
    <definedName name="生产期" localSheetId="10">#REF!</definedName>
    <definedName name="生产期">#REF!</definedName>
    <definedName name="生产期1" localSheetId="4">#REF!</definedName>
    <definedName name="生产期1" localSheetId="6">#REF!</definedName>
    <definedName name="生产期1" localSheetId="10">#REF!</definedName>
    <definedName name="生产期1">#REF!</definedName>
    <definedName name="生产期11" localSheetId="4">#REF!</definedName>
    <definedName name="生产期11" localSheetId="6">#REF!</definedName>
    <definedName name="生产期11" localSheetId="10">#REF!</definedName>
    <definedName name="生产期11">#REF!</definedName>
    <definedName name="生产期15" localSheetId="4">#REF!</definedName>
    <definedName name="生产期15" localSheetId="6">#REF!</definedName>
    <definedName name="生产期15" localSheetId="10">#REF!</definedName>
    <definedName name="生产期15">#REF!</definedName>
    <definedName name="生产期16" localSheetId="4">#REF!</definedName>
    <definedName name="生产期16" localSheetId="6">#REF!</definedName>
    <definedName name="生产期16" localSheetId="10">#REF!</definedName>
    <definedName name="生产期16">#REF!</definedName>
    <definedName name="生产期17" localSheetId="4">#REF!</definedName>
    <definedName name="生产期17" localSheetId="6">#REF!</definedName>
    <definedName name="生产期17" localSheetId="10">#REF!</definedName>
    <definedName name="生产期17">#REF!</definedName>
    <definedName name="生产期19" localSheetId="4">#REF!</definedName>
    <definedName name="生产期19" localSheetId="6">#REF!</definedName>
    <definedName name="生产期19" localSheetId="10">#REF!</definedName>
    <definedName name="生产期19">#REF!</definedName>
    <definedName name="生产期2" localSheetId="4">#REF!</definedName>
    <definedName name="生产期2" localSheetId="6">#REF!</definedName>
    <definedName name="生产期2" localSheetId="10">#REF!</definedName>
    <definedName name="生产期2">#REF!</definedName>
    <definedName name="生产期20" localSheetId="4">#REF!</definedName>
    <definedName name="生产期20" localSheetId="6">#REF!</definedName>
    <definedName name="生产期20" localSheetId="10">#REF!</definedName>
    <definedName name="生产期20">#REF!</definedName>
    <definedName name="生产期3" localSheetId="4">#REF!</definedName>
    <definedName name="生产期3" localSheetId="6">#REF!</definedName>
    <definedName name="生产期3" localSheetId="10">#REF!</definedName>
    <definedName name="生产期3">#REF!</definedName>
    <definedName name="生产期4" localSheetId="4">#REF!</definedName>
    <definedName name="生产期4" localSheetId="6">#REF!</definedName>
    <definedName name="生产期4" localSheetId="10">#REF!</definedName>
    <definedName name="生产期4">#REF!</definedName>
    <definedName name="生产期5" localSheetId="4">#REF!</definedName>
    <definedName name="生产期5" localSheetId="6">#REF!</definedName>
    <definedName name="生产期5" localSheetId="10">#REF!</definedName>
    <definedName name="生产期5" localSheetId="0">#REF!</definedName>
    <definedName name="生产期5" localSheetId="7">#REF!</definedName>
    <definedName name="生产期5">#REF!</definedName>
    <definedName name="生产期6" localSheetId="4">#REF!</definedName>
    <definedName name="生产期6" localSheetId="6">#REF!</definedName>
    <definedName name="生产期6" localSheetId="10">#REF!</definedName>
    <definedName name="生产期6">#REF!</definedName>
    <definedName name="生产期7" localSheetId="4">#REF!</definedName>
    <definedName name="生产期7" localSheetId="6">#REF!</definedName>
    <definedName name="生产期7" localSheetId="10">#REF!</definedName>
    <definedName name="生产期7">#REF!</definedName>
    <definedName name="生产期8" localSheetId="4">#REF!</definedName>
    <definedName name="生产期8" localSheetId="6">#REF!</definedName>
    <definedName name="生产期8" localSheetId="10">#REF!</definedName>
    <definedName name="生产期8">#REF!</definedName>
    <definedName name="生产期9" localSheetId="4">#REF!</definedName>
    <definedName name="生产期9" localSheetId="6">#REF!</definedName>
    <definedName name="生产期9" localSheetId="10">#REF!</definedName>
    <definedName name="生产期9">#REF!</definedName>
    <definedName name="是" localSheetId="4">#REF!</definedName>
    <definedName name="是" localSheetId="6">#REF!</definedName>
    <definedName name="是" localSheetId="10">#REF!</definedName>
    <definedName name="是" localSheetId="14">#REF!</definedName>
    <definedName name="是" localSheetId="11">#REF!</definedName>
    <definedName name="是" localSheetId="0">#REF!</definedName>
    <definedName name="是" localSheetId="7">#REF!</definedName>
    <definedName name="是">#REF!</definedName>
    <definedName name="脱钩" localSheetId="4">#REF!</definedName>
    <definedName name="脱钩" localSheetId="6">#REF!</definedName>
    <definedName name="脱钩" localSheetId="10">#REF!</definedName>
    <definedName name="脱钩" localSheetId="14">#REF!</definedName>
    <definedName name="脱钩" localSheetId="11">#REF!</definedName>
    <definedName name="脱钩" localSheetId="0">#REF!</definedName>
    <definedName name="脱钩" localSheetId="7">#REF!</definedName>
    <definedName name="脱钩">#REF!</definedName>
    <definedName name="位次d" localSheetId="4">'[21]四月份月报'!#REF!</definedName>
    <definedName name="位次d" localSheetId="6">'[9]四月份月报'!#REF!</definedName>
    <definedName name="位次d" localSheetId="10">'[21]四月份月报'!#REF!</definedName>
    <definedName name="位次d" localSheetId="0">'[9]四月份月报'!#REF!</definedName>
    <definedName name="位次d" localSheetId="7">'[9]四月份月报'!#REF!</definedName>
    <definedName name="位次d">'[9]四月份月报'!#REF!</definedName>
    <definedName name="先征后返徐2" localSheetId="4">#REF!</definedName>
    <definedName name="先征后返徐2" localSheetId="6">#REF!</definedName>
    <definedName name="先征后返徐2" localSheetId="10">#REF!</definedName>
    <definedName name="先征后返徐2" localSheetId="14">#REF!</definedName>
    <definedName name="先征后返徐2" localSheetId="11">#REF!</definedName>
    <definedName name="先征后返徐2" localSheetId="0">#REF!</definedName>
    <definedName name="先征后返徐2" localSheetId="7">#REF!</definedName>
    <definedName name="先征后返徐2">#REF!</definedName>
    <definedName name="预备费分项目" localSheetId="4">#REF!</definedName>
    <definedName name="预备费分项目" localSheetId="6">#REF!</definedName>
    <definedName name="预备费分项目" localSheetId="10">#REF!</definedName>
    <definedName name="预备费分项目" localSheetId="14">#REF!</definedName>
    <definedName name="预备费分项目" localSheetId="11">#REF!</definedName>
    <definedName name="预备费分项目" localSheetId="0">#REF!</definedName>
    <definedName name="预备费分项目" localSheetId="7">#REF!</definedName>
    <definedName name="预备费分项目">#REF!</definedName>
    <definedName name="综合" localSheetId="4">#REF!</definedName>
    <definedName name="综合" localSheetId="6">#REF!</definedName>
    <definedName name="综合" localSheetId="10">#REF!</definedName>
    <definedName name="综合">#REF!</definedName>
    <definedName name="综核" localSheetId="4">#REF!</definedName>
    <definedName name="综核" localSheetId="6">#REF!</definedName>
    <definedName name="综核" localSheetId="10">#REF!</definedName>
    <definedName name="综核">#REF!</definedName>
    <definedName name="전" localSheetId="4">#REF!</definedName>
    <definedName name="전" localSheetId="6">#REF!</definedName>
    <definedName name="전" localSheetId="10">#REF!</definedName>
    <definedName name="전" localSheetId="14">#REF!</definedName>
    <definedName name="전" localSheetId="11">#REF!</definedName>
    <definedName name="전" localSheetId="0">#REF!</definedName>
    <definedName name="전" localSheetId="7">#REF!</definedName>
    <definedName name="전">#REF!</definedName>
    <definedName name="주택사업본부" localSheetId="4">#REF!</definedName>
    <definedName name="주택사업본부" localSheetId="6">#REF!</definedName>
    <definedName name="주택사업본부" localSheetId="10">#REF!</definedName>
    <definedName name="주택사업본부" localSheetId="14">#REF!</definedName>
    <definedName name="주택사업본부" localSheetId="11">#REF!</definedName>
    <definedName name="주택사업본부" localSheetId="0">#REF!</definedName>
    <definedName name="주택사업본부" localSheetId="7">#REF!</definedName>
    <definedName name="주택사업본부">#REF!</definedName>
    <definedName name="철구사업본부" localSheetId="4">#REF!</definedName>
    <definedName name="철구사업본부" localSheetId="6">#REF!</definedName>
    <definedName name="철구사업본부" localSheetId="10">#REF!</definedName>
    <definedName name="철구사업본부" localSheetId="14">#REF!</definedName>
    <definedName name="철구사업본부" localSheetId="11">#REF!</definedName>
    <definedName name="철구사업본부" localSheetId="0">#REF!</definedName>
    <definedName name="철구사업본부" localSheetId="7">#REF!</definedName>
    <definedName name="철구사업본부">#REF!</definedName>
  </definedNames>
  <calcPr fullCalcOnLoad="1"/>
</workbook>
</file>

<file path=xl/sharedStrings.xml><?xml version="1.0" encoding="utf-8"?>
<sst xmlns="http://schemas.openxmlformats.org/spreadsheetml/2006/main" count="1793" uniqueCount="1347">
  <si>
    <t>一般公共预算</t>
  </si>
  <si>
    <t>双街镇人民政府2021年一般公共收入预算执行情况和2022年收入预算表</t>
  </si>
  <si>
    <t>表一</t>
  </si>
  <si>
    <t>单位：万元</t>
  </si>
  <si>
    <t>项           目</t>
  </si>
  <si>
    <r>
      <t>2021</t>
    </r>
    <r>
      <rPr>
        <sz val="12"/>
        <rFont val="黑体"/>
        <family val="3"/>
      </rPr>
      <t>年</t>
    </r>
  </si>
  <si>
    <r>
      <t>2022</t>
    </r>
    <r>
      <rPr>
        <sz val="12"/>
        <rFont val="黑体"/>
        <family val="3"/>
      </rPr>
      <t>年</t>
    </r>
  </si>
  <si>
    <t>预   算</t>
  </si>
  <si>
    <t>调整预算</t>
  </si>
  <si>
    <t>预算执行</t>
  </si>
  <si>
    <t>执行为调
整预算％</t>
  </si>
  <si>
    <r>
      <t>执行为2020</t>
    </r>
    <r>
      <rPr>
        <sz val="12"/>
        <rFont val="黑体"/>
        <family val="3"/>
      </rPr>
      <t xml:space="preserve">
年决算％</t>
    </r>
  </si>
  <si>
    <r>
      <t>预算为2021</t>
    </r>
    <r>
      <rPr>
        <sz val="12"/>
        <rFont val="黑体"/>
        <family val="3"/>
      </rPr>
      <t xml:space="preserve">
年执行％</t>
    </r>
  </si>
  <si>
    <t>一 般 公 共 收 入 合 计</t>
  </si>
  <si>
    <t>一、税收收入</t>
  </si>
  <si>
    <t>增值税</t>
  </si>
  <si>
    <t>消费税</t>
  </si>
  <si>
    <t>企业所得税</t>
  </si>
  <si>
    <t>个人所得税</t>
  </si>
  <si>
    <t>资源税</t>
  </si>
  <si>
    <t>城市维护建设税</t>
  </si>
  <si>
    <t>房产税</t>
  </si>
  <si>
    <t>印花税</t>
  </si>
  <si>
    <t>城镇土地使用税</t>
  </si>
  <si>
    <t>土地增值税</t>
  </si>
  <si>
    <t>车船税</t>
  </si>
  <si>
    <t>耕地占用税</t>
  </si>
  <si>
    <t>契税</t>
  </si>
  <si>
    <t>二、非税收入</t>
  </si>
  <si>
    <t>专项收入</t>
  </si>
  <si>
    <t>行政事业性收费收入</t>
  </si>
  <si>
    <t>罚没收入</t>
  </si>
  <si>
    <t>国有资本经营收入</t>
  </si>
  <si>
    <t>国有资源（资产）有偿使用收入</t>
  </si>
  <si>
    <t>政府住房基金收入</t>
  </si>
  <si>
    <t>其他收入</t>
  </si>
  <si>
    <t>加：税收返还收入</t>
  </si>
  <si>
    <r>
      <t xml:space="preserve"> </t>
    </r>
    <r>
      <rPr>
        <sz val="12"/>
        <rFont val="宋体"/>
        <family val="0"/>
      </rPr>
      <t xml:space="preserve">   </t>
    </r>
    <r>
      <rPr>
        <sz val="12"/>
        <rFont val="宋体"/>
        <family val="0"/>
      </rPr>
      <t>转移支付收入</t>
    </r>
  </si>
  <si>
    <r>
      <t xml:space="preserve"> </t>
    </r>
    <r>
      <rPr>
        <sz val="12"/>
        <rFont val="宋体"/>
        <family val="0"/>
      </rPr>
      <t xml:space="preserve">   上</t>
    </r>
    <r>
      <rPr>
        <sz val="12"/>
        <rFont val="宋体"/>
        <family val="0"/>
      </rPr>
      <t>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</si>
  <si>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</si>
  <si>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一般债务收入</t>
    </r>
  </si>
  <si>
    <t>一 般 公 共 收 入 总 计</t>
  </si>
  <si>
    <t>天津市北辰区双街镇人民政府2021年一般公共支出预算执行情况和2022年支出预算表</t>
  </si>
  <si>
    <t>表二</t>
  </si>
  <si>
    <t>执行为调整预算％</t>
  </si>
  <si>
    <r>
      <t>执行为2020</t>
    </r>
    <r>
      <rPr>
        <sz val="12"/>
        <rFont val="黑体"/>
        <family val="3"/>
      </rPr>
      <t>年决算％</t>
    </r>
  </si>
  <si>
    <t>2009年同期数</t>
  </si>
  <si>
    <t>一 般 公 共 支 出 合 计</t>
  </si>
  <si>
    <t>一般公共服务支出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</si>
  <si>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</si>
  <si>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</si>
  <si>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</si>
  <si>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</si>
  <si>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</si>
  <si>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</si>
  <si>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</si>
  <si>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</si>
  <si>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</si>
  <si>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</si>
  <si>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</si>
  <si>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</si>
  <si>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</si>
  <si>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</si>
  <si>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</si>
  <si>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</si>
  <si>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</si>
  <si>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其他支出</t>
  </si>
  <si>
    <t>预备费</t>
  </si>
  <si>
    <t>减：一般公共支出</t>
  </si>
  <si>
    <t>一 般 公 共 结 余</t>
  </si>
  <si>
    <t>结转项目资金</t>
  </si>
  <si>
    <t>预算纯结余</t>
  </si>
  <si>
    <t>天津市北辰区双街镇人民政府2021年一般公共支出预算执行情况和2022年支出预算功能分类明细表</t>
  </si>
  <si>
    <t>表三</t>
  </si>
  <si>
    <t>项        目</t>
  </si>
  <si>
    <t>2021年执行</t>
  </si>
  <si>
    <t>2022年预算</t>
  </si>
  <si>
    <t>一、一般公共服务</t>
  </si>
  <si>
    <t>九、医疗卫生与计划生育支出</t>
  </si>
  <si>
    <t xml:space="preserve">  人大事务</t>
  </si>
  <si>
    <t xml:space="preserve">  医疗卫生与计划生育管理事务</t>
  </si>
  <si>
    <t xml:space="preserve">    行政运行</t>
  </si>
  <si>
    <t xml:space="preserve">    一般行政管理事务</t>
  </si>
  <si>
    <t xml:space="preserve">    机关服务</t>
  </si>
  <si>
    <t xml:space="preserve">    人大会议</t>
  </si>
  <si>
    <t xml:space="preserve">    其他医疗卫生与计划生育管理事务支出</t>
  </si>
  <si>
    <t xml:space="preserve">    人大立法</t>
  </si>
  <si>
    <t xml:space="preserve">  公立医院</t>
  </si>
  <si>
    <t xml:space="preserve">    人大监督</t>
  </si>
  <si>
    <t xml:space="preserve">    综合医院</t>
  </si>
  <si>
    <t xml:space="preserve">    人大代表履职能力提升</t>
  </si>
  <si>
    <t xml:space="preserve">    中医（民族）医院</t>
  </si>
  <si>
    <t xml:space="preserve">    代表工作</t>
  </si>
  <si>
    <t xml:space="preserve">    传染病医院</t>
  </si>
  <si>
    <t xml:space="preserve">    人大信访工作</t>
  </si>
  <si>
    <t xml:space="preserve">    职业病防治医院</t>
  </si>
  <si>
    <t xml:space="preserve">    事业运行</t>
  </si>
  <si>
    <t xml:space="preserve">    精神病医院</t>
  </si>
  <si>
    <t xml:space="preserve">    其他人大事务支出</t>
  </si>
  <si>
    <t xml:space="preserve">    妇产医院</t>
  </si>
  <si>
    <t xml:space="preserve">  政协事务</t>
  </si>
  <si>
    <t xml:space="preserve">    儿童医院</t>
  </si>
  <si>
    <t xml:space="preserve">    其他专科医院</t>
  </si>
  <si>
    <t xml:space="preserve">    福利医院</t>
  </si>
  <si>
    <t xml:space="preserve">    行业医院</t>
  </si>
  <si>
    <t xml:space="preserve">    政协会议</t>
  </si>
  <si>
    <t xml:space="preserve">    处理医疗欠费</t>
  </si>
  <si>
    <t xml:space="preserve">    委员视察</t>
  </si>
  <si>
    <t xml:space="preserve">    其他公立医院支出</t>
  </si>
  <si>
    <t xml:space="preserve">    参政议政</t>
  </si>
  <si>
    <t xml:space="preserve">  基层医疗卫生机构</t>
  </si>
  <si>
    <t xml:space="preserve">    城市社区卫生机构</t>
  </si>
  <si>
    <t xml:space="preserve">    其他政协事务支出</t>
  </si>
  <si>
    <t xml:space="preserve">    乡镇卫生院</t>
  </si>
  <si>
    <t xml:space="preserve">  政府办公厅(室)及相关机构事务</t>
  </si>
  <si>
    <t xml:space="preserve">    其他基层医疗卫生机构支出</t>
  </si>
  <si>
    <t xml:space="preserve">  公共卫生</t>
  </si>
  <si>
    <t xml:space="preserve">    疾病预防控制机构</t>
  </si>
  <si>
    <t xml:space="preserve">    卫生监督机构</t>
  </si>
  <si>
    <t xml:space="preserve">    专项服务</t>
  </si>
  <si>
    <t xml:space="preserve">    妇幼保健机构</t>
  </si>
  <si>
    <t xml:space="preserve">    专项业务活动</t>
  </si>
  <si>
    <t xml:space="preserve">    精神卫生机构</t>
  </si>
  <si>
    <t xml:space="preserve">    政务公开审批</t>
  </si>
  <si>
    <t xml:space="preserve">    应急救治机构</t>
  </si>
  <si>
    <t xml:space="preserve">    法制建设</t>
  </si>
  <si>
    <t xml:space="preserve">    采供血机构</t>
  </si>
  <si>
    <t xml:space="preserve">    信访事务</t>
  </si>
  <si>
    <t xml:space="preserve">    其他专业公共卫生机构</t>
  </si>
  <si>
    <t xml:space="preserve">    参事事务</t>
  </si>
  <si>
    <t xml:space="preserve">    基本公共卫生服务</t>
  </si>
  <si>
    <t xml:space="preserve">    重大公共卫生专项</t>
  </si>
  <si>
    <t xml:space="preserve">    其他政府办公厅（室）及相关机构事务支出</t>
  </si>
  <si>
    <t xml:space="preserve">    突发公共卫生事件应急处理</t>
  </si>
  <si>
    <t xml:space="preserve">  发展与改革事务</t>
  </si>
  <si>
    <t xml:space="preserve">    其他公共卫生支出</t>
  </si>
  <si>
    <t xml:space="preserve">  中医药</t>
  </si>
  <si>
    <t xml:space="preserve">    中医（民族医）药专项</t>
  </si>
  <si>
    <t xml:space="preserve">    其他中医药支出</t>
  </si>
  <si>
    <t xml:space="preserve">    战略规划与实施</t>
  </si>
  <si>
    <t xml:space="preserve">  计划生育事务</t>
  </si>
  <si>
    <t xml:space="preserve">    日常经济运行调节</t>
  </si>
  <si>
    <t xml:space="preserve">    计划生育机构</t>
  </si>
  <si>
    <t xml:space="preserve">    社会事业发展规划</t>
  </si>
  <si>
    <t xml:space="preserve">    计划生育服务</t>
  </si>
  <si>
    <t xml:space="preserve">    经济体制改革研究</t>
  </si>
  <si>
    <t xml:space="preserve">    其他计划生育事务支出</t>
  </si>
  <si>
    <t xml:space="preserve">    物价管理</t>
  </si>
  <si>
    <t xml:space="preserve">  食品和药品监督管理事务</t>
  </si>
  <si>
    <t xml:space="preserve">    应对气象变化管理事务</t>
  </si>
  <si>
    <t xml:space="preserve">    其他发展与改革事务支出</t>
  </si>
  <si>
    <t xml:space="preserve">  统计信息事务</t>
  </si>
  <si>
    <t xml:space="preserve">    药品事务</t>
  </si>
  <si>
    <t xml:space="preserve">    化妆品事务</t>
  </si>
  <si>
    <t xml:space="preserve">    医疗器械事务</t>
  </si>
  <si>
    <t xml:space="preserve">    食品安全事务</t>
  </si>
  <si>
    <t xml:space="preserve">    信息事务</t>
  </si>
  <si>
    <t xml:space="preserve">    专项统计业务</t>
  </si>
  <si>
    <t xml:space="preserve">    其他食品和药品监督管理事务支出</t>
  </si>
  <si>
    <t xml:space="preserve">    统计管理</t>
  </si>
  <si>
    <t xml:space="preserve">  行政事业单位医疗</t>
  </si>
  <si>
    <t xml:space="preserve">    专项普查活动</t>
  </si>
  <si>
    <t xml:space="preserve">    行政单位医疗</t>
  </si>
  <si>
    <t xml:space="preserve">    统计抽样调查</t>
  </si>
  <si>
    <t xml:space="preserve">    事业单位医疗</t>
  </si>
  <si>
    <t xml:space="preserve">    公务员医疗补助</t>
  </si>
  <si>
    <t xml:space="preserve">    其他统计信息事务支出</t>
  </si>
  <si>
    <t xml:space="preserve">    其他行政事业单位医疗支出</t>
  </si>
  <si>
    <t xml:space="preserve">  财政事务</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</si>
  <si>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</si>
  <si>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</si>
  <si>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</si>
  <si>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</si>
  <si>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预算改革业务</t>
  </si>
  <si>
    <t xml:space="preserve">    财政对城镇居民基本医疗保险基金的补助</t>
  </si>
  <si>
    <t xml:space="preserve">    财政国库业务</t>
  </si>
  <si>
    <t xml:space="preserve">    财政对其他基本医疗保险基金的补助</t>
  </si>
  <si>
    <t xml:space="preserve">    财政监察</t>
  </si>
  <si>
    <t xml:space="preserve">  医疗救助</t>
  </si>
  <si>
    <t xml:space="preserve">    信息化建设</t>
  </si>
  <si>
    <t xml:space="preserve">    城乡医疗救助</t>
  </si>
  <si>
    <t xml:space="preserve">    财政委托业务支出</t>
  </si>
  <si>
    <t xml:space="preserve">    疾病应急救助</t>
  </si>
  <si>
    <t xml:space="preserve">    其他医疗救助支出</t>
  </si>
  <si>
    <t xml:space="preserve">    其他财政事务支出</t>
  </si>
  <si>
    <t xml:space="preserve">  优抚对象医疗</t>
  </si>
  <si>
    <t xml:space="preserve">  税收事务</t>
  </si>
  <si>
    <t xml:space="preserve">    优抚对象医疗补助</t>
  </si>
  <si>
    <t xml:space="preserve">    其他优抚对象医疗支出</t>
  </si>
  <si>
    <t xml:space="preserve">  其他医疗卫生与计划生育支出</t>
  </si>
  <si>
    <t>十、节能环保支出</t>
  </si>
  <si>
    <t xml:space="preserve">    税务办案</t>
  </si>
  <si>
    <t xml:space="preserve">  环境保护管理事务</t>
  </si>
  <si>
    <t xml:space="preserve">    税务登记证及发票管理</t>
  </si>
  <si>
    <t xml:space="preserve">    代扣代收代征税款手续费</t>
  </si>
  <si>
    <t xml:space="preserve">    税务宣传</t>
  </si>
  <si>
    <t xml:space="preserve">    协税护税</t>
  </si>
  <si>
    <t xml:space="preserve">    环境保护宣传</t>
  </si>
  <si>
    <t xml:space="preserve">    环境保护法规、规划及标准</t>
  </si>
  <si>
    <t xml:space="preserve">    环境国际合作及履约</t>
  </si>
  <si>
    <t xml:space="preserve">    其他税收事务支出</t>
  </si>
  <si>
    <t xml:space="preserve">    环境保护行政许可</t>
  </si>
  <si>
    <t xml:space="preserve">  审计事务</t>
  </si>
  <si>
    <t xml:space="preserve">    其他环境保护管理事务支出</t>
  </si>
  <si>
    <t xml:space="preserve">  环境监测与监察</t>
  </si>
  <si>
    <t xml:space="preserve">    建设项目环评审查与监督</t>
  </si>
  <si>
    <t xml:space="preserve">    核与辐射安全监督</t>
  </si>
  <si>
    <t xml:space="preserve">    审计业务</t>
  </si>
  <si>
    <t xml:space="preserve">    其他环境监测与监察支出</t>
  </si>
  <si>
    <t xml:space="preserve">    审计管理</t>
  </si>
  <si>
    <t xml:space="preserve">  污染防治</t>
  </si>
  <si>
    <t xml:space="preserve">    大气</t>
  </si>
  <si>
    <t xml:space="preserve">    水体</t>
  </si>
  <si>
    <t xml:space="preserve">    其他审计事务支出</t>
  </si>
  <si>
    <t xml:space="preserve">    噪声</t>
  </si>
  <si>
    <t xml:space="preserve">  海关事务</t>
  </si>
  <si>
    <t xml:space="preserve">    固体废弃物与化学品</t>
  </si>
  <si>
    <t xml:space="preserve">    放射源和放射性废物监管</t>
  </si>
  <si>
    <t xml:space="preserve">    辐射</t>
  </si>
  <si>
    <t xml:space="preserve">    其他污染防治支出</t>
  </si>
  <si>
    <t xml:space="preserve">    收费业务</t>
  </si>
  <si>
    <t xml:space="preserve">  自然生态保护</t>
  </si>
  <si>
    <t xml:space="preserve">    缉私办案</t>
  </si>
  <si>
    <t xml:space="preserve">    生态保护</t>
  </si>
  <si>
    <t xml:space="preserve">    口岸电子执法系统建设与维护</t>
  </si>
  <si>
    <t xml:space="preserve">    农村环境保护</t>
  </si>
  <si>
    <t xml:space="preserve">    自然保护区</t>
  </si>
  <si>
    <t xml:space="preserve">    生物及物种资源保护</t>
  </si>
  <si>
    <t xml:space="preserve">    其他海关事务支出</t>
  </si>
  <si>
    <t xml:space="preserve">    其他自然生态保护支出</t>
  </si>
  <si>
    <t xml:space="preserve">  人力资源事务</t>
  </si>
  <si>
    <t xml:space="preserve">  天然林保护</t>
  </si>
  <si>
    <t xml:space="preserve">    森林管护</t>
  </si>
  <si>
    <t xml:space="preserve">    社会保险补助</t>
  </si>
  <si>
    <t xml:space="preserve">    政策性社会性支出补助</t>
  </si>
  <si>
    <t xml:space="preserve">    政府特殊津贴</t>
  </si>
  <si>
    <t xml:space="preserve">    天然林保护工程建设</t>
  </si>
  <si>
    <t xml:space="preserve">    资助留学回国人员</t>
  </si>
  <si>
    <t xml:space="preserve">    停伐补助</t>
  </si>
  <si>
    <t xml:space="preserve">    军队转业干部安置</t>
  </si>
  <si>
    <t xml:space="preserve">    其他天然林保护支出</t>
  </si>
  <si>
    <t xml:space="preserve">    博士后日常经费</t>
  </si>
  <si>
    <t xml:space="preserve">  退耕还林</t>
  </si>
  <si>
    <t xml:space="preserve">    引进人才费用</t>
  </si>
  <si>
    <t xml:space="preserve">    退耕现金</t>
  </si>
  <si>
    <t xml:space="preserve">    公务员考核</t>
  </si>
  <si>
    <t xml:space="preserve">    退耕还林粮食折现补贴</t>
  </si>
  <si>
    <t xml:space="preserve">    公务员履职能力提升</t>
  </si>
  <si>
    <t xml:space="preserve">    退耕还林粮食费用补贴</t>
  </si>
  <si>
    <t xml:space="preserve">    公务员招考</t>
  </si>
  <si>
    <t xml:space="preserve">    退耕还林工程建设</t>
  </si>
  <si>
    <t xml:space="preserve">    公务员综合管理</t>
  </si>
  <si>
    <t xml:space="preserve">    其他退耕还林支出</t>
  </si>
  <si>
    <t xml:space="preserve">  风沙荒漠治理</t>
  </si>
  <si>
    <t xml:space="preserve">    其他人力资源事务支出</t>
  </si>
  <si>
    <t xml:space="preserve">    京津风沙源治理工程建设</t>
  </si>
  <si>
    <t xml:space="preserve">  纪检监察事务</t>
  </si>
  <si>
    <t xml:space="preserve">    其他风沙荒漠治理支出</t>
  </si>
  <si>
    <t xml:space="preserve">  退牧还草</t>
  </si>
  <si>
    <t xml:space="preserve">    退牧还草工程建设</t>
  </si>
  <si>
    <t xml:space="preserve">    其他退牧还草支出</t>
  </si>
  <si>
    <t xml:space="preserve">    大案要案查处</t>
  </si>
  <si>
    <t xml:space="preserve">  已垦草原退耕还草</t>
  </si>
  <si>
    <t xml:space="preserve">    派驻派出机构</t>
  </si>
  <si>
    <t xml:space="preserve">  能源节约利用</t>
  </si>
  <si>
    <t xml:space="preserve">    中央巡视</t>
  </si>
  <si>
    <t xml:space="preserve">  污染减排</t>
  </si>
  <si>
    <t xml:space="preserve">    环境监测与信息</t>
  </si>
  <si>
    <t xml:space="preserve">    其他纪检监察事务支出</t>
  </si>
  <si>
    <t xml:space="preserve">    环境执法监察</t>
  </si>
  <si>
    <t xml:space="preserve">  商贸事务</t>
  </si>
  <si>
    <t xml:space="preserve">    减排专项支出</t>
  </si>
  <si>
    <t xml:space="preserve">    清洁生产专项支出</t>
  </si>
  <si>
    <t xml:space="preserve">    其他污染减排支出</t>
  </si>
  <si>
    <t xml:space="preserve">  可再生能源</t>
  </si>
  <si>
    <t xml:space="preserve">    对外贸易管理</t>
  </si>
  <si>
    <t xml:space="preserve">  循环经济</t>
  </si>
  <si>
    <t xml:space="preserve">    国际经济合作</t>
  </si>
  <si>
    <t xml:space="preserve">  能源管理事务</t>
  </si>
  <si>
    <t xml:space="preserve">    外资管理</t>
  </si>
  <si>
    <t xml:space="preserve">    国内贸易管理</t>
  </si>
  <si>
    <t xml:space="preserve">    招商引资</t>
  </si>
  <si>
    <t xml:space="preserve">    能源预测预警</t>
  </si>
  <si>
    <t xml:space="preserve">    其他商贸事务支出</t>
  </si>
  <si>
    <t xml:space="preserve">    能源战略规划与实施</t>
  </si>
  <si>
    <t xml:space="preserve">  知识产权事务</t>
  </si>
  <si>
    <t xml:space="preserve">    能源科技装备</t>
  </si>
  <si>
    <t xml:space="preserve">    能源行业管理</t>
  </si>
  <si>
    <t xml:space="preserve">    能源管理</t>
  </si>
  <si>
    <t xml:space="preserve">    石油储备发展管理</t>
  </si>
  <si>
    <t xml:space="preserve">    专利审批</t>
  </si>
  <si>
    <t xml:space="preserve">    能源调查</t>
  </si>
  <si>
    <t xml:space="preserve">    国家知识产权战略</t>
  </si>
  <si>
    <t xml:space="preserve">    专利试点和产业化推进</t>
  </si>
  <si>
    <t xml:space="preserve">    农村电网建设</t>
  </si>
  <si>
    <t xml:space="preserve">    专利执法</t>
  </si>
  <si>
    <t xml:space="preserve">    国际组织专项活动</t>
  </si>
  <si>
    <t xml:space="preserve">    其他能源管理事务支出</t>
  </si>
  <si>
    <t xml:space="preserve">    知识产权宏观管理</t>
  </si>
  <si>
    <t xml:space="preserve">  其他节能环保支出</t>
  </si>
  <si>
    <t>十一、城乡社区支出</t>
  </si>
  <si>
    <t xml:space="preserve">    其他知识产权事务支出</t>
  </si>
  <si>
    <t xml:space="preserve">  城乡社区管理事务</t>
  </si>
  <si>
    <t xml:space="preserve">  工商行政管理事务</t>
  </si>
  <si>
    <t xml:space="preserve">    城管执法</t>
  </si>
  <si>
    <t xml:space="preserve">    工商行政管理专项</t>
  </si>
  <si>
    <t xml:space="preserve">    工程建设标准规范编制与监管</t>
  </si>
  <si>
    <t xml:space="preserve">    执法办案专项</t>
  </si>
  <si>
    <t xml:space="preserve">    工程建设管理</t>
  </si>
  <si>
    <t xml:space="preserve">    消费者权益保护</t>
  </si>
  <si>
    <t xml:space="preserve">    市政公用行业市场监管</t>
  </si>
  <si>
    <t xml:space="preserve">    国家重点风景区规划与保护</t>
  </si>
  <si>
    <t xml:space="preserve">    住宅建设与房地产市场监管</t>
  </si>
  <si>
    <t xml:space="preserve">    其他工商行政管理事务支出</t>
  </si>
  <si>
    <t xml:space="preserve">    执业资格注册、资质审查</t>
  </si>
  <si>
    <t xml:space="preserve">  质量技术监督与检验检疫事务</t>
  </si>
  <si>
    <t xml:space="preserve">    其他城乡社区管理事务支出</t>
  </si>
  <si>
    <t xml:space="preserve">  城乡社区规划与管理</t>
  </si>
  <si>
    <t xml:space="preserve">  城乡社区公共设施</t>
  </si>
  <si>
    <t xml:space="preserve">    小城镇基础设施建设</t>
  </si>
  <si>
    <t xml:space="preserve">    出入境检验检疫行政执法和业务管理</t>
  </si>
  <si>
    <t xml:space="preserve">    其他城乡社区公共设施支出</t>
  </si>
  <si>
    <t xml:space="preserve">    出入境检验检疫技术支持</t>
  </si>
  <si>
    <t xml:space="preserve">  城乡社区环境卫生</t>
  </si>
  <si>
    <t xml:space="preserve">    质量技术监督行政执法及业务管理</t>
  </si>
  <si>
    <t xml:space="preserve">  建设市场管理与监督</t>
  </si>
  <si>
    <t xml:space="preserve">    质量技术监督技术支持</t>
  </si>
  <si>
    <t xml:space="preserve">  其他城乡社区支出</t>
  </si>
  <si>
    <t xml:space="preserve">    认证认可监督管理</t>
  </si>
  <si>
    <t>十二、农林水支出</t>
  </si>
  <si>
    <t xml:space="preserve">    标准化管理</t>
  </si>
  <si>
    <t xml:space="preserve">  农业</t>
  </si>
  <si>
    <t xml:space="preserve">    其他质量技术监督与检验检疫事务支出</t>
  </si>
  <si>
    <t xml:space="preserve">  民族事务</t>
  </si>
  <si>
    <t xml:space="preserve">    农垦运行</t>
  </si>
  <si>
    <t xml:space="preserve">    科技转化与推广服务</t>
  </si>
  <si>
    <t xml:space="preserve">    病虫害控制</t>
  </si>
  <si>
    <t xml:space="preserve">    民族工作专项</t>
  </si>
  <si>
    <t xml:space="preserve">    农产品质量安全</t>
  </si>
  <si>
    <t xml:space="preserve">    执法监管</t>
  </si>
  <si>
    <t xml:space="preserve">    其他民族事务支出</t>
  </si>
  <si>
    <t xml:space="preserve">    统计监测与信息服务</t>
  </si>
  <si>
    <t xml:space="preserve">  宗教事务</t>
  </si>
  <si>
    <t xml:space="preserve">    农业行业业务管理</t>
  </si>
  <si>
    <t xml:space="preserve">    对外交流与合作</t>
  </si>
  <si>
    <t xml:space="preserve">    防灾救灾</t>
  </si>
  <si>
    <t xml:space="preserve">    稳定农民收入补贴</t>
  </si>
  <si>
    <t xml:space="preserve">    宗教工作专项</t>
  </si>
  <si>
    <t xml:space="preserve">    农业结构调整补贴</t>
  </si>
  <si>
    <t xml:space="preserve">    农业生产支持补贴</t>
  </si>
  <si>
    <t xml:space="preserve">    其他宗教事务支出</t>
  </si>
  <si>
    <t xml:space="preserve">    农业组织化与产业化经营</t>
  </si>
  <si>
    <t xml:space="preserve">  港澳台侨事务</t>
  </si>
  <si>
    <t xml:space="preserve">    农产品加工与促销</t>
  </si>
  <si>
    <t xml:space="preserve">    农村公益事业</t>
  </si>
  <si>
    <t xml:space="preserve">    农业资源保护修复与利用</t>
  </si>
  <si>
    <t xml:space="preserve">    农村道路建设</t>
  </si>
  <si>
    <t xml:space="preserve">    港澳事务</t>
  </si>
  <si>
    <t xml:space="preserve">    成品油价格改革对渔业的补贴</t>
  </si>
  <si>
    <t xml:space="preserve">    台湾事务</t>
  </si>
  <si>
    <t xml:space="preserve">    对高校毕业生到基层任职补助</t>
  </si>
  <si>
    <t xml:space="preserve">    华侨事务</t>
  </si>
  <si>
    <t xml:space="preserve">    其他农业支出</t>
  </si>
  <si>
    <t xml:space="preserve">  林业</t>
  </si>
  <si>
    <t xml:space="preserve">    其他港澳台侨事务支出</t>
  </si>
  <si>
    <t xml:space="preserve">  档案事务</t>
  </si>
  <si>
    <t xml:space="preserve">    林业事业机构</t>
  </si>
  <si>
    <t xml:space="preserve">    森林培育</t>
  </si>
  <si>
    <t xml:space="preserve">    档案馆</t>
  </si>
  <si>
    <t xml:space="preserve">    林业技术推广</t>
  </si>
  <si>
    <t xml:space="preserve">    其他档案事务支出</t>
  </si>
  <si>
    <t xml:space="preserve">    森林资源管理</t>
  </si>
  <si>
    <t xml:space="preserve">  民主党派及工商联事务</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</si>
  <si>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</si>
  <si>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</si>
  <si>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</si>
  <si>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</si>
  <si>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</si>
  <si>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</si>
  <si>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其他民主党派及工商联事务支出</t>
  </si>
  <si>
    <t xml:space="preserve">    林业检疫检测</t>
  </si>
  <si>
    <t xml:space="preserve">  群众团体事务</t>
  </si>
  <si>
    <t xml:space="preserve">    防沙治沙</t>
  </si>
  <si>
    <t xml:space="preserve">    林业质量安全</t>
  </si>
  <si>
    <t xml:space="preserve">    林业工程与项目管理</t>
  </si>
  <si>
    <t xml:space="preserve">    林业对外合作与交流</t>
  </si>
  <si>
    <t xml:space="preserve">    厂务公开</t>
  </si>
  <si>
    <t xml:space="preserve">    林业产业化</t>
  </si>
  <si>
    <t xml:space="preserve">    工会疗养休养</t>
  </si>
  <si>
    <t xml:space="preserve">    信息管理</t>
  </si>
  <si>
    <t xml:space="preserve">    林业政策制定与宣传</t>
  </si>
  <si>
    <t xml:space="preserve">    其他群众团体事务支出</t>
  </si>
  <si>
    <t xml:space="preserve">    林业资金审计稽查</t>
  </si>
  <si>
    <t xml:space="preserve">  党委办公厅（室）及相关机构事务</t>
  </si>
  <si>
    <t xml:space="preserve">    林区公共支出</t>
  </si>
  <si>
    <t xml:space="preserve">    林业贷款贴息</t>
  </si>
  <si>
    <t xml:space="preserve">    成品油价格改革对林业的补贴</t>
  </si>
  <si>
    <t xml:space="preserve">    林业防灾减灾</t>
  </si>
  <si>
    <t xml:space="preserve">    专项业务</t>
  </si>
  <si>
    <t xml:space="preserve">    其他林业支出</t>
  </si>
  <si>
    <t xml:space="preserve">  水利</t>
  </si>
  <si>
    <t xml:space="preserve">    其他党委办公厅（室）及相关机构事务支出</t>
  </si>
  <si>
    <t xml:space="preserve">  组织事务</t>
  </si>
  <si>
    <t xml:space="preserve">    水利行业业务管理</t>
  </si>
  <si>
    <t xml:space="preserve">    水利工程建设</t>
  </si>
  <si>
    <t xml:space="preserve">    水利工程运行与维护</t>
  </si>
  <si>
    <t xml:space="preserve">    其他组织事务支出</t>
  </si>
  <si>
    <t xml:space="preserve">    长江黄河等流域管理</t>
  </si>
  <si>
    <t xml:space="preserve">  宣传事务</t>
  </si>
  <si>
    <t xml:space="preserve">    水利前期工作</t>
  </si>
  <si>
    <t xml:space="preserve">    水利执法监督</t>
  </si>
  <si>
    <t xml:space="preserve">    水土保持</t>
  </si>
  <si>
    <t xml:space="preserve">    水资源节约管理与保护</t>
  </si>
  <si>
    <t xml:space="preserve">    水质监测</t>
  </si>
  <si>
    <t xml:space="preserve">    其他宣传事务支出</t>
  </si>
  <si>
    <t xml:space="preserve">    水文测报</t>
  </si>
  <si>
    <t xml:space="preserve">  统战事务</t>
  </si>
  <si>
    <t xml:space="preserve">    防汛</t>
  </si>
  <si>
    <t xml:space="preserve">    抗旱</t>
  </si>
  <si>
    <t xml:space="preserve">    农田水利</t>
  </si>
  <si>
    <t xml:space="preserve">    水利技术推广</t>
  </si>
  <si>
    <t xml:space="preserve">    国际河流治理与管理</t>
  </si>
  <si>
    <t xml:space="preserve">    其他统战事务支出</t>
  </si>
  <si>
    <t xml:space="preserve">    江河湖库水系综合整治</t>
  </si>
  <si>
    <t xml:space="preserve">  对外联络事务</t>
  </si>
  <si>
    <t xml:space="preserve">    大中型水库移民后期扶持专项支出</t>
  </si>
  <si>
    <t xml:space="preserve">    水利安全监督</t>
  </si>
  <si>
    <t xml:space="preserve">    砂石资源费支出</t>
  </si>
  <si>
    <t xml:space="preserve">    水利建设移民支出</t>
  </si>
  <si>
    <t xml:space="preserve">    其他对外联络事务支出</t>
  </si>
  <si>
    <t xml:space="preserve">    农村人畜饮水</t>
  </si>
  <si>
    <t xml:space="preserve">  其他共产党事务支出</t>
  </si>
  <si>
    <t xml:space="preserve">    其他水利支出</t>
  </si>
  <si>
    <t xml:space="preserve">  南水北调</t>
  </si>
  <si>
    <t xml:space="preserve">    其他共产党事务支出</t>
  </si>
  <si>
    <t xml:space="preserve">    南水北调工程建设</t>
  </si>
  <si>
    <t xml:space="preserve">  其他一般公共服务支出</t>
  </si>
  <si>
    <t xml:space="preserve">    政策研究与信息管理</t>
  </si>
  <si>
    <t xml:space="preserve">    国家赔偿费用支出</t>
  </si>
  <si>
    <t xml:space="preserve">    工程稽查</t>
  </si>
  <si>
    <t xml:space="preserve">    其他一般公共服务支出</t>
  </si>
  <si>
    <t xml:space="preserve">    前期工作</t>
  </si>
  <si>
    <t>二、外交支出</t>
  </si>
  <si>
    <t xml:space="preserve">    南水北调技术推广</t>
  </si>
  <si>
    <t xml:space="preserve">  对外合作与交流</t>
  </si>
  <si>
    <t xml:space="preserve">    环境、移民及水资源管理与保护</t>
  </si>
  <si>
    <t xml:space="preserve">  其他外交支出</t>
  </si>
  <si>
    <t xml:space="preserve">    其他南水北调支出</t>
  </si>
  <si>
    <t>三、国防支出</t>
  </si>
  <si>
    <t xml:space="preserve">  扶贫</t>
  </si>
  <si>
    <t xml:space="preserve">  国防动员</t>
  </si>
  <si>
    <t xml:space="preserve">    兵役征集</t>
  </si>
  <si>
    <t xml:space="preserve">    经济动员</t>
  </si>
  <si>
    <t xml:space="preserve">    人民防空</t>
  </si>
  <si>
    <t xml:space="preserve">    农村基础设施建设</t>
  </si>
  <si>
    <t xml:space="preserve">    交通战备</t>
  </si>
  <si>
    <t xml:space="preserve">    生产发展</t>
  </si>
  <si>
    <t xml:space="preserve">    国防教育</t>
  </si>
  <si>
    <t xml:space="preserve">    社会发展</t>
  </si>
  <si>
    <t xml:space="preserve">    预备役部队</t>
  </si>
  <si>
    <t xml:space="preserve">    扶贫贷款奖补和贴息</t>
  </si>
  <si>
    <t xml:space="preserve">    民兵</t>
  </si>
  <si>
    <t xml:space="preserve">    “三西”农业建设专项补助</t>
  </si>
  <si>
    <t xml:space="preserve">    边海防</t>
  </si>
  <si>
    <t xml:space="preserve">    扶贫事业机构</t>
  </si>
  <si>
    <t xml:space="preserve">    其他国防动员支出</t>
  </si>
  <si>
    <t xml:space="preserve">    其他扶贫支出</t>
  </si>
  <si>
    <t xml:space="preserve">  其他国防支出</t>
  </si>
  <si>
    <t xml:space="preserve">  农业综合开发</t>
  </si>
  <si>
    <t>四、公共安全支出</t>
  </si>
  <si>
    <t xml:space="preserve">    机构运行</t>
  </si>
  <si>
    <t xml:space="preserve">  武装警察</t>
  </si>
  <si>
    <t xml:space="preserve">    土地治理</t>
  </si>
  <si>
    <t xml:space="preserve">    内卫</t>
  </si>
  <si>
    <t xml:space="preserve">    产业化发展</t>
  </si>
  <si>
    <t xml:space="preserve">    边防</t>
  </si>
  <si>
    <t xml:space="preserve">    创新示范</t>
  </si>
  <si>
    <t xml:space="preserve">    消防</t>
  </si>
  <si>
    <t xml:space="preserve">    其他农业综合开发支出</t>
  </si>
  <si>
    <t xml:space="preserve">    警卫</t>
  </si>
  <si>
    <t xml:space="preserve">  农村综合改革</t>
  </si>
  <si>
    <t xml:space="preserve">    黄金</t>
  </si>
  <si>
    <t xml:space="preserve">    对村级一事一议的补助</t>
  </si>
  <si>
    <t xml:space="preserve">    森林</t>
  </si>
  <si>
    <t xml:space="preserve">    国有农场办社会职能改革补助</t>
  </si>
  <si>
    <t xml:space="preserve">    水电</t>
  </si>
  <si>
    <t xml:space="preserve">    对村民委员会和村党支部的补助</t>
  </si>
  <si>
    <t xml:space="preserve">    交通</t>
  </si>
  <si>
    <t xml:space="preserve">    对村集体经济组织的补助</t>
  </si>
  <si>
    <t xml:space="preserve">    其他武装警察支出</t>
  </si>
  <si>
    <t xml:space="preserve">    农村综合改革示范试点补助</t>
  </si>
  <si>
    <t xml:space="preserve">  公安</t>
  </si>
  <si>
    <t xml:space="preserve">    其他农村综合改革支出</t>
  </si>
  <si>
    <t xml:space="preserve">  普惠金融发展支出</t>
  </si>
  <si>
    <t xml:space="preserve">    支持农村金融机构</t>
  </si>
  <si>
    <t xml:space="preserve">    涉农贷款增量奖励</t>
  </si>
  <si>
    <t xml:space="preserve">    治安管理</t>
  </si>
  <si>
    <t xml:space="preserve">    农业保险保费补贴</t>
  </si>
  <si>
    <t xml:space="preserve">    国内安全保卫</t>
  </si>
  <si>
    <t xml:space="preserve">    创业担保贷款贴息</t>
  </si>
  <si>
    <t xml:space="preserve">    刑事侦查</t>
  </si>
  <si>
    <t xml:space="preserve">    补充创业担保贷款基金</t>
  </si>
  <si>
    <t xml:space="preserve">    经济犯罪侦查</t>
  </si>
  <si>
    <t xml:space="preserve">    其他普惠金融发展支出</t>
  </si>
  <si>
    <t xml:space="preserve">    出入境管理</t>
  </si>
  <si>
    <t xml:space="preserve">  目标价格补贴</t>
  </si>
  <si>
    <t xml:space="preserve">    行动技术管理</t>
  </si>
  <si>
    <t xml:space="preserve">    棉花目标价格补贴</t>
  </si>
  <si>
    <t xml:space="preserve">    防范和处理邪教犯罪</t>
  </si>
  <si>
    <t xml:space="preserve">    大豆目标价格补贴</t>
  </si>
  <si>
    <t xml:space="preserve">    禁毒管理</t>
  </si>
  <si>
    <t xml:space="preserve">    其他目标价格补贴</t>
  </si>
  <si>
    <t xml:space="preserve">    道路交通管理</t>
  </si>
  <si>
    <t xml:space="preserve">  其他农林水支出</t>
  </si>
  <si>
    <t xml:space="preserve">    网络侦控管理</t>
  </si>
  <si>
    <t xml:space="preserve">    化解其他公益性乡村债务支出</t>
  </si>
  <si>
    <t xml:space="preserve">    反恐怖</t>
  </si>
  <si>
    <t xml:space="preserve">    其他农林水支出</t>
  </si>
  <si>
    <t xml:space="preserve">    居民身份证管理</t>
  </si>
  <si>
    <t>十三、交通运输支出</t>
  </si>
  <si>
    <t xml:space="preserve">    网络运行及维护</t>
  </si>
  <si>
    <t xml:space="preserve">  公路水路运输</t>
  </si>
  <si>
    <t xml:space="preserve">    拘押收教场所管理</t>
  </si>
  <si>
    <t xml:space="preserve">    警犬繁育及训养</t>
  </si>
  <si>
    <t xml:space="preserve">    公路建设</t>
  </si>
  <si>
    <t xml:space="preserve">    其他公安支出</t>
  </si>
  <si>
    <t xml:space="preserve">    公路养护</t>
  </si>
  <si>
    <t xml:space="preserve">  国家安全</t>
  </si>
  <si>
    <t xml:space="preserve">    交通运输信息化建设</t>
  </si>
  <si>
    <t xml:space="preserve">    公路和运输安全</t>
  </si>
  <si>
    <t xml:space="preserve">    公路还贷专项</t>
  </si>
  <si>
    <t xml:space="preserve">    公路运输管理</t>
  </si>
  <si>
    <t xml:space="preserve">    安全业务</t>
  </si>
  <si>
    <t xml:space="preserve">    公路和运输技术标准化建设</t>
  </si>
  <si>
    <t xml:space="preserve">    港口设施</t>
  </si>
  <si>
    <t xml:space="preserve">    其他国家安全支出</t>
  </si>
  <si>
    <t xml:space="preserve">    航道维护</t>
  </si>
  <si>
    <t xml:space="preserve">  检察</t>
  </si>
  <si>
    <t xml:space="preserve">    船舶检验</t>
  </si>
  <si>
    <t xml:space="preserve">    救助打捞</t>
  </si>
  <si>
    <t xml:space="preserve">    内河运输</t>
  </si>
  <si>
    <t xml:space="preserve">    远洋运输</t>
  </si>
  <si>
    <t xml:space="preserve">    查办和预防职务犯罪</t>
  </si>
  <si>
    <t xml:space="preserve">    海事管理</t>
  </si>
  <si>
    <t xml:space="preserve">    公诉和审判监督</t>
  </si>
  <si>
    <t xml:space="preserve">    航标事业发展支出</t>
  </si>
  <si>
    <t xml:space="preserve">    侦查监督</t>
  </si>
  <si>
    <t xml:space="preserve">    水路运输管理支出</t>
  </si>
  <si>
    <t xml:space="preserve">    执行监督</t>
  </si>
  <si>
    <t xml:space="preserve">    口岸建设</t>
  </si>
  <si>
    <t xml:space="preserve">    控告申诉</t>
  </si>
  <si>
    <t xml:space="preserve">    取消政府还贷二级公路收费专项支出</t>
  </si>
  <si>
    <t xml:space="preserve">    “两房”建设</t>
  </si>
  <si>
    <t xml:space="preserve">    其他公路水路运输支出</t>
  </si>
  <si>
    <t xml:space="preserve">  铁路运输</t>
  </si>
  <si>
    <t xml:space="preserve">    其他检察支出</t>
  </si>
  <si>
    <t xml:space="preserve">  法院</t>
  </si>
  <si>
    <t xml:space="preserve">    铁路路网建设</t>
  </si>
  <si>
    <t xml:space="preserve">    铁路还贷专项</t>
  </si>
  <si>
    <t xml:space="preserve">    案件审判</t>
  </si>
  <si>
    <t xml:space="preserve">    铁路安全</t>
  </si>
  <si>
    <t xml:space="preserve">    案件执行</t>
  </si>
  <si>
    <t xml:space="preserve">    铁路专项运输</t>
  </si>
  <si>
    <t xml:space="preserve">    “两庭”建设</t>
  </si>
  <si>
    <t xml:space="preserve">    行业监管</t>
  </si>
  <si>
    <t xml:space="preserve">    其他铁路运输支出</t>
  </si>
  <si>
    <t xml:space="preserve">    其他法院支出</t>
  </si>
  <si>
    <t xml:space="preserve">  民用航空运输</t>
  </si>
  <si>
    <t xml:space="preserve">  司法</t>
  </si>
  <si>
    <t xml:space="preserve">    机场建设</t>
  </si>
  <si>
    <t xml:space="preserve">    基层司法业务</t>
  </si>
  <si>
    <t xml:space="preserve">    空管系统建设</t>
  </si>
  <si>
    <t xml:space="preserve">    普法宣传</t>
  </si>
  <si>
    <t xml:space="preserve">    民航还贷专项支出</t>
  </si>
  <si>
    <t xml:space="preserve">    律师公证管理</t>
  </si>
  <si>
    <t xml:space="preserve">    民用航空安全</t>
  </si>
  <si>
    <t xml:space="preserve">    法律援助</t>
  </si>
  <si>
    <t xml:space="preserve">    民航专项运输</t>
  </si>
  <si>
    <t xml:space="preserve">    司法统一考试</t>
  </si>
  <si>
    <t xml:space="preserve">    其他民用航空运输支出</t>
  </si>
  <si>
    <t xml:space="preserve">    仲裁</t>
  </si>
  <si>
    <t xml:space="preserve">  成品油价格改革对交通运输的补贴</t>
  </si>
  <si>
    <t xml:space="preserve">    社区矫正</t>
  </si>
  <si>
    <t xml:space="preserve">    对城市公交的补贴</t>
  </si>
  <si>
    <t xml:space="preserve">    司法鉴定</t>
  </si>
  <si>
    <t xml:space="preserve">    对农村道路客运的补贴</t>
  </si>
  <si>
    <t xml:space="preserve">    对出租车的补贴</t>
  </si>
  <si>
    <t xml:space="preserve">    其他司法支出</t>
  </si>
  <si>
    <t xml:space="preserve">    成品油价格改革补贴其他支出</t>
  </si>
  <si>
    <t xml:space="preserve">  监狱</t>
  </si>
  <si>
    <t xml:space="preserve">  邮政业支出</t>
  </si>
  <si>
    <t xml:space="preserve">    犯人生活</t>
  </si>
  <si>
    <t xml:space="preserve">    犯人改造</t>
  </si>
  <si>
    <t xml:space="preserve">    邮政普遍服务与特殊服务</t>
  </si>
  <si>
    <t xml:space="preserve">    狱政设施建设</t>
  </si>
  <si>
    <t xml:space="preserve">    其他邮政业支出</t>
  </si>
  <si>
    <t xml:space="preserve">  车辆购置税支出</t>
  </si>
  <si>
    <t xml:space="preserve">    其他监狱支出</t>
  </si>
  <si>
    <t xml:space="preserve">    车辆购置税用于公路等基础设施建设支出</t>
  </si>
  <si>
    <t xml:space="preserve">  强制隔离戒毒</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</si>
  <si>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</si>
  <si>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</si>
  <si>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</si>
  <si>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</si>
  <si>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强制隔离戒毒人员生活</t>
  </si>
  <si>
    <t xml:space="preserve">    公共交通运营补助</t>
  </si>
  <si>
    <t xml:space="preserve">    强制隔离戒毒人员教育</t>
  </si>
  <si>
    <t xml:space="preserve">    其他交通运输支出</t>
  </si>
  <si>
    <t xml:space="preserve">    所政设施建设</t>
  </si>
  <si>
    <t>十四、资源勘探信息等支出</t>
  </si>
  <si>
    <t xml:space="preserve">  资源勘探开发</t>
  </si>
  <si>
    <t xml:space="preserve">    其他强制隔离戒毒支出</t>
  </si>
  <si>
    <t xml:space="preserve">  国家保密</t>
  </si>
  <si>
    <t xml:space="preserve">    煤炭勘探开采和洗选</t>
  </si>
  <si>
    <t xml:space="preserve">    石油和天然气勘探开采</t>
  </si>
  <si>
    <t xml:space="preserve">    保密技术</t>
  </si>
  <si>
    <t xml:space="preserve">    黑色金属矿勘探和采选</t>
  </si>
  <si>
    <t xml:space="preserve">    保密管理</t>
  </si>
  <si>
    <t xml:space="preserve">    有色金属矿勘探和采选</t>
  </si>
  <si>
    <t xml:space="preserve">    非金属矿勘探和采选</t>
  </si>
  <si>
    <t xml:space="preserve">    其他国家保密支出</t>
  </si>
  <si>
    <t xml:space="preserve">    其他资源勘探业支出</t>
  </si>
  <si>
    <t xml:space="preserve">  缉私警察</t>
  </si>
  <si>
    <t xml:space="preserve">  制造业</t>
  </si>
  <si>
    <t xml:space="preserve">    专项缉私活动支出</t>
  </si>
  <si>
    <t xml:space="preserve">    缉私情报</t>
  </si>
  <si>
    <t xml:space="preserve">    纺织业</t>
  </si>
  <si>
    <t xml:space="preserve">    禁毒及缉毒</t>
  </si>
  <si>
    <t xml:space="preserve">    医药制造业</t>
  </si>
  <si>
    <t xml:space="preserve">    非金属矿物制品业</t>
  </si>
  <si>
    <t xml:space="preserve">    其他缉私警察支出</t>
  </si>
  <si>
    <t xml:space="preserve">    通信设备、计算机及其他电子设备制造业</t>
  </si>
  <si>
    <t xml:space="preserve">  海警</t>
  </si>
  <si>
    <t xml:space="preserve">    交通运输设备制造业</t>
  </si>
  <si>
    <t xml:space="preserve">    公安现役基本支出</t>
  </si>
  <si>
    <t xml:space="preserve">    电气机械及器材制造业</t>
  </si>
  <si>
    <t xml:space="preserve">    工艺品及其他制造业</t>
  </si>
  <si>
    <t xml:space="preserve">    一般管理事务</t>
  </si>
  <si>
    <t xml:space="preserve">    石油加工、炼焦及核燃料加工业</t>
  </si>
  <si>
    <t xml:space="preserve">    维权执法业务</t>
  </si>
  <si>
    <t xml:space="preserve">    化学原料及化学制品制造业</t>
  </si>
  <si>
    <t xml:space="preserve">    装备建设和运行维护</t>
  </si>
  <si>
    <t xml:space="preserve">    黑色金属冶炼及压延加工业</t>
  </si>
  <si>
    <t xml:space="preserve">    信息化建设及运行维护</t>
  </si>
  <si>
    <t xml:space="preserve">    有色金属冶炼及压延加工业</t>
  </si>
  <si>
    <t xml:space="preserve">    基础设施建设及维护</t>
  </si>
  <si>
    <t xml:space="preserve">    其他制造业支出</t>
  </si>
  <si>
    <t xml:space="preserve">    其他海警支出</t>
  </si>
  <si>
    <t xml:space="preserve">  建筑业</t>
  </si>
  <si>
    <t xml:space="preserve">  其他公共安全支出</t>
  </si>
  <si>
    <t>五、教育支出</t>
  </si>
  <si>
    <t xml:space="preserve">  教育管理事务</t>
  </si>
  <si>
    <t xml:space="preserve">    其他建筑业支出</t>
  </si>
  <si>
    <t xml:space="preserve">  工业和信息产业监管</t>
  </si>
  <si>
    <t xml:space="preserve">    其他教育管理事务支出</t>
  </si>
  <si>
    <t xml:space="preserve">  普通教育</t>
  </si>
  <si>
    <t xml:space="preserve">    学前教育</t>
  </si>
  <si>
    <t xml:space="preserve">    战备应急</t>
  </si>
  <si>
    <t xml:space="preserve">    小学教育</t>
  </si>
  <si>
    <t xml:space="preserve">    信息安全建设</t>
  </si>
  <si>
    <t xml:space="preserve">    初中教育</t>
  </si>
  <si>
    <t xml:space="preserve">    专用通信</t>
  </si>
  <si>
    <t xml:space="preserve">    高中教育</t>
  </si>
  <si>
    <t xml:space="preserve">    无线电监管</t>
  </si>
  <si>
    <t xml:space="preserve">    高等教育</t>
  </si>
  <si>
    <t xml:space="preserve">    工业和信息产业战略研究与标准制定</t>
  </si>
  <si>
    <t xml:space="preserve">    化解农村义务教育债务支出</t>
  </si>
  <si>
    <t xml:space="preserve">    工业和信息产业支持</t>
  </si>
  <si>
    <t xml:space="preserve">    化解普通高中债务支出</t>
  </si>
  <si>
    <t xml:space="preserve">    电子专项工程</t>
  </si>
  <si>
    <t xml:space="preserve">    其他普通教育支出</t>
  </si>
  <si>
    <t xml:space="preserve">  职业教育</t>
  </si>
  <si>
    <t xml:space="preserve">    技术基础研究</t>
  </si>
  <si>
    <t xml:space="preserve">    初等职业教育</t>
  </si>
  <si>
    <t xml:space="preserve">    其他工业和信息产业监管支出</t>
  </si>
  <si>
    <t xml:space="preserve">    中专教育</t>
  </si>
  <si>
    <t xml:space="preserve">  安全生产监管</t>
  </si>
  <si>
    <t xml:space="preserve">    技校教育</t>
  </si>
  <si>
    <t xml:space="preserve">    职业高中教育</t>
  </si>
  <si>
    <t xml:space="preserve">    高等职业教育</t>
  </si>
  <si>
    <t xml:space="preserve">    其他职业教育支出</t>
  </si>
  <si>
    <t xml:space="preserve">    安全监管监察专项</t>
  </si>
  <si>
    <t xml:space="preserve">  成人教育</t>
  </si>
  <si>
    <t xml:space="preserve">    应急救援支出</t>
  </si>
  <si>
    <t xml:space="preserve">    成人初等教育</t>
  </si>
  <si>
    <t xml:space="preserve">    煤炭安全</t>
  </si>
  <si>
    <t xml:space="preserve">    成人中等教育</t>
  </si>
  <si>
    <t xml:space="preserve">    其他安全生产监管支出</t>
  </si>
  <si>
    <t xml:space="preserve">    成人高等教育</t>
  </si>
  <si>
    <t xml:space="preserve">  国有资产监管</t>
  </si>
  <si>
    <t xml:space="preserve">    成人广播电视教育</t>
  </si>
  <si>
    <t xml:space="preserve">    其他成人教育支出</t>
  </si>
  <si>
    <t xml:space="preserve">  广播电视教育</t>
  </si>
  <si>
    <t xml:space="preserve">    广播电视学校</t>
  </si>
  <si>
    <t xml:space="preserve">    国有企业监事会专项</t>
  </si>
  <si>
    <t xml:space="preserve">    教育电视台</t>
  </si>
  <si>
    <t xml:space="preserve">    其他国有资产监管支出</t>
  </si>
  <si>
    <t xml:space="preserve">    其他广播电视教育支出</t>
  </si>
  <si>
    <t xml:space="preserve">  支持中小企业发展和管理支出</t>
  </si>
  <si>
    <t xml:space="preserve">  留学教育</t>
  </si>
  <si>
    <t xml:space="preserve">    出国留学教育</t>
  </si>
  <si>
    <t xml:space="preserve">    来华留学教育</t>
  </si>
  <si>
    <t xml:space="preserve">    其他留学教育支出</t>
  </si>
  <si>
    <t xml:space="preserve">    科技型中小企业技术创新基金</t>
  </si>
  <si>
    <t xml:space="preserve">  特殊教育</t>
  </si>
  <si>
    <t xml:space="preserve">    中小企业发展专项</t>
  </si>
  <si>
    <t xml:space="preserve">    特殊学校教育</t>
  </si>
  <si>
    <t xml:space="preserve">    其他支持中小企业发展和管理支出</t>
  </si>
  <si>
    <t xml:space="preserve">    工读学校教育</t>
  </si>
  <si>
    <t xml:space="preserve">  其他资源勘探信息等支出</t>
  </si>
  <si>
    <t xml:space="preserve">    其他特殊教育支出</t>
  </si>
  <si>
    <t xml:space="preserve">    黄金事务</t>
  </si>
  <si>
    <t xml:space="preserve">  进修及培训</t>
  </si>
  <si>
    <t xml:space="preserve">    建设项目贷款贴息</t>
  </si>
  <si>
    <t xml:space="preserve">    教师进修</t>
  </si>
  <si>
    <t xml:space="preserve">    技术改造支出</t>
  </si>
  <si>
    <t xml:space="preserve">    干部教育</t>
  </si>
  <si>
    <t xml:space="preserve">    中药材扶持资金支出</t>
  </si>
  <si>
    <t xml:space="preserve">    培训支出</t>
  </si>
  <si>
    <t xml:space="preserve">    重点产业振兴和技术改造项目贷款贴息</t>
  </si>
  <si>
    <t xml:space="preserve">    退役士兵能力提升</t>
  </si>
  <si>
    <t xml:space="preserve">    其他资源勘探信息等支出</t>
  </si>
  <si>
    <t xml:space="preserve">    其他进修及培训</t>
  </si>
  <si>
    <t>十五、商业服务业等支出</t>
  </si>
  <si>
    <t xml:space="preserve">  教育费附加安排的支出</t>
  </si>
  <si>
    <t xml:space="preserve">  商业流通事务</t>
  </si>
  <si>
    <t xml:space="preserve">    农村中小学校舍建设</t>
  </si>
  <si>
    <t xml:space="preserve">    农村中小学教学设施</t>
  </si>
  <si>
    <t xml:space="preserve">    城市中小学校舍建设</t>
  </si>
  <si>
    <t xml:space="preserve">    城市中小学教学设施</t>
  </si>
  <si>
    <t xml:space="preserve">    食品流通安全补贴</t>
  </si>
  <si>
    <t xml:space="preserve">    中等职业学校教学设施</t>
  </si>
  <si>
    <t xml:space="preserve">    市场监测及信息管理</t>
  </si>
  <si>
    <t xml:space="preserve">    其他教育费附加安排的支出</t>
  </si>
  <si>
    <t xml:space="preserve">    民贸企业补贴</t>
  </si>
  <si>
    <t xml:space="preserve">  其他教育支出</t>
  </si>
  <si>
    <t xml:space="preserve">    民贸民品贷款贴息</t>
  </si>
  <si>
    <t>六、科学技术支出</t>
  </si>
  <si>
    <t xml:space="preserve">  科学技术管理事务</t>
  </si>
  <si>
    <t xml:space="preserve">    其他商业流通事务支出</t>
  </si>
  <si>
    <t xml:space="preserve">  旅游业管理与服务支出</t>
  </si>
  <si>
    <t xml:space="preserve">    其他科学技术管理事务支出</t>
  </si>
  <si>
    <t xml:space="preserve">  基础研究</t>
  </si>
  <si>
    <t xml:space="preserve">    旅游宣传</t>
  </si>
  <si>
    <t xml:space="preserve">    旅游行业业务管理</t>
  </si>
  <si>
    <t xml:space="preserve">    重点基础研究规划</t>
  </si>
  <si>
    <t xml:space="preserve">    其他旅游业管理与服务支出</t>
  </si>
  <si>
    <t xml:space="preserve">    自然科学基金</t>
  </si>
  <si>
    <t xml:space="preserve">  涉外发展服务支出</t>
  </si>
  <si>
    <t xml:space="preserve">    重点实验室及相关设施</t>
  </si>
  <si>
    <t xml:space="preserve">    重大科学工程</t>
  </si>
  <si>
    <t xml:space="preserve">    专项基础科研</t>
  </si>
  <si>
    <t xml:space="preserve">    专项技术基础</t>
  </si>
  <si>
    <t xml:space="preserve">    外商投资环境建设补助资金</t>
  </si>
  <si>
    <t xml:space="preserve">    其他基础研究支出</t>
  </si>
  <si>
    <t xml:space="preserve">    其他涉外发展服务支出</t>
  </si>
  <si>
    <t xml:space="preserve">  应用研究</t>
  </si>
  <si>
    <t xml:space="preserve">  其他商业服务业等支出</t>
  </si>
  <si>
    <t xml:space="preserve">    服务业基础设施建设</t>
  </si>
  <si>
    <t xml:space="preserve">    社会公益研究</t>
  </si>
  <si>
    <t xml:space="preserve">    其他商业服务业等支出</t>
  </si>
  <si>
    <t xml:space="preserve">    高技术研究</t>
  </si>
  <si>
    <t>十六、金融支出</t>
  </si>
  <si>
    <t xml:space="preserve">    专项科研试制</t>
  </si>
  <si>
    <t xml:space="preserve">  金融部门行政支出</t>
  </si>
  <si>
    <t xml:space="preserve">    其他应用研究支出</t>
  </si>
  <si>
    <t xml:space="preserve">  技术研究与开发</t>
  </si>
  <si>
    <t xml:space="preserve">    应用技术研究与开发</t>
  </si>
  <si>
    <t xml:space="preserve">    安全防卫</t>
  </si>
  <si>
    <t xml:space="preserve">    产业技术研究与开发</t>
  </si>
  <si>
    <t xml:space="preserve">    科技成果转化与扩散</t>
  </si>
  <si>
    <t xml:space="preserve">    金融部门其他行政支出</t>
  </si>
  <si>
    <t xml:space="preserve">    其他技术研究与开发支出</t>
  </si>
  <si>
    <t xml:space="preserve">  金融发展支出</t>
  </si>
  <si>
    <t xml:space="preserve">  科技条件与服务</t>
  </si>
  <si>
    <t xml:space="preserve">    政策性银行亏损补贴</t>
  </si>
  <si>
    <t xml:space="preserve">    商业银行贷款贴息</t>
  </si>
  <si>
    <t xml:space="preserve">    技术创新服务体系</t>
  </si>
  <si>
    <t xml:space="preserve">    补充资本金</t>
  </si>
  <si>
    <t xml:space="preserve">    科技条件专项</t>
  </si>
  <si>
    <t xml:space="preserve">    风险基金补助</t>
  </si>
  <si>
    <t xml:space="preserve">    其他科技条件与服务支出</t>
  </si>
  <si>
    <t xml:space="preserve">    其他金融发展支出</t>
  </si>
  <si>
    <t xml:space="preserve">  社会科学</t>
  </si>
  <si>
    <t xml:space="preserve">  其他金融支出</t>
  </si>
  <si>
    <t xml:space="preserve">    社会科学研究机构</t>
  </si>
  <si>
    <t>十七、援助其他地区支出</t>
  </si>
  <si>
    <t xml:space="preserve">    社会科学研究</t>
  </si>
  <si>
    <t xml:space="preserve">  一般公共服务</t>
  </si>
  <si>
    <t xml:space="preserve">    社科基金支出</t>
  </si>
  <si>
    <t xml:space="preserve">  教育</t>
  </si>
  <si>
    <t xml:space="preserve">    其他社会科学支出</t>
  </si>
  <si>
    <t xml:space="preserve">  文化体育与传媒</t>
  </si>
  <si>
    <t xml:space="preserve">  科学技术普及</t>
  </si>
  <si>
    <t xml:space="preserve">  医疗卫生</t>
  </si>
  <si>
    <t xml:space="preserve">  节能环保</t>
  </si>
  <si>
    <t xml:space="preserve">    科普活动</t>
  </si>
  <si>
    <t xml:space="preserve">    青少年科技活动</t>
  </si>
  <si>
    <t xml:space="preserve">  交通运输</t>
  </si>
  <si>
    <t xml:space="preserve">    学术交流活动</t>
  </si>
  <si>
    <t xml:space="preserve">  住房保障</t>
  </si>
  <si>
    <t xml:space="preserve">    科技馆站</t>
  </si>
  <si>
    <t xml:space="preserve">  其他支出</t>
  </si>
  <si>
    <t xml:space="preserve">    其他科学技术普及支出</t>
  </si>
  <si>
    <t>十八、国土海洋气象等支出</t>
  </si>
  <si>
    <t xml:space="preserve">  科技交流与合作</t>
  </si>
  <si>
    <t xml:space="preserve">  国土资源事务</t>
  </si>
  <si>
    <t xml:space="preserve">    国际交流与合作</t>
  </si>
  <si>
    <t xml:space="preserve">    重大科技合作项目</t>
  </si>
  <si>
    <t xml:space="preserve">    其他科技交流与合作支出</t>
  </si>
  <si>
    <t xml:space="preserve">  科技重大项目</t>
  </si>
  <si>
    <t xml:space="preserve">    国土资源规划及管理</t>
  </si>
  <si>
    <t xml:space="preserve">    科技重大专项</t>
  </si>
  <si>
    <t xml:space="preserve">    土地资源调查</t>
  </si>
  <si>
    <t xml:space="preserve">    重点研发计划</t>
  </si>
  <si>
    <t xml:space="preserve">    土地资源利用与保护</t>
  </si>
  <si>
    <t xml:space="preserve">  其他科学技术支出</t>
  </si>
  <si>
    <t xml:space="preserve">    国土资源社会公益服务</t>
  </si>
  <si>
    <t xml:space="preserve">    科技奖励</t>
  </si>
  <si>
    <t xml:space="preserve">    国土资源行业业务管理</t>
  </si>
  <si>
    <t xml:space="preserve">    核应急</t>
  </si>
  <si>
    <t xml:space="preserve">    国土资源调查</t>
  </si>
  <si>
    <t xml:space="preserve">    转制科研机构</t>
  </si>
  <si>
    <t xml:space="preserve">    国土整治</t>
  </si>
  <si>
    <t xml:space="preserve">    其他科学技术支出</t>
  </si>
  <si>
    <t xml:space="preserve">    地质灾害防治</t>
  </si>
  <si>
    <t>七、文化体育与传媒支出</t>
  </si>
  <si>
    <t xml:space="preserve">    土地资源储备支出</t>
  </si>
  <si>
    <t xml:space="preserve">  文化</t>
  </si>
  <si>
    <t xml:space="preserve">    地质矿产资源与环境调查</t>
  </si>
  <si>
    <t xml:space="preserve">    地质矿产资源利用与保护</t>
  </si>
  <si>
    <t xml:space="preserve">    地质转产项目财政贴息</t>
  </si>
  <si>
    <t xml:space="preserve">    国外风险勘查</t>
  </si>
  <si>
    <t xml:space="preserve">    图书馆</t>
  </si>
  <si>
    <t xml:space="preserve">    地质勘查基金（周转金）支出</t>
  </si>
  <si>
    <t xml:space="preserve">    文化展示及纪念机构</t>
  </si>
  <si>
    <t xml:space="preserve">    艺术表演场所</t>
  </si>
  <si>
    <t xml:space="preserve">    其他国土资源事务支出</t>
  </si>
  <si>
    <t xml:space="preserve">    艺术表演团体</t>
  </si>
  <si>
    <t xml:space="preserve">  海洋管理事务</t>
  </si>
  <si>
    <t xml:space="preserve">    文化活动</t>
  </si>
  <si>
    <t xml:space="preserve">    群众文化</t>
  </si>
  <si>
    <t xml:space="preserve">    文化交流与合作</t>
  </si>
  <si>
    <t xml:space="preserve">    文化创作与保护</t>
  </si>
  <si>
    <t xml:space="preserve">    海域使用管理</t>
  </si>
  <si>
    <t xml:space="preserve">    文化市场管理</t>
  </si>
  <si>
    <t xml:space="preserve">    海洋环境保护与监测</t>
  </si>
  <si>
    <t xml:space="preserve">    其他文化支出</t>
  </si>
  <si>
    <t xml:space="preserve">    海洋调查评价</t>
  </si>
  <si>
    <t xml:space="preserve">  文物</t>
  </si>
  <si>
    <t xml:space="preserve">    海洋权益维护</t>
  </si>
  <si>
    <t xml:space="preserve">    海洋执法监察</t>
  </si>
  <si>
    <t xml:space="preserve">    海洋防灾减灾</t>
  </si>
  <si>
    <t xml:space="preserve">    海洋卫星</t>
  </si>
  <si>
    <t xml:space="preserve">    文物保护</t>
  </si>
  <si>
    <t xml:space="preserve">    极地考察</t>
  </si>
  <si>
    <t xml:space="preserve">    博物馆</t>
  </si>
  <si>
    <t xml:space="preserve">    海洋矿产资源勘探研究</t>
  </si>
  <si>
    <t xml:space="preserve">    历史名城与古迹</t>
  </si>
  <si>
    <t xml:space="preserve">    海港航标维护</t>
  </si>
  <si>
    <t xml:space="preserve">    其他文物支出</t>
  </si>
  <si>
    <t xml:space="preserve">    海水淡化</t>
  </si>
  <si>
    <t xml:space="preserve">  体育</t>
  </si>
  <si>
    <t xml:space="preserve">    无居民海岛使用金支出</t>
  </si>
  <si>
    <t xml:space="preserve">    海岛和海域保护</t>
  </si>
  <si>
    <t xml:space="preserve">    其他海洋管理事务支出</t>
  </si>
  <si>
    <t xml:space="preserve">    运动项目管理</t>
  </si>
  <si>
    <t xml:space="preserve">  测绘事务</t>
  </si>
  <si>
    <t xml:space="preserve">    体育竞赛</t>
  </si>
  <si>
    <t xml:space="preserve">    体育训练</t>
  </si>
  <si>
    <t xml:space="preserve">    体育场馆</t>
  </si>
  <si>
    <t xml:space="preserve">    群众体育</t>
  </si>
  <si>
    <t xml:space="preserve">    基础测绘</t>
  </si>
  <si>
    <t xml:space="preserve">    体育交流与合作</t>
  </si>
  <si>
    <t xml:space="preserve">    航空摄影</t>
  </si>
  <si>
    <t xml:space="preserve">    其他体育支出</t>
  </si>
  <si>
    <t xml:space="preserve">    测绘工程建设</t>
  </si>
  <si>
    <t xml:space="preserve">  新闻出版广播影视</t>
  </si>
  <si>
    <t xml:space="preserve">    其他测绘事务支出</t>
  </si>
  <si>
    <t xml:space="preserve">  地震事务</t>
  </si>
  <si>
    <t xml:space="preserve">    广播</t>
  </si>
  <si>
    <t xml:space="preserve">    电视</t>
  </si>
  <si>
    <t xml:space="preserve">    电影</t>
  </si>
  <si>
    <t xml:space="preserve">    地震监测</t>
  </si>
  <si>
    <t xml:space="preserve">    新闻通讯</t>
  </si>
  <si>
    <t xml:space="preserve">    地震预测预报</t>
  </si>
  <si>
    <t xml:space="preserve">    出版发行</t>
  </si>
  <si>
    <t xml:space="preserve">    地震灾害预防</t>
  </si>
  <si>
    <t xml:space="preserve">    版权管理</t>
  </si>
  <si>
    <t xml:space="preserve">    地震应急救援</t>
  </si>
  <si>
    <t xml:space="preserve">    其他新闻出版广播影视支出</t>
  </si>
  <si>
    <t xml:space="preserve">    地震环境探察</t>
  </si>
  <si>
    <t xml:space="preserve">  其他文化体育与传媒支出</t>
  </si>
  <si>
    <t xml:space="preserve">    防震减灾信息管理</t>
  </si>
  <si>
    <t xml:space="preserve">    宣传文化发展专项支出</t>
  </si>
  <si>
    <t xml:space="preserve">    防震减灾基础管理</t>
  </si>
  <si>
    <t xml:space="preserve">    文化产业发展专项支出</t>
  </si>
  <si>
    <t xml:space="preserve">    地震事业机构</t>
  </si>
  <si>
    <t xml:space="preserve">    其他文化体育与传媒支出</t>
  </si>
  <si>
    <t xml:space="preserve">    其他地震事务支出</t>
  </si>
  <si>
    <t>八、社会保障和就业支出</t>
  </si>
  <si>
    <t xml:space="preserve">  气象事务</t>
  </si>
  <si>
    <t xml:space="preserve">  人力资源和社会保障管理事务</t>
  </si>
  <si>
    <t xml:space="preserve">    气象事业机构</t>
  </si>
  <si>
    <t xml:space="preserve">    综合业务管理</t>
  </si>
  <si>
    <t xml:space="preserve">    气象探测</t>
  </si>
  <si>
    <t xml:space="preserve">    劳动保障监察</t>
  </si>
  <si>
    <t xml:space="preserve">    气象信息传输及管理</t>
  </si>
  <si>
    <t xml:space="preserve">    就业管理事务</t>
  </si>
  <si>
    <t xml:space="preserve">    气象预报预测</t>
  </si>
  <si>
    <t xml:space="preserve">    社会保险业务管理事务</t>
  </si>
  <si>
    <t xml:space="preserve">    气象服务</t>
  </si>
  <si>
    <t xml:space="preserve">    气象装备保障维护</t>
  </si>
  <si>
    <t xml:space="preserve">    社会保险经办机构</t>
  </si>
  <si>
    <t xml:space="preserve">    气象基础设施建设与维修</t>
  </si>
  <si>
    <t xml:space="preserve">    劳动关系和维权</t>
  </si>
  <si>
    <t xml:space="preserve">    气象卫星</t>
  </si>
  <si>
    <t xml:space="preserve">    公共就业服务和职业技能鉴定机构</t>
  </si>
  <si>
    <t xml:space="preserve">    气象法规与标准</t>
  </si>
  <si>
    <t xml:space="preserve">    劳动人事争议调解仲裁</t>
  </si>
  <si>
    <t xml:space="preserve">    气象资金审计稽查</t>
  </si>
  <si>
    <t xml:space="preserve">    其他人力资源和社会保障管理事务支出</t>
  </si>
  <si>
    <t xml:space="preserve">    其他气象事务支出</t>
  </si>
  <si>
    <t xml:space="preserve">  民政管理事务</t>
  </si>
  <si>
    <t xml:space="preserve">  其他国土海洋气象等支出</t>
  </si>
  <si>
    <t>十九、住房保障支出</t>
  </si>
  <si>
    <t xml:space="preserve">  保障性安居工程支出</t>
  </si>
  <si>
    <t xml:space="preserve">    廉租住房</t>
  </si>
  <si>
    <t xml:space="preserve">    拥军优属</t>
  </si>
  <si>
    <t xml:space="preserve">    沉陷区治理</t>
  </si>
  <si>
    <t xml:space="preserve">    老龄事务</t>
  </si>
  <si>
    <t xml:space="preserve">    棚户区改造</t>
  </si>
  <si>
    <t xml:space="preserve">    民间组织管理</t>
  </si>
  <si>
    <t xml:space="preserve">    少数民族地区游牧民定居工程</t>
  </si>
  <si>
    <t xml:space="preserve">    行政区划和地名管理</t>
  </si>
  <si>
    <t xml:space="preserve">    农村危房改造</t>
  </si>
  <si>
    <t xml:space="preserve">    基层政权和社区建设</t>
  </si>
  <si>
    <t xml:space="preserve">    公共租赁住房</t>
  </si>
  <si>
    <t xml:space="preserve">    部队供应</t>
  </si>
  <si>
    <t xml:space="preserve">    保障性住房租金补贴</t>
  </si>
  <si>
    <t xml:space="preserve">    其他民政管理事务支出</t>
  </si>
  <si>
    <t xml:space="preserve">    其他保障性安居工程支出</t>
  </si>
  <si>
    <t xml:space="preserve">  补充全国社会保障基金</t>
  </si>
  <si>
    <t xml:space="preserve">  住房改革支出</t>
  </si>
  <si>
    <t xml:space="preserve">    用一般公共预算补充基金</t>
  </si>
  <si>
    <t xml:space="preserve">    住房公积金</t>
  </si>
  <si>
    <t xml:space="preserve">  行政事业单位离退休</t>
  </si>
  <si>
    <t xml:space="preserve">    提租补贴</t>
  </si>
  <si>
    <t xml:space="preserve">    归口管理的行政单位离退休</t>
  </si>
  <si>
    <t xml:space="preserve">    购房补贴</t>
  </si>
  <si>
    <t xml:space="preserve">    事业单位离退休</t>
  </si>
  <si>
    <t xml:space="preserve">  城乡社区住宅</t>
  </si>
  <si>
    <t xml:space="preserve">    离退休人员管理机构</t>
  </si>
  <si>
    <t xml:space="preserve">    公有住房建设和维修改造支出</t>
  </si>
  <si>
    <t xml:space="preserve">    未归口管理的行政单位离退休</t>
  </si>
  <si>
    <t xml:space="preserve">    住房公积金管理</t>
  </si>
  <si>
    <t xml:space="preserve">    机关事业单位基本养老保险缴费支出</t>
  </si>
  <si>
    <t xml:space="preserve">    其他城乡社区住宅支出</t>
  </si>
  <si>
    <t xml:space="preserve">    机关事业单位职业年金缴费支出</t>
  </si>
  <si>
    <t>二十、粮油物资储备支出</t>
  </si>
  <si>
    <t xml:space="preserve">    对机关事业单位基本养老保险基金的补助</t>
  </si>
  <si>
    <t xml:space="preserve">  粮油事务</t>
  </si>
  <si>
    <t xml:space="preserve">    其他行政事业单位离退休支出</t>
  </si>
  <si>
    <t xml:space="preserve">  企业改革补助</t>
  </si>
  <si>
    <t xml:space="preserve">    企业关闭破产补助</t>
  </si>
  <si>
    <t xml:space="preserve">    厂办大集体改革补助</t>
  </si>
  <si>
    <t xml:space="preserve">    粮食财务与审计支出</t>
  </si>
  <si>
    <t xml:space="preserve">    其他企业改革发展补助</t>
  </si>
  <si>
    <t xml:space="preserve">    粮食信息统计</t>
  </si>
  <si>
    <t xml:space="preserve">  就业补助</t>
  </si>
  <si>
    <t xml:space="preserve">    粮食专项业务活动</t>
  </si>
  <si>
    <t xml:space="preserve">    就业创业服务补贴</t>
  </si>
  <si>
    <t xml:space="preserve">    国家粮油差价补贴</t>
  </si>
  <si>
    <t xml:space="preserve">    职业培训补贴</t>
  </si>
  <si>
    <t xml:space="preserve">    粮食财务挂账利息补贴</t>
  </si>
  <si>
    <t xml:space="preserve">    社会保险补贴</t>
  </si>
  <si>
    <t xml:space="preserve">    粮食财务挂账消化款</t>
  </si>
  <si>
    <t xml:space="preserve">    公益性岗位补贴</t>
  </si>
  <si>
    <t xml:space="preserve">    处理陈化粮补贴</t>
  </si>
  <si>
    <t xml:space="preserve">    职业技能鉴定补贴</t>
  </si>
  <si>
    <t xml:space="preserve">    粮食风险基金</t>
  </si>
  <si>
    <t xml:space="preserve">    就业见习补贴</t>
  </si>
  <si>
    <t xml:space="preserve">    粮油市场调控专项资金</t>
  </si>
  <si>
    <t xml:space="preserve">    高技能人才培养补助</t>
  </si>
  <si>
    <t xml:space="preserve">    求职创业补贴</t>
  </si>
  <si>
    <t xml:space="preserve">    其他粮油事务支出</t>
  </si>
  <si>
    <t xml:space="preserve">    其他就业补助支出</t>
  </si>
  <si>
    <t xml:space="preserve">  物资事务</t>
  </si>
  <si>
    <t xml:space="preserve">  抚恤</t>
  </si>
  <si>
    <t xml:space="preserve">    死亡抚恤</t>
  </si>
  <si>
    <t xml:space="preserve">    伤残抚恤</t>
  </si>
  <si>
    <t xml:space="preserve">    在乡复员、退伍军人生活补助</t>
  </si>
  <si>
    <t xml:space="preserve">    铁路专用线</t>
  </si>
  <si>
    <t xml:space="preserve">    优抚事业单位支出</t>
  </si>
  <si>
    <t xml:space="preserve">    护库武警和民兵支出</t>
  </si>
  <si>
    <t xml:space="preserve">    义务兵优待</t>
  </si>
  <si>
    <t xml:space="preserve">    物资保管与保养</t>
  </si>
  <si>
    <t xml:space="preserve">    农村籍退役士兵老年生活补助</t>
  </si>
  <si>
    <t xml:space="preserve">    专项贷款利息</t>
  </si>
  <si>
    <t xml:space="preserve">    其他优抚支出</t>
  </si>
  <si>
    <t xml:space="preserve">    物资转移</t>
  </si>
  <si>
    <t xml:space="preserve">  退役安置</t>
  </si>
  <si>
    <t xml:space="preserve">    物资轮换</t>
  </si>
  <si>
    <t xml:space="preserve">    退役士兵安置</t>
  </si>
  <si>
    <t xml:space="preserve">    仓库建设</t>
  </si>
  <si>
    <t xml:space="preserve">    军队移交政府的离退休人员安置</t>
  </si>
  <si>
    <t xml:space="preserve">    仓库安防</t>
  </si>
  <si>
    <t xml:space="preserve">    军队移交政府离退休干部管理机构</t>
  </si>
  <si>
    <t xml:space="preserve">    退役士兵管理教育</t>
  </si>
  <si>
    <t xml:space="preserve">    其他物资事务支出</t>
  </si>
  <si>
    <t xml:space="preserve">    其他退役安置支出</t>
  </si>
  <si>
    <t xml:space="preserve">  能源储备</t>
  </si>
  <si>
    <t xml:space="preserve">  社会福利</t>
  </si>
  <si>
    <t xml:space="preserve">    石油储备支出</t>
  </si>
  <si>
    <t xml:space="preserve">    儿童福利</t>
  </si>
  <si>
    <t xml:space="preserve">    天然铀能源储备</t>
  </si>
  <si>
    <t xml:space="preserve">    老年福利</t>
  </si>
  <si>
    <t xml:space="preserve">    煤炭储备</t>
  </si>
  <si>
    <t xml:space="preserve">    假肢矫形</t>
  </si>
  <si>
    <t xml:space="preserve">    其他能源储备</t>
  </si>
  <si>
    <t xml:space="preserve">    殡葬</t>
  </si>
  <si>
    <t xml:space="preserve">  粮油储备</t>
  </si>
  <si>
    <t xml:space="preserve">    社会福利事业单位</t>
  </si>
  <si>
    <t xml:space="preserve">    储备粮油补贴</t>
  </si>
  <si>
    <t xml:space="preserve">    其他社会福利支出</t>
  </si>
  <si>
    <t xml:space="preserve">    储备粮油差价补贴</t>
  </si>
  <si>
    <t xml:space="preserve">  残疾人事业</t>
  </si>
  <si>
    <t xml:space="preserve">    储备粮（油）库建设</t>
  </si>
  <si>
    <t xml:space="preserve">    最低收购价政策支出</t>
  </si>
  <si>
    <t xml:space="preserve">    其他粮油储备支出</t>
  </si>
  <si>
    <t xml:space="preserve">  重要商品储备</t>
  </si>
  <si>
    <t xml:space="preserve">    残疾人康复</t>
  </si>
  <si>
    <t xml:space="preserve">    棉花储备</t>
  </si>
  <si>
    <t xml:space="preserve">    残疾人就业和扶贫</t>
  </si>
  <si>
    <t xml:space="preserve">    食糖储备</t>
  </si>
  <si>
    <t xml:space="preserve">    残疾人体育</t>
  </si>
  <si>
    <t xml:space="preserve">    肉类储备</t>
  </si>
  <si>
    <t xml:space="preserve">    残疾人生活和护理补贴</t>
  </si>
  <si>
    <t xml:space="preserve">    化肥储备</t>
  </si>
  <si>
    <t xml:space="preserve">    其他残疾人事业支出</t>
  </si>
  <si>
    <t xml:space="preserve">    农药储备</t>
  </si>
  <si>
    <t xml:space="preserve">  自然灾害生活救助</t>
  </si>
  <si>
    <t xml:space="preserve">    边销茶储备</t>
  </si>
  <si>
    <t xml:space="preserve">    中央自然灾害生活补助</t>
  </si>
  <si>
    <t xml:space="preserve">    羊毛储备</t>
  </si>
  <si>
    <t xml:space="preserve">    地方自然灾害生活补助</t>
  </si>
  <si>
    <t xml:space="preserve">    医药储备</t>
  </si>
  <si>
    <t xml:space="preserve">    自然灾害灾后重建补助</t>
  </si>
  <si>
    <t xml:space="preserve">    食盐储备</t>
  </si>
  <si>
    <t xml:space="preserve">    其他自然灾害生活救助支出</t>
  </si>
  <si>
    <t xml:space="preserve">    战略物资储备</t>
  </si>
  <si>
    <t xml:space="preserve">  红十字事业</t>
  </si>
  <si>
    <t xml:space="preserve">    其他重要商品储备支出</t>
  </si>
  <si>
    <t>二十一、预备费</t>
  </si>
  <si>
    <t>二十二、债务付息支出</t>
  </si>
  <si>
    <t xml:space="preserve">  地方政府一般债务付息支出</t>
  </si>
  <si>
    <t xml:space="preserve">    其他红十字事业支出</t>
  </si>
  <si>
    <t xml:space="preserve">    地方政府一般债券付息支出</t>
  </si>
  <si>
    <t xml:space="preserve">  最低生活保障</t>
  </si>
  <si>
    <t xml:space="preserve">    地方政府向外国政府借款付息支出</t>
  </si>
  <si>
    <t xml:space="preserve">    城市最低生活保障金支出</t>
  </si>
  <si>
    <t xml:space="preserve">    地方政府向国际组织借款付息支出</t>
  </si>
  <si>
    <t xml:space="preserve">    农村最低生活保障金支出</t>
  </si>
  <si>
    <t xml:space="preserve">    地方政府其他一般债务付息支出</t>
  </si>
  <si>
    <t xml:space="preserve">  临时救助</t>
  </si>
  <si>
    <t>二十三、债务发行费用支出</t>
  </si>
  <si>
    <t xml:space="preserve">    临时救助支出</t>
  </si>
  <si>
    <t xml:space="preserve">  地方政府一般债务发行费用支出</t>
  </si>
  <si>
    <t xml:space="preserve">    流浪乞讨人员救助支出</t>
  </si>
  <si>
    <t>二十四、其他支出</t>
  </si>
  <si>
    <t xml:space="preserve">  特困人员救助供养</t>
  </si>
  <si>
    <t xml:space="preserve">    年初预留</t>
  </si>
  <si>
    <t xml:space="preserve">    城市特困人员救助供养支出</t>
  </si>
  <si>
    <t xml:space="preserve">    其他支出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</si>
  <si>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</si>
  <si>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</si>
  <si>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</si>
  <si>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</si>
  <si>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</si>
  <si>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</si>
  <si>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</si>
  <si>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</si>
  <si>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</si>
  <si>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</si>
  <si>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</si>
  <si>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</si>
  <si>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</si>
  <si>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</si>
  <si>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</si>
  <si>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</si>
  <si>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t>
  </si>
  <si>
    <t>天津市北辰区双街镇人民政府2022年支出预算经济分类明细表</t>
  </si>
  <si>
    <t>表四</t>
  </si>
  <si>
    <t>项         目</t>
  </si>
  <si>
    <t>预    算</t>
  </si>
  <si>
    <t>　　一 般 公 共 支 出 合 计</t>
  </si>
  <si>
    <t>其他工资福利支出</t>
  </si>
  <si>
    <t>一、基本支出</t>
  </si>
  <si>
    <t>商品和服务支出</t>
  </si>
  <si>
    <t>工资福利支出</t>
  </si>
  <si>
    <t>办公费</t>
  </si>
  <si>
    <t>基本工资</t>
  </si>
  <si>
    <t>印刷费</t>
  </si>
  <si>
    <t>津贴补贴</t>
  </si>
  <si>
    <t>咨询费</t>
  </si>
  <si>
    <t>奖金</t>
  </si>
  <si>
    <t>手续费</t>
  </si>
  <si>
    <t>伙食补助费</t>
  </si>
  <si>
    <t>水费</t>
  </si>
  <si>
    <t>绩效工资</t>
  </si>
  <si>
    <t>电费</t>
  </si>
  <si>
    <t>机关事业单位基本养老保障缴费</t>
  </si>
  <si>
    <t>邮电费</t>
  </si>
  <si>
    <t>职业年金缴费</t>
  </si>
  <si>
    <t>取暖费</t>
  </si>
  <si>
    <t>职工基本医疗保险缴费</t>
  </si>
  <si>
    <t>物业管理费</t>
  </si>
  <si>
    <t>公务员医疗补助缴费</t>
  </si>
  <si>
    <t>差旅费</t>
  </si>
  <si>
    <t>住房公积金</t>
  </si>
  <si>
    <t>因公出国（境）费用</t>
  </si>
  <si>
    <t>医疗费</t>
  </si>
  <si>
    <t>维修(护)费</t>
  </si>
  <si>
    <t>租赁费</t>
  </si>
  <si>
    <t>其他商品和服务支出</t>
  </si>
  <si>
    <t>会议费</t>
  </si>
  <si>
    <t>对个人和家庭的补助</t>
  </si>
  <si>
    <t>培训费</t>
  </si>
  <si>
    <t>离休费</t>
  </si>
  <si>
    <t>公务接待费</t>
  </si>
  <si>
    <t>退休费</t>
  </si>
  <si>
    <t>专用材料费</t>
  </si>
  <si>
    <t>退职(役)费</t>
  </si>
  <si>
    <t>被撞购置费</t>
  </si>
  <si>
    <t>生活补助</t>
  </si>
  <si>
    <t>专用燃料费</t>
  </si>
  <si>
    <t>救济费</t>
  </si>
  <si>
    <t>劳务费</t>
  </si>
  <si>
    <t>医疗费补助</t>
  </si>
  <si>
    <t>委托业务费</t>
  </si>
  <si>
    <t>助学金</t>
  </si>
  <si>
    <t>工会经费</t>
  </si>
  <si>
    <t>奖励金</t>
  </si>
  <si>
    <t>福利费</t>
  </si>
  <si>
    <t>个人生产补贴</t>
  </si>
  <si>
    <t>公务用车运行维护费</t>
  </si>
  <si>
    <t>其他对个人和家庭的补助支出</t>
  </si>
  <si>
    <t>其他交通费用</t>
  </si>
  <si>
    <t>资本性支出</t>
  </si>
  <si>
    <t>税金及费加费用</t>
  </si>
  <si>
    <t>房屋建筑物购置</t>
  </si>
  <si>
    <t>办公设备购置</t>
  </si>
  <si>
    <t>二、项目支出</t>
  </si>
  <si>
    <t>专用设备购置</t>
  </si>
  <si>
    <t>基础设施建设</t>
  </si>
  <si>
    <t>信息网络及软件购置更新</t>
  </si>
  <si>
    <t>物资储备</t>
  </si>
  <si>
    <t>对企事业单位的补贴</t>
  </si>
  <si>
    <t>土地补偿</t>
  </si>
  <si>
    <t>转移性支付</t>
  </si>
  <si>
    <t>安置补偿</t>
  </si>
  <si>
    <t>基本建设支出</t>
  </si>
  <si>
    <t>其他资本性支出</t>
  </si>
  <si>
    <t>公务用车购置</t>
  </si>
  <si>
    <t>其他交通工具购置</t>
  </si>
  <si>
    <t>文物和陈列品购置</t>
  </si>
  <si>
    <t>无形资产购置</t>
  </si>
  <si>
    <t>天津市北辰区双街镇人民政府2022年一般公共预算本级基本支出表（按政府经济分类）</t>
  </si>
  <si>
    <t>表五</t>
  </si>
  <si>
    <t>项目名称</t>
  </si>
  <si>
    <t>年初预算</t>
  </si>
  <si>
    <t>机关工资福利支出小计</t>
  </si>
  <si>
    <t>对事业单位经常性补助小计</t>
  </si>
  <si>
    <t>工资奖金津补贴</t>
  </si>
  <si>
    <t>社会保障缴费</t>
  </si>
  <si>
    <t>其他对事业单位补助</t>
  </si>
  <si>
    <t>对个人和家庭的补助小计</t>
  </si>
  <si>
    <t>机关商品服务支出小计</t>
  </si>
  <si>
    <t>社会福利和救助</t>
  </si>
  <si>
    <t>办公经费</t>
  </si>
  <si>
    <t>个人农业生产补贴</t>
  </si>
  <si>
    <t>离退休费</t>
  </si>
  <si>
    <t>专用材料购置费</t>
  </si>
  <si>
    <t>其他对个人和家庭补助</t>
  </si>
  <si>
    <t>预备费及预留小计</t>
  </si>
  <si>
    <t>预留</t>
  </si>
  <si>
    <t xml:space="preserve">   维修（护）费</t>
  </si>
  <si>
    <t>总计</t>
  </si>
  <si>
    <t>备注：根据《财政部关于印发&lt;支出经济分类科目改革方案&gt;的通知》（财预[2017]98号）文件要求，自2018年起按照政府经济分类编制预算。</t>
  </si>
  <si>
    <t>2021年区对天津市北辰区双街镇人民政府税收返还和一般公共预算转移支付预算执行情况和2022年预算表</t>
  </si>
  <si>
    <t>表六</t>
  </si>
  <si>
    <t>区对镇税收返还和转移支付合计</t>
  </si>
  <si>
    <t>一、区对镇转移支付</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</si>
  <si>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</si>
  <si>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</si>
  <si>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</si>
  <si>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</si>
  <si>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</si>
  <si>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</si>
  <si>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</si>
  <si>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</si>
  <si>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</si>
  <si>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</si>
  <si>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</si>
  <si>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</si>
  <si>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</si>
  <si>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</si>
  <si>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</si>
  <si>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</si>
  <si>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</si>
  <si>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</si>
  <si>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</si>
  <si>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</si>
  <si>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</si>
  <si>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</si>
  <si>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</si>
  <si>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</si>
  <si>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</si>
  <si>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</si>
  <si>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</si>
  <si>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</si>
  <si>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二、区对镇税收返还</t>
  </si>
  <si>
    <t>增值税和消费税税收返还支出</t>
  </si>
  <si>
    <t>所得税基数返还支出</t>
  </si>
  <si>
    <t>政府性基金预算</t>
  </si>
  <si>
    <t>天津市北辰区双街镇人民政府2021年政府性基金收入预算执行情况和2022年收入预算表</t>
  </si>
  <si>
    <t>表七</t>
  </si>
  <si>
    <t>政 府 性 基 金 收 入 合 计</t>
  </si>
  <si>
    <r>
      <t xml:space="preserve"> </t>
    </r>
    <r>
      <rPr>
        <sz val="12"/>
        <rFont val="宋体"/>
        <family val="0"/>
      </rPr>
      <t xml:space="preserve"> </t>
    </r>
    <r>
      <rPr>
        <sz val="12"/>
        <rFont val="宋体"/>
        <family val="0"/>
      </rPr>
      <t>国有土地使用权出让收入</t>
    </r>
  </si>
  <si>
    <r>
      <t xml:space="preserve"> </t>
    </r>
    <r>
      <rPr>
        <sz val="12"/>
        <rFont val="宋体"/>
        <family val="0"/>
      </rPr>
      <t>政府收益</t>
    </r>
  </si>
  <si>
    <t xml:space="preserve"> 土地整理成本</t>
  </si>
  <si>
    <r>
      <t xml:space="preserve"> </t>
    </r>
    <r>
      <rPr>
        <sz val="12"/>
        <rFont val="宋体"/>
        <family val="0"/>
      </rPr>
      <t xml:space="preserve"> </t>
    </r>
    <r>
      <rPr>
        <sz val="12"/>
        <rFont val="宋体"/>
        <family val="0"/>
      </rPr>
      <t>新增建设用地土地有偿使用费收入</t>
    </r>
  </si>
  <si>
    <r>
      <t xml:space="preserve"> </t>
    </r>
    <r>
      <rPr>
        <sz val="12"/>
        <rFont val="宋体"/>
        <family val="0"/>
      </rPr>
      <t xml:space="preserve"> </t>
    </r>
    <r>
      <rPr>
        <sz val="12"/>
        <rFont val="宋体"/>
        <family val="0"/>
      </rPr>
      <t>政府住房基金收入</t>
    </r>
  </si>
  <si>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</si>
  <si>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新型墙体材料专项基金收入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</si>
  <si>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</si>
  <si>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其他政府性基金收入</t>
    </r>
  </si>
  <si>
    <t xml:space="preserve">  政 府 性 基 金 收 入 合 计</t>
  </si>
  <si>
    <t xml:space="preserve">  加：转移支付收入</t>
  </si>
  <si>
    <r>
      <t xml:space="preserve"> </t>
    </r>
    <r>
      <rPr>
        <sz val="12"/>
        <rFont val="宋体"/>
        <family val="0"/>
      </rPr>
      <t xml:space="preserve">     </t>
    </r>
    <r>
      <rPr>
        <sz val="12"/>
        <rFont val="宋体"/>
        <family val="0"/>
      </rPr>
      <t>上年结余收入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</si>
  <si>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</si>
  <si>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t>
    </r>
    <r>
      <rPr>
        <sz val="12"/>
        <rFont val="宋体"/>
        <family val="0"/>
      </rPr>
      <t>专项债务收入</t>
    </r>
  </si>
  <si>
    <t xml:space="preserve">  政 府 性 基 金 收 入 总 计</t>
  </si>
  <si>
    <t>天津市北辰区双街镇人民政府2021年政府性基金支出预算执行情况和2022年支出预算表</t>
  </si>
  <si>
    <t>表八</t>
  </si>
  <si>
    <t>2022年</t>
  </si>
  <si>
    <t>政 府 性 基 金 支 出 合 计</t>
  </si>
  <si>
    <r>
      <t xml:space="preserve"> </t>
    </r>
    <r>
      <rPr>
        <sz val="12"/>
        <rFont val="宋体"/>
        <family val="0"/>
      </rPr>
      <t xml:space="preserve"> 文化体育与传媒支出</t>
    </r>
  </si>
  <si>
    <r>
      <t xml:space="preserve"> </t>
    </r>
    <r>
      <rPr>
        <sz val="12"/>
        <rFont val="宋体"/>
        <family val="0"/>
      </rPr>
      <t xml:space="preserve"> 社会保障和就业支出</t>
    </r>
  </si>
  <si>
    <r>
      <t xml:space="preserve"> </t>
    </r>
    <r>
      <rPr>
        <sz val="12"/>
        <rFont val="宋体"/>
        <family val="0"/>
      </rPr>
      <t xml:space="preserve"> 城乡社区支出</t>
    </r>
  </si>
  <si>
    <t xml:space="preserve">  交通运输支出</t>
  </si>
  <si>
    <r>
      <t xml:space="preserve"> </t>
    </r>
    <r>
      <rPr>
        <sz val="12"/>
        <rFont val="宋体"/>
        <family val="0"/>
      </rPr>
      <t xml:space="preserve"> 资源勘探电力信息等支出</t>
    </r>
  </si>
  <si>
    <r>
      <t xml:space="preserve"> </t>
    </r>
    <r>
      <rPr>
        <sz val="12"/>
        <rFont val="宋体"/>
        <family val="0"/>
      </rPr>
      <t xml:space="preserve"> 其他支出</t>
    </r>
  </si>
  <si>
    <t>政 府 性 基 金 收 入 总 计</t>
  </si>
  <si>
    <t>减：政府性基金支出</t>
  </si>
  <si>
    <t>政 府 性 基 金 结 余</t>
  </si>
  <si>
    <r>
      <t xml:space="preserve"> </t>
    </r>
    <r>
      <rPr>
        <sz val="12"/>
        <rFont val="宋体"/>
        <family val="0"/>
      </rPr>
      <t xml:space="preserve"> 结转项目资金</t>
    </r>
  </si>
  <si>
    <t>2022年区对天津市北辰区双街镇人民政府性基金转移支付预算执行情况和2022年预算表</t>
  </si>
  <si>
    <t>表九</t>
  </si>
  <si>
    <t>区对镇转移支付合计</t>
  </si>
  <si>
    <t>一、一般性转移支付</t>
  </si>
  <si>
    <t xml:space="preserve">    体制性转移支付支出</t>
  </si>
  <si>
    <t>二、专项转移支付</t>
  </si>
  <si>
    <t xml:space="preserve">    城乡社区支出</t>
  </si>
  <si>
    <t xml:space="preserve">    商业服务业等支出</t>
  </si>
  <si>
    <t xml:space="preserve">    其中：彩票公益金安排的支出</t>
  </si>
  <si>
    <t>社会保险基金预算</t>
  </si>
  <si>
    <t>天津市北辰区双街镇人民政府2021年社会保险基金收入预算执行情况和2022年收入预算表</t>
  </si>
  <si>
    <t>表十</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</si>
  <si>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</si>
  <si>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</si>
  <si>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</si>
  <si>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</si>
  <si>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</si>
  <si>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</si>
  <si>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</si>
  <si>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</si>
  <si>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t>五、城镇职工生育保险基金</t>
    </r>
    <r>
      <rPr>
        <sz val="12"/>
        <color indexed="8"/>
        <rFont val="宋体"/>
        <family val="0"/>
      </rPr>
      <t>收入</t>
    </r>
  </si>
  <si>
    <r>
      <t>六、城乡居民基本养老保险基金</t>
    </r>
    <r>
      <rPr>
        <sz val="12"/>
        <color indexed="8"/>
        <rFont val="宋体"/>
        <family val="0"/>
      </rPr>
      <t>收入</t>
    </r>
  </si>
  <si>
    <r>
      <t>七、城乡居民基本医疗保险基金</t>
    </r>
    <r>
      <rPr>
        <sz val="12"/>
        <color indexed="8"/>
        <rFont val="宋体"/>
        <family val="0"/>
      </rPr>
      <t>收入</t>
    </r>
  </si>
  <si>
    <t>八、机关事业单位基本养老保险基金收入</t>
  </si>
  <si>
    <t>天津市北辰区双街镇人民政府2021年社会保险基金支出预算执行情况和2022年支出预算表</t>
  </si>
  <si>
    <t>表十一</t>
  </si>
  <si>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</si>
  <si>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</si>
  <si>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</si>
  <si>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</si>
  <si>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</si>
  <si>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</si>
  <si>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</si>
  <si>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</si>
  <si>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</si>
  <si>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</si>
  <si>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</si>
  <si>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</si>
  <si>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</si>
  <si>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</si>
  <si>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t>五、城镇职工生育保险基金</t>
    </r>
    <r>
      <rPr>
        <sz val="12"/>
        <color indexed="8"/>
        <rFont val="宋体"/>
        <family val="0"/>
      </rPr>
      <t>支出</t>
    </r>
  </si>
  <si>
    <t>　　其中：生育保险金</t>
  </si>
  <si>
    <r>
      <t>六、城乡居民基本养老保险基金</t>
    </r>
    <r>
      <rPr>
        <sz val="12"/>
        <color indexed="8"/>
        <rFont val="宋体"/>
        <family val="0"/>
      </rPr>
      <t>支出</t>
    </r>
  </si>
  <si>
    <r>
      <t>七、城乡居民基本医疗保险基金</t>
    </r>
    <r>
      <rPr>
        <sz val="12"/>
        <color indexed="8"/>
        <rFont val="宋体"/>
        <family val="0"/>
      </rPr>
      <t>支出</t>
    </r>
  </si>
  <si>
    <t>八、机关事业单位基本养老保险基金支出</t>
  </si>
  <si>
    <t>国有资本经营预算</t>
  </si>
  <si>
    <t>天津市北辰区双街镇人民政府2021年国有资本经营收入预算执行情况和2022年收入预算表</t>
  </si>
  <si>
    <t>表十二</t>
  </si>
  <si>
    <t>执行为              预算％</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</si>
  <si>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</si>
  <si>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</si>
  <si>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</si>
  <si>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</si>
  <si>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</si>
  <si>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</si>
  <si>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</si>
  <si>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</si>
  <si>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</si>
  <si>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</si>
  <si>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</si>
  <si>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</si>
  <si>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</si>
  <si>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</si>
  <si>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t>天津市北辰区双街镇人民政府2021年国有资本经营支出预算执行情况和2022年支出预算表</t>
  </si>
  <si>
    <t>表十三</t>
  </si>
  <si>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</si>
  <si>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</si>
  <si>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</si>
  <si>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</si>
  <si>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</si>
  <si>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</si>
  <si>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</si>
  <si>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</si>
  <si>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</si>
  <si>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</si>
  <si>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三、转移性支出 </t>
  </si>
  <si>
    <t xml:space="preserve">       国有资本经营预算调出资金</t>
  </si>
  <si>
    <t>天津市北辰区双街镇人民政府2021年政府债务情况表</t>
  </si>
  <si>
    <t>表十四</t>
  </si>
  <si>
    <t>金         额</t>
  </si>
  <si>
    <t>合计</t>
  </si>
  <si>
    <t>政府债券</t>
  </si>
  <si>
    <t>国有企事业单位债务等</t>
  </si>
  <si>
    <t>一、2020年末政府债务余额</t>
  </si>
  <si>
    <t>（一）一般债务</t>
  </si>
  <si>
    <t>（二）专项债务</t>
  </si>
  <si>
    <r>
      <t>二、2</t>
    </r>
    <r>
      <rPr>
        <sz val="12"/>
        <rFont val="宋体"/>
        <family val="0"/>
      </rPr>
      <t>0</t>
    </r>
    <r>
      <rPr>
        <sz val="12"/>
        <rFont val="宋体"/>
        <family val="0"/>
      </rPr>
      <t>21</t>
    </r>
    <r>
      <rPr>
        <sz val="12"/>
        <rFont val="宋体"/>
        <family val="0"/>
      </rPr>
      <t>年末政府债务余额限额</t>
    </r>
  </si>
  <si>
    <t>三、2021年政府债务举借额</t>
  </si>
  <si>
    <r>
      <t>四、2</t>
    </r>
    <r>
      <rPr>
        <sz val="12"/>
        <rFont val="宋体"/>
        <family val="0"/>
      </rPr>
      <t/>
    </r>
    <r>
      <rPr>
        <sz val="12"/>
        <rFont val="宋体"/>
        <family val="0"/>
      </rPr>
      <t>0</t>
    </r>
    <r>
      <rPr>
        <sz val="12"/>
        <rFont val="宋体"/>
        <family val="0"/>
      </rPr>
      <t>21年政府债务还本额</t>
    </r>
  </si>
  <si>
    <r>
      <t>五、2</t>
    </r>
    <r>
      <rPr>
        <sz val="12"/>
        <rFont val="宋体"/>
        <family val="0"/>
      </rPr>
      <t>0</t>
    </r>
    <r>
      <rPr>
        <sz val="12"/>
        <rFont val="宋体"/>
        <family val="0"/>
      </rPr>
      <t>21</t>
    </r>
    <r>
      <rPr>
        <sz val="12"/>
        <rFont val="宋体"/>
        <family val="0"/>
      </rPr>
      <t>年末政府债务余额</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</si>
</sst>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quot;$&quot;_-;\-* #,##0&quot;$&quot;_-;_-* &quot;-&quot;&quot;$&quot;_-;_-@_-"/>
    <numFmt numFmtId="178" formatCode="#,##0;\-#,##0;&quot;-&quot;"/>
    <numFmt numFmtId="179" formatCode="\$#,##0;\(\$#,##0\)"/>
    <numFmt numFmtId="180" formatCode="\$#,##0.00;\(\$#,##0.00\)"/>
    <numFmt numFmtId="181" formatCode="#,##0;\(#,##0\)"/>
    <numFmt numFmtId="182" formatCode="_(&quot;$&quot;* #,##0.00_);_(&quot;$&quot;* \(#,##0.00\);_(&quot;$&quot;* &quot;-&quot;??_);_(@_)"/>
    <numFmt numFmtId="183" formatCode="_-* #,##0.00&quot;$&quot;_-;\-* #,##0.00&quot;$&quot;_-;_-* &quot;-&quot;??&quot;$&quot;_-;_-@_-"/>
    <numFmt numFmtId="184" formatCode="_-* #,##0.00_$_-;\-* #,##0.00_$_-;_-* &quot;-&quot;??_$_-;_-@_-"/>
    <numFmt numFmtId="185" formatCode="0;_琀"/>
    <numFmt numFmtId="186" formatCode="_-* #,##0_$_-;\-* #,##0_$_-;_-* &quot;-&quot;_$_-;_-@_-"/>
    <numFmt numFmtId="187" formatCode="_(* #,##0.00_);_(* \(#,##0.00\);_(* &quot;-&quot;??_);_(@_)"/>
    <numFmt numFmtId="188" formatCode="yyyy&quot;年&quot;m&quot;月&quot;d&quot;日&quot;;@"/>
    <numFmt numFmtId="189" formatCode="0.0"/>
    <numFmt numFmtId="190" formatCode="#,##0_ "/>
    <numFmt numFmtId="191" formatCode="#,##0.0_ "/>
    <numFmt numFmtId="192" formatCode="0.0%"/>
    <numFmt numFmtId="193" formatCode="#,##0_);[Red]\(#,##0\)"/>
    <numFmt numFmtId="194" formatCode="0.00_ "/>
    <numFmt numFmtId="195" formatCode="0.0_ "/>
    <numFmt numFmtId="196" formatCode="0.0_);[Red]\(0.0\)"/>
    <numFmt numFmtId="197" formatCode="#,##0.0_);[Red]\(#,##0.0\)"/>
    <numFmt numFmtId="198" formatCode="_ * #,##0_ ;_ * \-#,##0_ ;_ * &quot;-&quot;??_ ;_ @_ "/>
  </numFmts>
  <fonts count="81">
    <font>
      <sz val="12"/>
      <name val="宋体"/>
      <family val="0"/>
    </font>
    <font>
      <sz val="11"/>
      <name val="宋体"/>
      <family val="0"/>
    </font>
    <font>
      <sz val="22"/>
      <name val="宋体"/>
      <family val="0"/>
    </font>
    <font>
      <sz val="12"/>
      <name val="黑体"/>
      <family val="3"/>
    </font>
    <font>
      <b/>
      <sz val="12"/>
      <name val="宋体"/>
      <family val="0"/>
    </font>
    <font>
      <sz val="18"/>
      <name val="宋体"/>
      <family val="0"/>
    </font>
    <font>
      <sz val="22"/>
      <name val="黑体"/>
      <family val="3"/>
    </font>
    <font>
      <sz val="12"/>
      <color indexed="8"/>
      <name val="宋体"/>
      <family val="0"/>
    </font>
    <font>
      <sz val="12"/>
      <color indexed="8"/>
      <name val="Arial"/>
      <family val="2"/>
    </font>
    <font>
      <sz val="12"/>
      <color indexed="8"/>
      <name val="黑体"/>
      <family val="3"/>
    </font>
    <font>
      <sz val="18"/>
      <name val="黑体"/>
      <family val="3"/>
    </font>
    <font>
      <sz val="40"/>
      <name val="黑体"/>
      <family val="3"/>
    </font>
    <font>
      <sz val="24"/>
      <name val="宋体"/>
      <family val="0"/>
    </font>
    <font>
      <b/>
      <sz val="48"/>
      <name val="华文中宋"/>
      <family val="0"/>
    </font>
    <font>
      <sz val="22"/>
      <name val="楷体_GB2312"/>
      <family val="0"/>
    </font>
    <font>
      <sz val="28"/>
      <name val="华文新魏"/>
      <family val="0"/>
    </font>
    <font>
      <sz val="24"/>
      <name val="华文中宋"/>
      <family val="0"/>
    </font>
    <font>
      <sz val="12"/>
      <name val="华文新魏"/>
      <family val="0"/>
    </font>
    <font>
      <b/>
      <sz val="28"/>
      <name val="宋体"/>
      <family val="0"/>
    </font>
    <font>
      <b/>
      <sz val="28"/>
      <name val="仿宋_GB2312"/>
      <family val="0"/>
    </font>
    <font>
      <sz val="13"/>
      <name val="宋体"/>
      <family val="0"/>
    </font>
    <font>
      <sz val="10"/>
      <name val="宋体"/>
      <family val="0"/>
    </font>
    <font>
      <sz val="9"/>
      <name val="宋体"/>
      <family val="0"/>
    </font>
    <font>
      <sz val="12"/>
      <name val="Segoe UI"/>
      <family val="2"/>
    </font>
    <font>
      <sz val="20"/>
      <name val="黑体"/>
      <family val="3"/>
    </font>
    <font>
      <b/>
      <sz val="12"/>
      <name val="黑体"/>
      <family val="3"/>
    </font>
    <font>
      <sz val="11"/>
      <color indexed="20"/>
      <name val="宋体"/>
      <family val="0"/>
    </font>
    <font>
      <sz val="11"/>
      <color indexed="9"/>
      <name val="宋体"/>
      <family val="0"/>
    </font>
    <font>
      <sz val="11"/>
      <color indexed="62"/>
      <name val="宋体"/>
      <family val="0"/>
    </font>
    <font>
      <sz val="11"/>
      <color indexed="8"/>
      <name val="宋体"/>
      <family val="0"/>
    </font>
    <font>
      <b/>
      <sz val="11"/>
      <color indexed="9"/>
      <name val="宋体"/>
      <family val="0"/>
    </font>
    <font>
      <sz val="11"/>
      <color indexed="17"/>
      <name val="宋体"/>
      <family val="0"/>
    </font>
    <font>
      <b/>
      <sz val="13"/>
      <color indexed="56"/>
      <name val="宋体"/>
      <family val="0"/>
    </font>
    <font>
      <sz val="12"/>
      <color indexed="20"/>
      <name val="宋体"/>
      <family val="0"/>
    </font>
    <font>
      <i/>
      <sz val="11"/>
      <color indexed="23"/>
      <name val="宋体"/>
      <family val="0"/>
    </font>
    <font>
      <sz val="10"/>
      <color indexed="8"/>
      <name val="Arial"/>
      <family val="2"/>
    </font>
    <font>
      <b/>
      <sz val="11"/>
      <color indexed="56"/>
      <name val="宋体"/>
      <family val="0"/>
    </font>
    <font>
      <sz val="12"/>
      <color indexed="17"/>
      <name val="楷体_GB2312"/>
      <family val="0"/>
    </font>
    <font>
      <b/>
      <sz val="11"/>
      <color indexed="63"/>
      <name val="宋体"/>
      <family val="0"/>
    </font>
    <font>
      <b/>
      <sz val="15"/>
      <color indexed="56"/>
      <name val="宋体"/>
      <family val="0"/>
    </font>
    <font>
      <sz val="10.5"/>
      <color indexed="20"/>
      <name val="宋体"/>
      <family val="0"/>
    </font>
    <font>
      <u val="single"/>
      <sz val="12"/>
      <color indexed="12"/>
      <name val="宋体"/>
      <family val="0"/>
    </font>
    <font>
      <sz val="11"/>
      <color indexed="10"/>
      <name val="宋体"/>
      <family val="0"/>
    </font>
    <font>
      <sz val="10"/>
      <name val="Arial"/>
      <family val="2"/>
    </font>
    <font>
      <sz val="11"/>
      <color indexed="60"/>
      <name val="宋体"/>
      <family val="0"/>
    </font>
    <font>
      <sz val="12"/>
      <color indexed="9"/>
      <name val="宋体"/>
      <family val="0"/>
    </font>
    <font>
      <sz val="12"/>
      <color indexed="17"/>
      <name val="宋体"/>
      <family val="0"/>
    </font>
    <font>
      <b/>
      <sz val="11"/>
      <color indexed="62"/>
      <name val="宋体"/>
      <family val="0"/>
    </font>
    <font>
      <sz val="12"/>
      <color indexed="20"/>
      <name val="楷体_GB2312"/>
      <family val="0"/>
    </font>
    <font>
      <b/>
      <sz val="21"/>
      <name val="楷体_GB2312"/>
      <family val="0"/>
    </font>
    <font>
      <u val="single"/>
      <sz val="12"/>
      <color indexed="36"/>
      <name val="宋体"/>
      <family val="0"/>
    </font>
    <font>
      <sz val="11"/>
      <color indexed="42"/>
      <name val="宋体"/>
      <family val="0"/>
    </font>
    <font>
      <b/>
      <sz val="12"/>
      <name val="Arial"/>
      <family val="2"/>
    </font>
    <font>
      <sz val="12"/>
      <name val="Times New Roman"/>
      <family val="1"/>
    </font>
    <font>
      <b/>
      <sz val="11"/>
      <color indexed="52"/>
      <name val="宋体"/>
      <family val="0"/>
    </font>
    <font>
      <sz val="11"/>
      <color indexed="52"/>
      <name val="宋体"/>
      <family val="0"/>
    </font>
    <font>
      <b/>
      <sz val="11"/>
      <color indexed="8"/>
      <name val="宋体"/>
      <family val="0"/>
    </font>
    <font>
      <b/>
      <sz val="13"/>
      <color indexed="62"/>
      <name val="宋体"/>
      <family val="0"/>
    </font>
    <font>
      <sz val="8"/>
      <name val="Times New Roman"/>
      <family val="1"/>
    </font>
    <font>
      <i/>
      <sz val="10"/>
      <name val="MS Sans Serif"/>
      <family val="2"/>
    </font>
    <font>
      <b/>
      <sz val="12"/>
      <color indexed="8"/>
      <name val="宋体"/>
      <family val="0"/>
    </font>
    <font>
      <b/>
      <sz val="10"/>
      <name val="MS Sans Serif"/>
      <family val="2"/>
    </font>
    <font>
      <sz val="9"/>
      <color indexed="17"/>
      <name val="宋体"/>
      <family val="0"/>
    </font>
    <font>
      <sz val="11"/>
      <name val="ＭＳ Ｐゴシック"/>
      <family val="2"/>
    </font>
    <font>
      <sz val="10.5"/>
      <color indexed="17"/>
      <name val="宋体"/>
      <family val="0"/>
    </font>
    <font>
      <b/>
      <sz val="11"/>
      <color indexed="42"/>
      <name val="宋体"/>
      <family val="0"/>
    </font>
    <font>
      <b/>
      <sz val="10"/>
      <name val="Arial"/>
      <family val="2"/>
    </font>
    <font>
      <b/>
      <i/>
      <sz val="16"/>
      <name val="Helv"/>
      <family val="2"/>
    </font>
    <font>
      <b/>
      <sz val="18"/>
      <name val="Arial"/>
      <family val="2"/>
    </font>
    <font>
      <sz val="10"/>
      <name val="Times New Roman"/>
      <family val="1"/>
    </font>
    <font>
      <sz val="12"/>
      <name val="Arial"/>
      <family val="2"/>
    </font>
    <font>
      <b/>
      <sz val="18"/>
      <color indexed="62"/>
      <name val="宋体"/>
      <family val="0"/>
    </font>
    <font>
      <sz val="7"/>
      <name val="Small Fonts"/>
      <family val="2"/>
    </font>
    <font>
      <sz val="12"/>
      <color indexed="16"/>
      <name val="宋体"/>
      <family val="0"/>
    </font>
    <font>
      <sz val="12"/>
      <name val="Helv"/>
      <family val="2"/>
    </font>
    <font>
      <b/>
      <sz val="15"/>
      <color indexed="62"/>
      <name val="宋体"/>
      <family val="0"/>
    </font>
    <font>
      <sz val="8"/>
      <name val="Arial"/>
      <family val="2"/>
    </font>
    <font>
      <sz val="12"/>
      <name val="官帕眉"/>
      <family val="0"/>
    </font>
    <font>
      <sz val="9"/>
      <color indexed="20"/>
      <name val="宋体"/>
      <family val="0"/>
    </font>
    <font>
      <sz val="12"/>
      <name val="바탕체"/>
      <family val="3"/>
    </font>
    <font>
      <sz val="12"/>
      <name val="Courier"/>
      <family val="2"/>
    </font>
  </fonts>
  <fills count="47">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lightUp">
        <fgColor indexed="9"/>
        <bgColor indexed="53"/>
      </patternFill>
    </fill>
    <fill>
      <patternFill patternType="lightUp">
        <fgColor indexed="9"/>
        <bgColor indexed="22"/>
      </patternFill>
    </fill>
    <fill>
      <patternFill patternType="solid">
        <fgColor indexed="30"/>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lightUp">
        <fgColor indexed="9"/>
        <bgColor indexed="55"/>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49"/>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style="thin"/>
      <right style="thin"/>
      <top style="thin"/>
      <bottom style="thin"/>
    </border>
    <border>
      <left>
        <color indexed="63"/>
      </left>
      <right>
        <color indexed="63"/>
      </right>
      <top style="thin"/>
      <bottom style="double"/>
    </border>
    <border>
      <left style="thin"/>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style="thin"/>
      <bottom style="double"/>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right/>
      <top/>
      <bottom style="thin"/>
    </border>
    <border>
      <left style="thin"/>
      <right/>
      <top/>
      <bottom style="thin"/>
    </border>
    <border>
      <left style="thin"/>
      <right style="thin"/>
      <top>
        <color indexed="63"/>
      </top>
      <bottom>
        <color indexed="63"/>
      </bottom>
    </border>
  </borders>
  <cellStyleXfs count="8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42" fontId="0" fillId="0" borderId="0" applyFont="0" applyFill="0" applyBorder="0" applyAlignment="0" applyProtection="0"/>
    <xf numFmtId="0" fontId="28" fillId="3" borderId="1" applyNumberFormat="0" applyAlignment="0" applyProtection="0"/>
    <xf numFmtId="0" fontId="26" fillId="2" borderId="0" applyNumberFormat="0" applyBorder="0" applyAlignment="0" applyProtection="0"/>
    <xf numFmtId="0" fontId="29" fillId="4"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9" fillId="5" borderId="0" applyNumberFormat="0" applyBorder="0" applyAlignment="0" applyProtection="0"/>
    <xf numFmtId="44" fontId="0" fillId="0" borderId="0" applyFont="0" applyFill="0" applyBorder="0" applyAlignment="0" applyProtection="0"/>
    <xf numFmtId="0" fontId="26" fillId="2" borderId="0" applyNumberFormat="0" applyBorder="0" applyAlignment="0" applyProtection="0"/>
    <xf numFmtId="0" fontId="31" fillId="6" borderId="0" applyNumberFormat="0" applyBorder="0" applyAlignment="0" applyProtection="0"/>
    <xf numFmtId="0" fontId="7" fillId="7" borderId="0" applyNumberFormat="0" applyBorder="0" applyAlignment="0" applyProtection="0"/>
    <xf numFmtId="0" fontId="31" fillId="4" borderId="0" applyNumberFormat="0" applyBorder="0" applyAlignment="0" applyProtection="0"/>
    <xf numFmtId="41" fontId="0" fillId="0" borderId="0" applyFont="0" applyFill="0" applyBorder="0" applyAlignment="0" applyProtection="0"/>
    <xf numFmtId="0" fontId="26" fillId="2" borderId="0" applyNumberFormat="0" applyBorder="0" applyAlignment="0" applyProtection="0"/>
    <xf numFmtId="0" fontId="31" fillId="4" borderId="0" applyNumberFormat="0" applyBorder="0" applyAlignment="0" applyProtection="0"/>
    <xf numFmtId="0" fontId="26" fillId="2" borderId="0" applyNumberFormat="0" applyBorder="0" applyAlignment="0" applyProtection="0"/>
    <xf numFmtId="0" fontId="35" fillId="0" borderId="0" applyNumberFormat="0" applyFill="0" applyBorder="0" applyAlignment="0" applyProtection="0"/>
    <xf numFmtId="0" fontId="29" fillId="8" borderId="0" applyNumberFormat="0" applyBorder="0" applyAlignment="0" applyProtection="0"/>
    <xf numFmtId="0" fontId="26" fillId="2" borderId="0" applyNumberFormat="0" applyBorder="0" applyAlignment="0" applyProtection="0"/>
    <xf numFmtId="0" fontId="29" fillId="9" borderId="0" applyNumberFormat="0" applyBorder="0" applyAlignment="0" applyProtection="0"/>
    <xf numFmtId="43" fontId="0" fillId="0" borderId="0" applyFont="0" applyFill="0" applyBorder="0" applyAlignment="0" applyProtection="0"/>
    <xf numFmtId="0" fontId="26" fillId="2" borderId="0" applyNumberFormat="0" applyBorder="0" applyAlignment="0" applyProtection="0"/>
    <xf numFmtId="0" fontId="27" fillId="8" borderId="0" applyNumberFormat="0" applyBorder="0" applyAlignment="0" applyProtection="0"/>
    <xf numFmtId="0" fontId="45" fillId="10" borderId="0" applyNumberFormat="0" applyBorder="0" applyAlignment="0" applyProtection="0"/>
    <xf numFmtId="0" fontId="41" fillId="0" borderId="0" applyNumberFormat="0" applyFill="0" applyBorder="0" applyAlignment="0" applyProtection="0"/>
    <xf numFmtId="0" fontId="26" fillId="2" borderId="0" applyNumberFormat="0" applyBorder="0" applyAlignment="0" applyProtection="0"/>
    <xf numFmtId="9" fontId="0" fillId="0" borderId="0" applyFont="0" applyFill="0" applyBorder="0" applyAlignment="0" applyProtection="0"/>
    <xf numFmtId="0" fontId="31" fillId="4" borderId="0" applyNumberFormat="0" applyBorder="0" applyAlignment="0" applyProtection="0"/>
    <xf numFmtId="0" fontId="50" fillId="0" borderId="0" applyNumberFormat="0" applyFill="0" applyBorder="0" applyAlignment="0" applyProtection="0"/>
    <xf numFmtId="0" fontId="31" fillId="4" borderId="0" applyNumberFormat="0" applyBorder="0" applyAlignment="0" applyProtection="0"/>
    <xf numFmtId="0" fontId="35" fillId="0" borderId="0" applyNumberFormat="0" applyFill="0" applyBorder="0" applyAlignment="0" applyProtection="0"/>
    <xf numFmtId="0" fontId="0" fillId="11" borderId="2" applyNumberFormat="0" applyFont="0" applyAlignment="0" applyProtection="0"/>
    <xf numFmtId="0" fontId="26" fillId="2" borderId="0" applyNumberFormat="0" applyBorder="0" applyAlignment="0" applyProtection="0"/>
    <xf numFmtId="0" fontId="29" fillId="0" borderId="0">
      <alignment vertical="center"/>
      <protection/>
    </xf>
    <xf numFmtId="0" fontId="27" fillId="12" borderId="0" applyNumberFormat="0" applyBorder="0" applyAlignment="0" applyProtection="0"/>
    <xf numFmtId="0" fontId="31" fillId="4" borderId="0" applyNumberFormat="0" applyBorder="0" applyAlignment="0" applyProtection="0"/>
    <xf numFmtId="0" fontId="36" fillId="0" borderId="0" applyNumberFormat="0" applyFill="0" applyBorder="0" applyAlignment="0" applyProtection="0"/>
    <xf numFmtId="0" fontId="31" fillId="4" borderId="0" applyNumberFormat="0" applyBorder="0" applyAlignment="0" applyProtection="0"/>
    <xf numFmtId="0" fontId="42" fillId="0" borderId="0" applyNumberFormat="0" applyFill="0" applyBorder="0" applyAlignment="0" applyProtection="0"/>
    <xf numFmtId="0" fontId="49" fillId="0" borderId="0">
      <alignment horizontal="centerContinuous" vertical="center"/>
      <protection/>
    </xf>
    <xf numFmtId="0" fontId="26" fillId="13" borderId="0" applyNumberFormat="0" applyBorder="0" applyAlignment="0" applyProtection="0"/>
    <xf numFmtId="0" fontId="34" fillId="0" borderId="0" applyNumberFormat="0" applyFill="0" applyBorder="0" applyAlignment="0" applyProtection="0"/>
    <xf numFmtId="0" fontId="39" fillId="0" borderId="3" applyNumberFormat="0" applyFill="0" applyAlignment="0" applyProtection="0"/>
    <xf numFmtId="9" fontId="0" fillId="0" borderId="0" applyFont="0" applyFill="0" applyBorder="0" applyAlignment="0" applyProtection="0"/>
    <xf numFmtId="0" fontId="26" fillId="2" borderId="0" applyNumberFormat="0" applyBorder="0" applyAlignment="0" applyProtection="0"/>
    <xf numFmtId="0" fontId="32" fillId="0" borderId="4" applyNumberFormat="0" applyFill="0" applyAlignment="0" applyProtection="0"/>
    <xf numFmtId="9" fontId="0" fillId="0" borderId="0" applyFon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7" fillId="14" borderId="0" applyNumberFormat="0" applyBorder="0" applyAlignment="0" applyProtection="0"/>
    <xf numFmtId="0" fontId="36" fillId="0" borderId="5" applyNumberFormat="0" applyFill="0" applyAlignment="0" applyProtection="0"/>
    <xf numFmtId="0" fontId="31" fillId="4" borderId="0" applyNumberFormat="0" applyBorder="0" applyAlignment="0" applyProtection="0"/>
    <xf numFmtId="0" fontId="27" fillId="15" borderId="0" applyNumberFormat="0" applyBorder="0" applyAlignment="0" applyProtection="0"/>
    <xf numFmtId="0" fontId="38" fillId="16" borderId="6" applyNumberFormat="0" applyAlignment="0" applyProtection="0"/>
    <xf numFmtId="0" fontId="28" fillId="3" borderId="1" applyNumberFormat="0" applyAlignment="0" applyProtection="0"/>
    <xf numFmtId="0" fontId="0" fillId="0" borderId="0">
      <alignment vertical="center"/>
      <protection/>
    </xf>
    <xf numFmtId="0" fontId="54" fillId="16" borderId="1" applyNumberFormat="0" applyAlignment="0" applyProtection="0"/>
    <xf numFmtId="0" fontId="29" fillId="13" borderId="0" applyNumberFormat="0" applyBorder="0" applyAlignment="0" applyProtection="0"/>
    <xf numFmtId="0" fontId="30" fillId="17" borderId="7" applyNumberFormat="0" applyAlignment="0" applyProtection="0"/>
    <xf numFmtId="0" fontId="26" fillId="2" borderId="0" applyNumberFormat="0" applyBorder="0" applyAlignment="0" applyProtection="0"/>
    <xf numFmtId="0" fontId="29" fillId="3" borderId="0" applyNumberFormat="0" applyBorder="0" applyAlignment="0" applyProtection="0"/>
    <xf numFmtId="0" fontId="27" fillId="18"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176" fontId="43" fillId="0" borderId="0" applyFont="0" applyFill="0" applyBorder="0" applyAlignment="0" applyProtection="0"/>
    <xf numFmtId="0" fontId="55" fillId="0" borderId="8" applyNumberFormat="0" applyFill="0" applyAlignment="0" applyProtection="0"/>
    <xf numFmtId="0" fontId="56" fillId="0" borderId="9" applyNumberFormat="0" applyFill="0" applyAlignment="0" applyProtection="0"/>
    <xf numFmtId="0" fontId="31" fillId="4"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26" fillId="13" borderId="0" applyNumberFormat="0" applyBorder="0" applyAlignment="0" applyProtection="0"/>
    <xf numFmtId="0" fontId="53" fillId="0" borderId="0" applyFont="0" applyFill="0" applyBorder="0" applyAlignment="0" applyProtection="0"/>
    <xf numFmtId="0" fontId="47" fillId="0" borderId="10" applyNumberFormat="0" applyFill="0" applyAlignment="0" applyProtection="0"/>
    <xf numFmtId="0" fontId="26" fillId="2" borderId="0" applyNumberFormat="0" applyBorder="0" applyAlignment="0" applyProtection="0"/>
    <xf numFmtId="0" fontId="44" fillId="19" borderId="0" applyNumberFormat="0" applyBorder="0" applyAlignment="0" applyProtection="0"/>
    <xf numFmtId="0" fontId="29" fillId="6" borderId="0" applyNumberFormat="0" applyBorder="0" applyAlignment="0" applyProtection="0"/>
    <xf numFmtId="0" fontId="27" fillId="20" borderId="0" applyNumberFormat="0" applyBorder="0" applyAlignment="0" applyProtection="0"/>
    <xf numFmtId="0" fontId="26" fillId="2" borderId="0" applyNumberFormat="0" applyBorder="0" applyAlignment="0" applyProtection="0"/>
    <xf numFmtId="0" fontId="29" fillId="5" borderId="0" applyNumberFormat="0" applyBorder="0" applyAlignment="0" applyProtection="0"/>
    <xf numFmtId="0" fontId="29" fillId="21" borderId="0" applyNumberFormat="0" applyBorder="0" applyAlignment="0" applyProtection="0"/>
    <xf numFmtId="0" fontId="35" fillId="0" borderId="0" applyNumberFormat="0" applyFill="0" applyBorder="0" applyAlignment="0" applyProtection="0"/>
    <xf numFmtId="0" fontId="26" fillId="2" borderId="0" applyNumberFormat="0" applyBorder="0" applyAlignment="0" applyProtection="0"/>
    <xf numFmtId="0" fontId="29" fillId="2"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29" fillId="12" borderId="0" applyNumberFormat="0" applyBorder="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2" borderId="0" applyNumberFormat="0" applyBorder="0" applyAlignment="0" applyProtection="0"/>
    <xf numFmtId="0" fontId="27" fillId="22" borderId="0" applyNumberFormat="0" applyBorder="0" applyAlignment="0" applyProtection="0"/>
    <xf numFmtId="0" fontId="27" fillId="15" borderId="0" applyNumberFormat="0" applyBorder="0" applyAlignment="0" applyProtection="0"/>
    <xf numFmtId="0" fontId="26" fillId="13" borderId="0" applyNumberFormat="0" applyBorder="0" applyAlignment="0" applyProtection="0"/>
    <xf numFmtId="0" fontId="26" fillId="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7" fillId="23" borderId="0" applyNumberFormat="0" applyBorder="0" applyAlignment="0" applyProtection="0"/>
    <xf numFmtId="0" fontId="26" fillId="2" borderId="0" applyNumberFormat="0" applyBorder="0" applyAlignment="0" applyProtection="0"/>
    <xf numFmtId="0" fontId="29" fillId="21" borderId="0" applyNumberFormat="0" applyBorder="0" applyAlignment="0" applyProtection="0"/>
    <xf numFmtId="0" fontId="26" fillId="2" borderId="0" applyNumberFormat="0" applyBorder="0" applyAlignment="0" applyProtection="0"/>
    <xf numFmtId="0" fontId="27" fillId="23" borderId="0" applyNumberFormat="0" applyBorder="0" applyAlignment="0" applyProtection="0"/>
    <xf numFmtId="0" fontId="40" fillId="1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7" fillId="24" borderId="0" applyNumberFormat="0" applyBorder="0" applyAlignment="0" applyProtection="0"/>
    <xf numFmtId="0" fontId="31" fillId="4" borderId="0" applyNumberFormat="0" applyBorder="0" applyAlignment="0" applyProtection="0"/>
    <xf numFmtId="0" fontId="26" fillId="2" borderId="0" applyNumberFormat="0" applyBorder="0" applyAlignment="0" applyProtection="0"/>
    <xf numFmtId="0" fontId="29" fillId="25" borderId="0" applyNumberFormat="0" applyBorder="0" applyAlignment="0" applyProtection="0"/>
    <xf numFmtId="0" fontId="27" fillId="26" borderId="0" applyNumberFormat="0" applyBorder="0" applyAlignment="0" applyProtection="0"/>
    <xf numFmtId="0" fontId="43" fillId="0" borderId="0">
      <alignment/>
      <protection/>
    </xf>
    <xf numFmtId="0" fontId="29" fillId="3" borderId="0" applyNumberFormat="0" applyBorder="0" applyAlignment="0" applyProtection="0"/>
    <xf numFmtId="0" fontId="31" fillId="4" borderId="0" applyNumberFormat="0" applyBorder="0" applyAlignment="0" applyProtection="0"/>
    <xf numFmtId="0" fontId="29" fillId="11" borderId="0" applyNumberFormat="0" applyBorder="0" applyAlignment="0" applyProtection="0"/>
    <xf numFmtId="0" fontId="26" fillId="2" borderId="0" applyNumberFormat="0" applyBorder="0" applyAlignment="0" applyProtection="0"/>
    <xf numFmtId="0" fontId="31" fillId="6"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33" fillId="13" borderId="0" applyNumberFormat="0" applyBorder="0" applyAlignment="0" applyProtection="0"/>
    <xf numFmtId="0" fontId="31" fillId="4" borderId="0" applyNumberFormat="0" applyBorder="0" applyAlignment="0" applyProtection="0"/>
    <xf numFmtId="0" fontId="26" fillId="2" borderId="0" applyNumberFormat="0" applyBorder="0" applyAlignment="0" applyProtection="0"/>
    <xf numFmtId="0" fontId="43" fillId="0" borderId="0">
      <alignment/>
      <protection/>
    </xf>
    <xf numFmtId="0" fontId="29" fillId="9" borderId="0" applyNumberFormat="0" applyBorder="0" applyAlignment="0" applyProtection="0"/>
    <xf numFmtId="0" fontId="7" fillId="27" borderId="0" applyNumberFormat="0" applyBorder="0" applyAlignment="0" applyProtection="0"/>
    <xf numFmtId="0" fontId="26" fillId="2" borderId="0" applyNumberFormat="0" applyBorder="0" applyAlignment="0" applyProtection="0"/>
    <xf numFmtId="0" fontId="29" fillId="2" borderId="0" applyNumberFormat="0" applyBorder="0" applyAlignment="0" applyProtection="0"/>
    <xf numFmtId="0" fontId="29" fillId="4" borderId="0" applyNumberFormat="0" applyBorder="0" applyAlignment="0" applyProtection="0"/>
    <xf numFmtId="0" fontId="57" fillId="0" borderId="4" applyNumberFormat="0" applyFill="0" applyAlignment="0" applyProtection="0"/>
    <xf numFmtId="0" fontId="64" fillId="6" borderId="0" applyNumberFormat="0" applyBorder="0" applyAlignment="0" applyProtection="0"/>
    <xf numFmtId="0" fontId="26" fillId="2" borderId="0" applyNumberFormat="0" applyBorder="0" applyAlignment="0" applyProtection="0"/>
    <xf numFmtId="0" fontId="29" fillId="13" borderId="0" applyNumberFormat="0" applyBorder="0" applyAlignment="0" applyProtection="0"/>
    <xf numFmtId="0" fontId="35" fillId="0" borderId="0" applyNumberFormat="0" applyFill="0" applyBorder="0" applyAlignment="0" applyProtection="0"/>
    <xf numFmtId="0" fontId="31" fillId="4" borderId="0" applyNumberFormat="0" applyBorder="0" applyAlignment="0" applyProtection="0"/>
    <xf numFmtId="0" fontId="0" fillId="0" borderId="0">
      <alignment/>
      <protection/>
    </xf>
    <xf numFmtId="40" fontId="63" fillId="0" borderId="0" applyFont="0" applyFill="0" applyBorder="0" applyAlignment="0" applyProtection="0"/>
    <xf numFmtId="0" fontId="29" fillId="6" borderId="0" applyNumberFormat="0" applyBorder="0" applyAlignment="0" applyProtection="0"/>
    <xf numFmtId="0" fontId="29" fillId="3" borderId="0" applyNumberFormat="0" applyBorder="0" applyAlignment="0" applyProtection="0"/>
    <xf numFmtId="0" fontId="48" fillId="2" borderId="0" applyNumberFormat="0" applyBorder="0" applyAlignment="0" applyProtection="0"/>
    <xf numFmtId="0" fontId="29" fillId="16" borderId="0" applyNumberFormat="0" applyBorder="0" applyAlignment="0" applyProtection="0"/>
    <xf numFmtId="0" fontId="26" fillId="13"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29" fillId="12"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29" fillId="19"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29" fillId="16" borderId="0" applyNumberFormat="0" applyBorder="0" applyAlignment="0" applyProtection="0"/>
    <xf numFmtId="0" fontId="67" fillId="0" borderId="0">
      <alignment/>
      <protection/>
    </xf>
    <xf numFmtId="0" fontId="42" fillId="0" borderId="0" applyNumberFormat="0" applyFill="0" applyBorder="0" applyAlignment="0" applyProtection="0"/>
    <xf numFmtId="0" fontId="29" fillId="21" borderId="0" applyNumberFormat="0" applyBorder="0" applyAlignment="0" applyProtection="0"/>
    <xf numFmtId="0" fontId="29" fillId="3" borderId="0" applyNumberFormat="0" applyBorder="0" applyAlignment="0" applyProtection="0"/>
    <xf numFmtId="0" fontId="29" fillId="21" borderId="0" applyNumberFormat="0" applyBorder="0" applyAlignment="0" applyProtection="0"/>
    <xf numFmtId="0" fontId="29" fillId="12" borderId="0" applyNumberFormat="0" applyBorder="0" applyAlignment="0" applyProtection="0"/>
    <xf numFmtId="0" fontId="29" fillId="8" borderId="0" applyNumberFormat="0" applyBorder="0" applyAlignment="0" applyProtection="0"/>
    <xf numFmtId="0" fontId="29" fillId="21" borderId="0" applyNumberFormat="0" applyBorder="0" applyAlignment="0" applyProtection="0"/>
    <xf numFmtId="0" fontId="40" fillId="13" borderId="0" applyNumberFormat="0" applyBorder="0" applyAlignment="0" applyProtection="0"/>
    <xf numFmtId="0" fontId="26" fillId="2" borderId="0" applyNumberFormat="0" applyBorder="0" applyAlignment="0" applyProtection="0"/>
    <xf numFmtId="0" fontId="29" fillId="25" borderId="0" applyNumberFormat="0" applyBorder="0" applyAlignment="0" applyProtection="0"/>
    <xf numFmtId="0" fontId="26" fillId="2" borderId="0" applyNumberFormat="0" applyBorder="0" applyAlignment="0" applyProtection="0"/>
    <xf numFmtId="0" fontId="0" fillId="0" borderId="0">
      <alignment/>
      <protection/>
    </xf>
    <xf numFmtId="0" fontId="60" fillId="28" borderId="0" applyNumberFormat="0" applyBorder="0" applyAlignment="0" applyProtection="0"/>
    <xf numFmtId="0" fontId="51" fillId="23" borderId="0" applyNumberFormat="0" applyBorder="0" applyAlignment="0" applyProtection="0"/>
    <xf numFmtId="0" fontId="60" fillId="29" borderId="0" applyNumberFormat="0" applyBorder="0" applyAlignment="0" applyProtection="0"/>
    <xf numFmtId="0" fontId="51" fillId="12" borderId="0" applyNumberFormat="0" applyBorder="0" applyAlignment="0" applyProtection="0"/>
    <xf numFmtId="0" fontId="26" fillId="2" borderId="0" applyNumberFormat="0" applyBorder="0" applyAlignment="0" applyProtection="0"/>
    <xf numFmtId="43" fontId="43" fillId="0" borderId="0" applyFont="0" applyFill="0" applyBorder="0" applyAlignment="0" applyProtection="0"/>
    <xf numFmtId="0" fontId="26" fillId="2" borderId="0" applyNumberFormat="0" applyBorder="0" applyAlignment="0" applyProtection="0"/>
    <xf numFmtId="0" fontId="1" fillId="0" borderId="0">
      <alignment/>
      <protection/>
    </xf>
    <xf numFmtId="0" fontId="51" fillId="19" borderId="0" applyNumberFormat="0" applyBorder="0" applyAlignment="0" applyProtection="0"/>
    <xf numFmtId="0" fontId="22" fillId="0" borderId="0">
      <alignment/>
      <protection/>
    </xf>
    <xf numFmtId="0" fontId="51" fillId="16" borderId="0" applyNumberFormat="0" applyBorder="0" applyAlignment="0" applyProtection="0"/>
    <xf numFmtId="0" fontId="26" fillId="2" borderId="0" applyNumberFormat="0" applyBorder="0" applyAlignment="0" applyProtection="0"/>
    <xf numFmtId="0" fontId="27" fillId="15" borderId="0" applyNumberFormat="0" applyBorder="0" applyAlignment="0" applyProtection="0"/>
    <xf numFmtId="0" fontId="51" fillId="23" borderId="0" applyNumberFormat="0" applyBorder="0" applyAlignment="0" applyProtection="0"/>
    <xf numFmtId="0" fontId="37" fillId="4" borderId="0" applyNumberFormat="0" applyBorder="0" applyAlignment="0" applyProtection="0"/>
    <xf numFmtId="0" fontId="51" fillId="3" borderId="0" applyNumberFormat="0" applyBorder="0" applyAlignment="0" applyProtection="0"/>
    <xf numFmtId="38" fontId="63" fillId="0" borderId="0" applyFon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46" fillId="4" borderId="0" applyNumberFormat="0" applyBorder="0" applyAlignment="0" applyProtection="0"/>
    <xf numFmtId="0" fontId="27" fillId="14" borderId="0" applyNumberFormat="0" applyBorder="0" applyAlignment="0" applyProtection="0"/>
    <xf numFmtId="0" fontId="47" fillId="0" borderId="0" applyNumberFormat="0" applyFill="0" applyBorder="0" applyAlignment="0" applyProtection="0"/>
    <xf numFmtId="0" fontId="35" fillId="0" borderId="0" applyNumberFormat="0" applyFill="0" applyBorder="0" applyAlignment="0" applyProtection="0"/>
    <xf numFmtId="0" fontId="26" fillId="2" borderId="0" applyNumberFormat="0" applyBorder="0" applyAlignment="0" applyProtection="0"/>
    <xf numFmtId="0" fontId="31" fillId="4" borderId="0" applyNumberFormat="0" applyBorder="0" applyAlignment="0" applyProtection="0"/>
    <xf numFmtId="0" fontId="46" fillId="4" borderId="0" applyNumberFormat="0" applyBorder="0" applyAlignment="0" applyProtection="0"/>
    <xf numFmtId="0" fontId="27" fillId="12" borderId="0" applyNumberFormat="0" applyBorder="0" applyAlignment="0" applyProtection="0"/>
    <xf numFmtId="0" fontId="26" fillId="13" borderId="0" applyNumberFormat="0" applyBorder="0" applyAlignment="0" applyProtection="0"/>
    <xf numFmtId="0" fontId="0" fillId="0" borderId="0">
      <alignment vertical="center"/>
      <protection/>
    </xf>
    <xf numFmtId="0" fontId="27" fillId="8" borderId="0" applyNumberFormat="0" applyBorder="0" applyAlignment="0" applyProtection="0"/>
    <xf numFmtId="0" fontId="27" fillId="15" borderId="0" applyNumberFormat="0" applyBorder="0" applyAlignment="0" applyProtection="0"/>
    <xf numFmtId="0" fontId="44" fillId="19" borderId="0" applyNumberFormat="0" applyBorder="0" applyAlignment="0" applyProtection="0"/>
    <xf numFmtId="0" fontId="27" fillId="23" borderId="0" applyNumberFormat="0" applyBorder="0" applyAlignment="0" applyProtection="0"/>
    <xf numFmtId="0" fontId="26" fillId="2" borderId="0" applyNumberFormat="0" applyBorder="0" applyAlignment="0" applyProtection="0"/>
    <xf numFmtId="0" fontId="27" fillId="26" borderId="0" applyNumberFormat="0" applyBorder="0" applyAlignment="0" applyProtection="0"/>
    <xf numFmtId="0" fontId="45" fillId="30" borderId="0" applyNumberFormat="0" applyBorder="0" applyAlignment="0" applyProtection="0"/>
    <xf numFmtId="0" fontId="7" fillId="31" borderId="0" applyNumberFormat="0" applyBorder="0" applyAlignment="0" applyProtection="0"/>
    <xf numFmtId="0" fontId="45" fillId="32"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45" fillId="33" borderId="0" applyNumberFormat="0" applyBorder="0" applyAlignment="0" applyProtection="0"/>
    <xf numFmtId="0" fontId="26" fillId="2" borderId="0" applyNumberFormat="0" applyBorder="0" applyAlignment="0" applyProtection="0"/>
    <xf numFmtId="0" fontId="45" fillId="34" borderId="0" applyNumberFormat="0" applyBorder="0" applyAlignment="0" applyProtection="0"/>
    <xf numFmtId="0" fontId="7" fillId="27"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6" fillId="6"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45" fillId="7" borderId="0" applyNumberFormat="0" applyBorder="0" applyAlignment="0" applyProtection="0"/>
    <xf numFmtId="0" fontId="26" fillId="2" borderId="0" applyNumberFormat="0" applyBorder="0" applyAlignment="0" applyProtection="0"/>
    <xf numFmtId="0" fontId="45" fillId="10" borderId="0" applyNumberFormat="0" applyBorder="0" applyAlignment="0" applyProtection="0"/>
    <xf numFmtId="0" fontId="26" fillId="2" borderId="0" applyNumberFormat="0" applyBorder="0" applyAlignment="0" applyProtection="0"/>
    <xf numFmtId="0" fontId="45" fillId="33" borderId="0" applyNumberFormat="0" applyBorder="0" applyAlignment="0" applyProtection="0"/>
    <xf numFmtId="0" fontId="31" fillId="4" borderId="0" applyNumberFormat="0" applyBorder="0" applyAlignment="0" applyProtection="0"/>
    <xf numFmtId="0" fontId="7" fillId="27" borderId="0" applyNumberFormat="0" applyBorder="0" applyAlignment="0" applyProtection="0"/>
    <xf numFmtId="0" fontId="26" fillId="13" borderId="0" applyNumberFormat="0" applyBorder="0" applyAlignment="0" applyProtection="0"/>
    <xf numFmtId="0" fontId="31" fillId="4" borderId="0" applyNumberFormat="0" applyBorder="0" applyAlignment="0" applyProtection="0"/>
    <xf numFmtId="0" fontId="7" fillId="7" borderId="0" applyNumberFormat="0" applyBorder="0" applyAlignment="0" applyProtection="0"/>
    <xf numFmtId="0" fontId="0" fillId="0" borderId="0">
      <alignment vertical="center"/>
      <protection/>
    </xf>
    <xf numFmtId="0" fontId="31" fillId="4" borderId="0" applyNumberFormat="0" applyBorder="0" applyAlignment="0" applyProtection="0"/>
    <xf numFmtId="0" fontId="45" fillId="37" borderId="0" applyNumberFormat="0" applyBorder="0" applyAlignment="0" applyProtection="0"/>
    <xf numFmtId="0" fontId="26" fillId="2" borderId="0" applyNumberFormat="0" applyBorder="0" applyAlignment="0" applyProtection="0"/>
    <xf numFmtId="0" fontId="45" fillId="38" borderId="0" applyNumberFormat="0" applyBorder="0" applyAlignment="0" applyProtection="0"/>
    <xf numFmtId="0" fontId="26" fillId="2" borderId="0" applyNumberFormat="0" applyBorder="0" applyAlignment="0" applyProtection="0"/>
    <xf numFmtId="0" fontId="0" fillId="0" borderId="0">
      <alignment vertical="center"/>
      <protection/>
    </xf>
    <xf numFmtId="0" fontId="7" fillId="27" borderId="0" applyNumberFormat="0" applyBorder="0" applyAlignment="0" applyProtection="0"/>
    <xf numFmtId="41" fontId="69" fillId="0" borderId="0" applyFon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7" fillId="32" borderId="0" applyNumberFormat="0" applyBorder="0" applyAlignment="0" applyProtection="0"/>
    <xf numFmtId="0" fontId="31" fillId="4" borderId="0" applyNumberFormat="0" applyBorder="0" applyAlignment="0" applyProtection="0"/>
    <xf numFmtId="0" fontId="45" fillId="32" borderId="0" applyNumberFormat="0" applyBorder="0" applyAlignment="0" applyProtection="0"/>
    <xf numFmtId="0" fontId="26" fillId="13" borderId="0" applyNumberFormat="0" applyBorder="0" applyAlignment="0" applyProtection="0"/>
    <xf numFmtId="0" fontId="0" fillId="0" borderId="0">
      <alignment vertical="center"/>
      <protection/>
    </xf>
    <xf numFmtId="0" fontId="45" fillId="39" borderId="0" applyNumberFormat="0" applyBorder="0" applyAlignment="0" applyProtection="0"/>
    <xf numFmtId="0" fontId="7" fillId="27" borderId="0" applyNumberFormat="0" applyBorder="0" applyAlignment="0" applyProtection="0"/>
    <xf numFmtId="0" fontId="31" fillId="4" borderId="0" applyNumberFormat="0" applyBorder="0" applyAlignment="0" applyProtection="0"/>
    <xf numFmtId="0" fontId="7" fillId="40" borderId="0" applyNumberFormat="0" applyBorder="0" applyAlignment="0" applyProtection="0"/>
    <xf numFmtId="0" fontId="31" fillId="4" borderId="0" applyNumberFormat="0" applyBorder="0" applyAlignment="0" applyProtection="0"/>
    <xf numFmtId="0" fontId="33" fillId="13"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178" fontId="35" fillId="0" borderId="0" applyFill="0" applyBorder="0" applyAlignment="0">
      <protection/>
    </xf>
    <xf numFmtId="0" fontId="54" fillId="9" borderId="1" applyNumberFormat="0" applyAlignment="0" applyProtection="0"/>
    <xf numFmtId="0" fontId="73" fillId="37" borderId="0" applyNumberFormat="0" applyBorder="0" applyAlignment="0" applyProtection="0"/>
    <xf numFmtId="0" fontId="65" fillId="17" borderId="7" applyNumberFormat="0" applyAlignment="0" applyProtection="0"/>
    <xf numFmtId="0" fontId="0" fillId="0" borderId="0">
      <alignment vertical="center"/>
      <protection/>
    </xf>
    <xf numFmtId="0" fontId="0" fillId="0" borderId="0">
      <alignment vertical="center"/>
      <protection/>
    </xf>
    <xf numFmtId="0" fontId="31" fillId="4" borderId="0" applyNumberFormat="0" applyBorder="0" applyAlignment="0" applyProtection="0"/>
    <xf numFmtId="0" fontId="61" fillId="0" borderId="0" applyProtection="0">
      <alignment vertical="center"/>
    </xf>
    <xf numFmtId="0" fontId="61" fillId="0" borderId="0" applyNumberFormat="0" applyFill="0" applyBorder="0" applyAlignment="0" applyProtection="0"/>
    <xf numFmtId="0" fontId="71" fillId="0" borderId="0" applyNumberFormat="0" applyFill="0" applyBorder="0" applyAlignment="0" applyProtection="0"/>
    <xf numFmtId="0" fontId="0" fillId="0" borderId="0">
      <alignment vertical="center"/>
      <protection/>
    </xf>
    <xf numFmtId="0" fontId="35" fillId="0" borderId="0" applyNumberFormat="0" applyFill="0" applyBorder="0" applyAlignment="0" applyProtection="0"/>
    <xf numFmtId="0" fontId="26" fillId="2" borderId="0" applyNumberFormat="0" applyBorder="0" applyAlignment="0" applyProtection="0"/>
    <xf numFmtId="0" fontId="31" fillId="4" borderId="0" applyNumberFormat="0" applyBorder="0" applyAlignment="0" applyProtection="0"/>
    <xf numFmtId="0" fontId="0" fillId="0" borderId="0">
      <alignment/>
      <protection/>
    </xf>
    <xf numFmtId="0" fontId="35" fillId="0" borderId="0" applyNumberFormat="0" applyFill="0" applyBorder="0" applyAlignment="0" applyProtection="0"/>
    <xf numFmtId="0" fontId="0" fillId="0" borderId="0">
      <alignment/>
      <protection/>
    </xf>
    <xf numFmtId="0" fontId="35" fillId="0" borderId="0" applyNumberFormat="0" applyFill="0" applyBorder="0" applyAlignment="0" applyProtection="0"/>
    <xf numFmtId="0" fontId="0" fillId="0" borderId="0">
      <alignment/>
      <protection/>
    </xf>
    <xf numFmtId="0" fontId="31" fillId="4" borderId="0" applyNumberFormat="0" applyBorder="0" applyAlignment="0" applyProtection="0"/>
    <xf numFmtId="41" fontId="43" fillId="0" borderId="0" applyFont="0" applyFill="0" applyBorder="0" applyAlignment="0" applyProtection="0"/>
    <xf numFmtId="0" fontId="63" fillId="0" borderId="0" applyFont="0" applyFill="0" applyBorder="0" applyAlignment="0" applyProtection="0"/>
    <xf numFmtId="181" fontId="69" fillId="0" borderId="0">
      <alignment/>
      <protection/>
    </xf>
    <xf numFmtId="182" fontId="43" fillId="0" borderId="0" applyFont="0" applyFill="0" applyBorder="0" applyAlignment="0" applyProtection="0"/>
    <xf numFmtId="0" fontId="26" fillId="2" borderId="0" applyNumberFormat="0" applyBorder="0" applyAlignment="0" applyProtection="0"/>
    <xf numFmtId="180" fontId="69" fillId="0" borderId="0">
      <alignment/>
      <protection/>
    </xf>
    <xf numFmtId="0" fontId="26" fillId="2" borderId="0" applyNumberFormat="0" applyBorder="0" applyAlignment="0" applyProtection="0"/>
    <xf numFmtId="0" fontId="0" fillId="0" borderId="0">
      <alignment/>
      <protection/>
    </xf>
    <xf numFmtId="0" fontId="70" fillId="0" borderId="0" applyProtection="0">
      <alignment/>
    </xf>
    <xf numFmtId="179" fontId="69" fillId="0" borderId="0">
      <alignment/>
      <protection/>
    </xf>
    <xf numFmtId="0" fontId="27" fillId="20" borderId="0" applyNumberFormat="0" applyBorder="0" applyAlignment="0" applyProtection="0"/>
    <xf numFmtId="0" fontId="34" fillId="0" borderId="0" applyNumberFormat="0" applyFill="0" applyBorder="0" applyAlignment="0" applyProtection="0"/>
    <xf numFmtId="0" fontId="61" fillId="0" borderId="0" applyNumberFormat="0" applyFill="0" applyBorder="0" applyAlignment="0" applyProtection="0"/>
    <xf numFmtId="0" fontId="26" fillId="13" borderId="0" applyNumberFormat="0" applyBorder="0" applyAlignment="0" applyProtection="0"/>
    <xf numFmtId="2" fontId="70" fillId="0" borderId="0" applyProtection="0">
      <alignment/>
    </xf>
    <xf numFmtId="0" fontId="26" fillId="2"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0" fillId="0" borderId="0">
      <alignment/>
      <protection/>
    </xf>
    <xf numFmtId="38" fontId="76" fillId="16" borderId="0" applyBorder="0" applyAlignment="0" applyProtection="0"/>
    <xf numFmtId="0" fontId="32" fillId="0" borderId="4" applyNumberFormat="0" applyFill="0" applyAlignment="0" applyProtection="0"/>
    <xf numFmtId="0" fontId="26" fillId="2" borderId="0" applyNumberFormat="0" applyBorder="0" applyAlignment="0" applyProtection="0"/>
    <xf numFmtId="0" fontId="52" fillId="0" borderId="11" applyNumberFormat="0" applyAlignment="0" applyProtection="0"/>
    <xf numFmtId="0" fontId="52" fillId="0" borderId="12">
      <alignment horizontal="left" vertical="center"/>
      <protection/>
    </xf>
    <xf numFmtId="0" fontId="75" fillId="0" borderId="13" applyNumberFormat="0" applyFill="0" applyAlignment="0" applyProtection="0"/>
    <xf numFmtId="0" fontId="68" fillId="0" borderId="0" applyProtection="0">
      <alignment/>
    </xf>
    <xf numFmtId="0" fontId="52" fillId="0" borderId="0" applyProtection="0">
      <alignment/>
    </xf>
    <xf numFmtId="10" fontId="76" fillId="9" borderId="14" applyBorder="0" applyAlignment="0" applyProtection="0"/>
    <xf numFmtId="0" fontId="31" fillId="4" borderId="0" applyNumberFormat="0" applyBorder="0" applyAlignment="0" applyProtection="0"/>
    <xf numFmtId="0" fontId="28" fillId="3" borderId="1" applyNumberFormat="0" applyAlignment="0" applyProtection="0"/>
    <xf numFmtId="0" fontId="30" fillId="17" borderId="7" applyNumberFormat="0" applyAlignment="0" applyProtection="0"/>
    <xf numFmtId="9" fontId="77" fillId="0" borderId="0" applyFont="0" applyFill="0" applyBorder="0" applyAlignment="0" applyProtection="0"/>
    <xf numFmtId="0" fontId="55" fillId="0" borderId="8" applyNumberFormat="0" applyFill="0" applyAlignment="0" applyProtection="0"/>
    <xf numFmtId="0" fontId="26" fillId="2" borderId="0" applyNumberFormat="0" applyBorder="0" applyAlignment="0" applyProtection="0"/>
    <xf numFmtId="37" fontId="72" fillId="0" borderId="0">
      <alignment/>
      <protection/>
    </xf>
    <xf numFmtId="0" fontId="31" fillId="4" borderId="0" applyNumberFormat="0" applyBorder="0" applyAlignment="0" applyProtection="0"/>
    <xf numFmtId="0" fontId="26" fillId="13" borderId="0" applyNumberFormat="0" applyBorder="0" applyAlignment="0" applyProtection="0"/>
    <xf numFmtId="0" fontId="74" fillId="0" borderId="0">
      <alignment/>
      <protection/>
    </xf>
    <xf numFmtId="0" fontId="31" fillId="4" borderId="0" applyNumberFormat="0" applyBorder="0" applyAlignment="0" applyProtection="0"/>
    <xf numFmtId="0" fontId="58" fillId="0" borderId="0">
      <alignment/>
      <protection/>
    </xf>
    <xf numFmtId="0" fontId="26" fillId="2" borderId="0" applyNumberFormat="0" applyBorder="0" applyAlignment="0" applyProtection="0"/>
    <xf numFmtId="0" fontId="29" fillId="11" borderId="2" applyNumberFormat="0" applyFont="0" applyAlignment="0" applyProtection="0"/>
    <xf numFmtId="0" fontId="31" fillId="4" borderId="0" applyNumberFormat="0" applyBorder="0" applyAlignment="0" applyProtection="0"/>
    <xf numFmtId="0" fontId="38" fillId="9" borderId="6" applyNumberFormat="0" applyAlignment="0" applyProtection="0"/>
    <xf numFmtId="10" fontId="43" fillId="0" borderId="0" applyFont="0" applyFill="0" applyBorder="0" applyAlignment="0" applyProtection="0"/>
    <xf numFmtId="0" fontId="31" fillId="4" borderId="0" applyNumberFormat="0" applyBorder="0" applyAlignment="0" applyProtection="0"/>
    <xf numFmtId="1" fontId="43" fillId="0" borderId="0">
      <alignment/>
      <protection/>
    </xf>
    <xf numFmtId="0" fontId="26" fillId="2" borderId="0" applyNumberFormat="0" applyBorder="0" applyAlignment="0" applyProtection="0"/>
    <xf numFmtId="0" fontId="46" fillId="4" borderId="0" applyNumberFormat="0" applyBorder="0" applyAlignment="0" applyProtection="0"/>
    <xf numFmtId="0" fontId="0" fillId="0" borderId="0" applyNumberForma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70" fillId="0" borderId="15" applyProtection="0">
      <alignment/>
    </xf>
    <xf numFmtId="0" fontId="42" fillId="0" borderId="0" applyNumberFormat="0" applyFill="0" applyBorder="0" applyAlignment="0" applyProtection="0"/>
    <xf numFmtId="9" fontId="66" fillId="0" borderId="0" applyFont="0" applyFill="0" applyBorder="0" applyAlignment="0" applyProtection="0"/>
    <xf numFmtId="0" fontId="26" fillId="13" borderId="0" applyNumberFormat="0" applyBorder="0" applyAlignment="0" applyProtection="0"/>
    <xf numFmtId="9" fontId="0" fillId="0" borderId="0" applyFont="0" applyFill="0" applyBorder="0" applyAlignment="0" applyProtection="0"/>
    <xf numFmtId="0" fontId="26" fillId="2" borderId="0" applyNumberFormat="0" applyBorder="0" applyAlignment="0" applyProtection="0"/>
    <xf numFmtId="0" fontId="31" fillId="4" borderId="0" applyNumberFormat="0" applyBorder="0" applyAlignment="0" applyProtection="0"/>
    <xf numFmtId="0" fontId="39" fillId="0" borderId="3" applyNumberFormat="0" applyFill="0" applyAlignment="0" applyProtection="0"/>
    <xf numFmtId="0" fontId="26" fillId="2" borderId="0" applyNumberFormat="0" applyBorder="0" applyAlignment="0" applyProtection="0"/>
    <xf numFmtId="0" fontId="36" fillId="0" borderId="5" applyNumberFormat="0" applyFill="0" applyAlignment="0" applyProtection="0"/>
    <xf numFmtId="0" fontId="26" fillId="2" borderId="0" applyNumberFormat="0" applyBorder="0" applyAlignment="0" applyProtection="0"/>
    <xf numFmtId="0" fontId="33" fillId="13" borderId="0" applyNumberFormat="0" applyBorder="0" applyAlignment="0" applyProtection="0"/>
    <xf numFmtId="0" fontId="26" fillId="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0" fontId="49" fillId="0" borderId="0">
      <alignment horizontal="centerContinuous" vertical="center"/>
      <protection/>
    </xf>
    <xf numFmtId="0" fontId="26" fillId="2" borderId="0" applyNumberFormat="0" applyBorder="0" applyAlignment="0" applyProtection="0"/>
    <xf numFmtId="0" fontId="1" fillId="0" borderId="14">
      <alignment horizontal="distributed" vertical="center" wrapText="1"/>
      <protection/>
    </xf>
    <xf numFmtId="0" fontId="48"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3" fillId="13" borderId="0" applyNumberFormat="0" applyBorder="0" applyAlignment="0" applyProtection="0"/>
    <xf numFmtId="0" fontId="26" fillId="13" borderId="0" applyNumberFormat="0" applyBorder="0" applyAlignment="0" applyProtection="0"/>
    <xf numFmtId="0" fontId="33" fillId="13"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73" fillId="40" borderId="0" applyNumberFormat="0" applyBorder="0" applyAlignment="0" applyProtection="0"/>
    <xf numFmtId="0" fontId="31" fillId="4" borderId="0" applyNumberFormat="0" applyBorder="0" applyAlignment="0" applyProtection="0"/>
    <xf numFmtId="0" fontId="26" fillId="13"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26" fillId="1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26" fillId="13" borderId="0" applyNumberFormat="0" applyBorder="0" applyAlignment="0" applyProtection="0"/>
    <xf numFmtId="0" fontId="31" fillId="6"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46" fillId="6"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13" borderId="0" applyNumberFormat="0" applyBorder="0" applyAlignment="0" applyProtection="0"/>
    <xf numFmtId="0" fontId="31" fillId="4" borderId="0" applyNumberFormat="0" applyBorder="0" applyAlignment="0" applyProtection="0"/>
    <xf numFmtId="0" fontId="26" fillId="13" borderId="0" applyNumberFormat="0" applyBorder="0" applyAlignment="0" applyProtection="0"/>
    <xf numFmtId="0" fontId="73" fillId="37" borderId="0" applyNumberFormat="0" applyBorder="0" applyAlignment="0" applyProtection="0"/>
    <xf numFmtId="0" fontId="26" fillId="2" borderId="0" applyNumberFormat="0" applyBorder="0" applyAlignment="0" applyProtection="0"/>
    <xf numFmtId="0" fontId="26" fillId="1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26" fillId="2" borderId="0" applyNumberFormat="0" applyBorder="0" applyAlignment="0" applyProtection="0"/>
    <xf numFmtId="0" fontId="60" fillId="43"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73" fillId="37"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3" fillId="2" borderId="0" applyNumberFormat="0" applyBorder="0" applyAlignment="0" applyProtection="0"/>
    <xf numFmtId="0" fontId="55" fillId="0" borderId="8" applyNumberFormat="0" applyFill="0" applyAlignment="0" applyProtection="0"/>
    <xf numFmtId="0" fontId="33" fillId="2" borderId="0" applyNumberFormat="0" applyBorder="0" applyAlignment="0" applyProtection="0"/>
    <xf numFmtId="0" fontId="33"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26" fillId="2" borderId="0" applyProtection="0">
      <alignment vertical="center"/>
    </xf>
    <xf numFmtId="0" fontId="31" fillId="4" borderId="0" applyNumberFormat="0" applyBorder="0" applyAlignment="0" applyProtection="0"/>
    <xf numFmtId="0" fontId="78" fillId="2" borderId="0" applyNumberFormat="0" applyBorder="0" applyAlignment="0" applyProtection="0"/>
    <xf numFmtId="0" fontId="26" fillId="1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46" fillId="44" borderId="0" applyNumberFormat="0" applyBorder="0" applyAlignment="0" applyProtection="0"/>
    <xf numFmtId="0" fontId="26" fillId="13" borderId="0" applyNumberFormat="0" applyBorder="0" applyAlignment="0" applyProtection="0"/>
    <xf numFmtId="0" fontId="31" fillId="4" borderId="0" applyNumberFormat="0" applyBorder="0" applyAlignment="0" applyProtection="0"/>
    <xf numFmtId="0" fontId="26" fillId="2" borderId="0" applyNumberFormat="0" applyBorder="0" applyAlignment="0" applyProtection="0"/>
    <xf numFmtId="0" fontId="26" fillId="13" borderId="0" applyNumberFormat="0" applyBorder="0" applyAlignment="0" applyProtection="0"/>
    <xf numFmtId="0" fontId="31" fillId="4" borderId="0" applyNumberFormat="0" applyBorder="0" applyAlignment="0" applyProtection="0"/>
    <xf numFmtId="0" fontId="26" fillId="13" borderId="0" applyNumberFormat="0" applyBorder="0" applyAlignment="0" applyProtection="0"/>
    <xf numFmtId="0" fontId="48" fillId="2" borderId="0" applyNumberFormat="0" applyBorder="0" applyAlignment="0" applyProtection="0"/>
    <xf numFmtId="43" fontId="0" fillId="0" borderId="0" applyFont="0" applyFill="0" applyBorder="0" applyAlignment="0" applyProtection="0"/>
    <xf numFmtId="0" fontId="73" fillId="37" borderId="0" applyNumberFormat="0" applyBorder="0" applyAlignment="0" applyProtection="0"/>
    <xf numFmtId="0" fontId="31" fillId="4" borderId="0" applyNumberFormat="0" applyBorder="0" applyAlignment="0" applyProtection="0"/>
    <xf numFmtId="0" fontId="26" fillId="13" borderId="0" applyNumberFormat="0" applyBorder="0" applyAlignment="0" applyProtection="0"/>
    <xf numFmtId="0" fontId="27" fillId="18"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40" fillId="2" borderId="0" applyNumberFormat="0" applyBorder="0" applyAlignment="0" applyProtection="0"/>
    <xf numFmtId="0" fontId="33" fillId="2"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26" fillId="2" borderId="0" applyNumberFormat="0" applyBorder="0" applyAlignment="0" applyProtection="0"/>
    <xf numFmtId="0" fontId="26" fillId="1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26" fillId="2" borderId="0" applyNumberFormat="0" applyBorder="0" applyAlignment="0" applyProtection="0"/>
    <xf numFmtId="0" fontId="33" fillId="13" borderId="0" applyNumberFormat="0" applyBorder="0" applyAlignment="0" applyProtection="0"/>
    <xf numFmtId="0" fontId="33" fillId="2" borderId="0" applyNumberFormat="0" applyBorder="0" applyAlignment="0" applyProtection="0"/>
    <xf numFmtId="0" fontId="26" fillId="13" borderId="0" applyNumberFormat="0" applyBorder="0" applyAlignment="0" applyProtection="0"/>
    <xf numFmtId="0" fontId="26" fillId="2" borderId="0" applyNumberFormat="0" applyBorder="0" applyAlignment="0" applyProtection="0"/>
    <xf numFmtId="0" fontId="0" fillId="0" borderId="0">
      <alignment/>
      <protection/>
    </xf>
    <xf numFmtId="0" fontId="26" fillId="1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48" fillId="2" borderId="0" applyNumberFormat="0" applyBorder="0" applyAlignment="0" applyProtection="0"/>
    <xf numFmtId="0" fontId="26" fillId="2" borderId="0" applyNumberFormat="0" applyBorder="0" applyAlignment="0" applyProtection="0"/>
    <xf numFmtId="0" fontId="40" fillId="13" borderId="0" applyNumberFormat="0" applyBorder="0" applyAlignment="0" applyProtection="0"/>
    <xf numFmtId="0" fontId="26" fillId="2" borderId="0" applyNumberFormat="0" applyBorder="0" applyAlignment="0" applyProtection="0"/>
    <xf numFmtId="0" fontId="48"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43" fillId="0" borderId="0">
      <alignment/>
      <protection/>
    </xf>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7" fillId="4" borderId="0" applyNumberFormat="0" applyBorder="0" applyAlignment="0" applyProtection="0"/>
    <xf numFmtId="0" fontId="0" fillId="0" borderId="0">
      <alignment vertical="center"/>
      <protection/>
    </xf>
    <xf numFmtId="0" fontId="26"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53" fillId="0" borderId="0">
      <alignment/>
      <protection/>
    </xf>
    <xf numFmtId="0" fontId="31" fillId="4" borderId="0" applyNumberFormat="0" applyBorder="0" applyAlignment="0" applyProtection="0"/>
    <xf numFmtId="0" fontId="31" fillId="4"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26" fillId="2" borderId="0" applyNumberFormat="0" applyBorder="0" applyAlignment="0" applyProtection="0"/>
    <xf numFmtId="0" fontId="31" fillId="6"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26" fillId="13"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26" fillId="1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3" fillId="2" borderId="0" applyNumberFormat="0" applyBorder="0" applyAlignment="0" applyProtection="0"/>
    <xf numFmtId="0" fontId="73" fillId="37" borderId="0" applyNumberFormat="0" applyBorder="0" applyAlignment="0" applyProtection="0"/>
    <xf numFmtId="0" fontId="0" fillId="0" borderId="0" applyNumberFormat="0" applyFill="0" applyBorder="0" applyAlignment="0" applyProtection="0"/>
    <xf numFmtId="0" fontId="0" fillId="0" borderId="0">
      <alignment/>
      <protection/>
    </xf>
    <xf numFmtId="0" fontId="48" fillId="2"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0" fillId="0" borderId="0">
      <alignment vertical="center"/>
      <protection/>
    </xf>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0" fillId="0" borderId="0">
      <alignment/>
      <protection/>
    </xf>
    <xf numFmtId="0" fontId="0" fillId="0" borderId="0">
      <alignment vertical="center"/>
      <protection/>
    </xf>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3"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63" fillId="0" borderId="0" applyFont="0" applyFill="0" applyBorder="0" applyAlignment="0" applyProtection="0"/>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50"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6" borderId="0" applyNumberFormat="0" applyBorder="0" applyAlignment="0" applyProtection="0"/>
    <xf numFmtId="0" fontId="26" fillId="2"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48" fillId="2" borderId="0" applyNumberFormat="0" applyBorder="0" applyAlignment="0" applyProtection="0"/>
    <xf numFmtId="0" fontId="46" fillId="6"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0" fillId="0" borderId="0">
      <alignment vertical="center"/>
      <protection/>
    </xf>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4"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0" fillId="0" borderId="0">
      <alignment/>
      <protection/>
    </xf>
    <xf numFmtId="0" fontId="31" fillId="4" borderId="0" applyNumberFormat="0" applyBorder="0" applyAlignment="0" applyProtection="0"/>
    <xf numFmtId="0" fontId="0" fillId="0" borderId="0">
      <alignment/>
      <protection/>
    </xf>
    <xf numFmtId="0" fontId="31" fillId="4" borderId="0" applyNumberFormat="0" applyBorder="0" applyAlignment="0" applyProtection="0"/>
    <xf numFmtId="0" fontId="0" fillId="0" borderId="0">
      <alignment/>
      <protection/>
    </xf>
    <xf numFmtId="0" fontId="35" fillId="0" borderId="0">
      <alignment/>
      <protection/>
    </xf>
    <xf numFmtId="0" fontId="31" fillId="4" borderId="0" applyNumberFormat="0" applyBorder="0" applyAlignment="0" applyProtection="0"/>
    <xf numFmtId="0" fontId="31"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1" fillId="4" borderId="0" applyNumberFormat="0" applyBorder="0" applyAlignment="0" applyProtection="0"/>
    <xf numFmtId="0" fontId="21" fillId="0" borderId="0">
      <alignment vertical="center"/>
      <protection/>
    </xf>
    <xf numFmtId="0" fontId="31" fillId="4"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31" fillId="4" borderId="0" applyNumberFormat="0" applyBorder="0" applyAlignment="0" applyProtection="0"/>
    <xf numFmtId="0" fontId="0" fillId="0" borderId="0">
      <alignment/>
      <protection/>
    </xf>
    <xf numFmtId="0" fontId="31" fillId="4" borderId="0" applyNumberFormat="0" applyBorder="0" applyAlignment="0" applyProtection="0"/>
    <xf numFmtId="0" fontId="0" fillId="0" borderId="0">
      <alignment/>
      <protection/>
    </xf>
    <xf numFmtId="0" fontId="31" fillId="4"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1" fillId="0" borderId="0" applyNumberFormat="0" applyFill="0" applyBorder="0" applyAlignment="0" applyProtection="0"/>
    <xf numFmtId="0" fontId="31" fillId="4" borderId="0" applyNumberFormat="0" applyBorder="0" applyAlignment="0" applyProtection="0"/>
    <xf numFmtId="0" fontId="46" fillId="44" borderId="0" applyNumberFormat="0" applyBorder="0" applyAlignment="0" applyProtection="0"/>
    <xf numFmtId="0" fontId="46" fillId="6"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0" fillId="11" borderId="2" applyNumberFormat="0" applyFont="0" applyAlignment="0" applyProtection="0"/>
    <xf numFmtId="0" fontId="31" fillId="6" borderId="0" applyNumberFormat="0" applyBorder="0" applyAlignment="0" applyProtection="0"/>
    <xf numFmtId="0" fontId="31" fillId="6" borderId="0" applyNumberFormat="0" applyBorder="0" applyAlignment="0" applyProtection="0"/>
    <xf numFmtId="0" fontId="46" fillId="6" borderId="0" applyNumberFormat="0" applyBorder="0" applyAlignment="0" applyProtection="0"/>
    <xf numFmtId="0" fontId="46" fillId="44"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64" fillId="6"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6" fillId="4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6" fillId="4"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4" borderId="0" applyProtection="0">
      <alignment vertical="center"/>
    </xf>
    <xf numFmtId="0" fontId="62"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4" fillId="19"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6" fillId="6"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1" fontId="1" fillId="0" borderId="14">
      <alignment vertical="center"/>
      <protection locked="0"/>
    </xf>
    <xf numFmtId="0" fontId="46" fillId="4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64" fillId="4" borderId="0" applyNumberFormat="0" applyBorder="0" applyAlignment="0" applyProtection="0"/>
    <xf numFmtId="0" fontId="46"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27" fillId="24" borderId="0" applyNumberFormat="0" applyBorder="0" applyAlignment="0" applyProtection="0"/>
    <xf numFmtId="0" fontId="31" fillId="4" borderId="0" applyNumberFormat="0" applyBorder="0" applyAlignment="0" applyProtection="0"/>
    <xf numFmtId="0" fontId="46" fillId="4" borderId="0" applyNumberFormat="0" applyBorder="0" applyAlignment="0" applyProtection="0"/>
    <xf numFmtId="0" fontId="38" fillId="16" borderId="6" applyNumberFormat="0" applyAlignment="0" applyProtection="0"/>
    <xf numFmtId="0" fontId="31" fillId="4" borderId="0" applyNumberFormat="0" applyBorder="0" applyAlignment="0" applyProtection="0"/>
    <xf numFmtId="0" fontId="46" fillId="4"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177" fontId="53" fillId="0" borderId="0" applyFon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7" fillId="4" borderId="0" applyNumberFormat="0" applyBorder="0" applyAlignment="0" applyProtection="0"/>
    <xf numFmtId="0" fontId="64" fillId="6" borderId="0" applyNumberFormat="0" applyBorder="0" applyAlignment="0" applyProtection="0"/>
    <xf numFmtId="0" fontId="31" fillId="4" borderId="0" applyNumberFormat="0" applyBorder="0" applyAlignment="0" applyProtection="0"/>
    <xf numFmtId="0" fontId="37" fillId="4" borderId="0" applyNumberFormat="0" applyBorder="0" applyAlignment="0" applyProtection="0"/>
    <xf numFmtId="0" fontId="31" fillId="4"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6" fillId="4" borderId="0" applyNumberFormat="0" applyBorder="0" applyAlignment="0" applyProtection="0"/>
    <xf numFmtId="0" fontId="46" fillId="4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7"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53" fillId="0" borderId="0" applyFon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185" fontId="66" fillId="0" borderId="0" applyFon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7"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50" fillId="0" borderId="0" applyNumberFormat="0" applyFill="0" applyBorder="0" applyAlignment="0" applyProtection="0"/>
    <xf numFmtId="0" fontId="56" fillId="0" borderId="9" applyNumberFormat="0" applyFill="0" applyAlignment="0" applyProtection="0"/>
    <xf numFmtId="188" fontId="66" fillId="0" borderId="0" applyFont="0" applyFill="0" applyBorder="0" applyAlignment="0" applyProtection="0"/>
    <xf numFmtId="0" fontId="54" fillId="16" borderId="1" applyNumberFormat="0" applyAlignment="0" applyProtection="0"/>
    <xf numFmtId="0" fontId="34" fillId="0" borderId="0" applyNumberFormat="0" applyFill="0" applyBorder="0" applyAlignment="0" applyProtection="0"/>
    <xf numFmtId="186" fontId="53" fillId="0" borderId="0" applyFont="0" applyFill="0" applyBorder="0" applyAlignment="0" applyProtection="0"/>
    <xf numFmtId="184" fontId="53" fillId="0" borderId="0" applyFont="0" applyFill="0" applyBorder="0" applyAlignment="0" applyProtection="0"/>
    <xf numFmtId="183" fontId="53" fillId="0" borderId="0" applyFont="0" applyFill="0" applyBorder="0" applyAlignment="0" applyProtection="0"/>
    <xf numFmtId="0" fontId="69" fillId="0" borderId="0">
      <alignment/>
      <protection/>
    </xf>
    <xf numFmtId="43" fontId="69"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0" fontId="77" fillId="0" borderId="0">
      <alignment/>
      <protection/>
    </xf>
    <xf numFmtId="0" fontId="27" fillId="22" borderId="0" applyNumberFormat="0" applyBorder="0" applyAlignment="0" applyProtection="0"/>
    <xf numFmtId="0" fontId="27" fillId="23" borderId="0" applyNumberFormat="0" applyBorder="0" applyAlignment="0" applyProtection="0"/>
    <xf numFmtId="0" fontId="28" fillId="3" borderId="1" applyNumberFormat="0" applyAlignment="0" applyProtection="0"/>
    <xf numFmtId="0" fontId="80" fillId="0" borderId="0">
      <alignment/>
      <protection/>
    </xf>
    <xf numFmtId="189" fontId="1" fillId="0" borderId="14">
      <alignment vertical="center"/>
      <protection locked="0"/>
    </xf>
    <xf numFmtId="0" fontId="43" fillId="0" borderId="0">
      <alignment/>
      <protection/>
    </xf>
    <xf numFmtId="0" fontId="79" fillId="0" borderId="0">
      <alignment/>
      <protection/>
    </xf>
  </cellStyleXfs>
  <cellXfs count="300">
    <xf numFmtId="0" fontId="0" fillId="0" borderId="0" xfId="0" applyAlignment="1">
      <alignment/>
    </xf>
    <xf numFmtId="0" fontId="2" fillId="0" borderId="0" xfId="241" applyFont="1" applyAlignment="1">
      <alignment vertical="top"/>
      <protection/>
    </xf>
    <xf numFmtId="0" fontId="0" fillId="0" borderId="0" xfId="241" applyFont="1">
      <alignment vertical="center"/>
      <protection/>
    </xf>
    <xf numFmtId="0" fontId="3" fillId="0" borderId="0" xfId="241" applyFont="1">
      <alignment vertical="center"/>
      <protection/>
    </xf>
    <xf numFmtId="0" fontId="4" fillId="0" borderId="0" xfId="241" applyFont="1">
      <alignment vertical="center"/>
      <protection/>
    </xf>
    <xf numFmtId="0" fontId="4" fillId="0" borderId="0" xfId="241" applyFont="1" applyAlignment="1">
      <alignment vertical="center"/>
      <protection/>
    </xf>
    <xf numFmtId="0" fontId="5" fillId="0" borderId="0" xfId="241" applyFont="1">
      <alignment vertical="center"/>
      <protection/>
    </xf>
    <xf numFmtId="0" fontId="0" fillId="0" borderId="0" xfId="241">
      <alignment vertical="center"/>
      <protection/>
    </xf>
    <xf numFmtId="0" fontId="6" fillId="0" borderId="0" xfId="241" applyFont="1" applyFill="1" applyAlignment="1">
      <alignment horizontal="center" vertical="top"/>
      <protection/>
    </xf>
    <xf numFmtId="0" fontId="0" fillId="0" borderId="0" xfId="241" applyFont="1" applyAlignment="1">
      <alignment horizontal="right" vertical="center"/>
      <protection/>
    </xf>
    <xf numFmtId="0" fontId="3" fillId="0" borderId="14" xfId="652" applyFont="1" applyFill="1" applyBorder="1" applyAlignment="1">
      <alignment horizontal="center" vertical="center" wrapText="1"/>
      <protection/>
    </xf>
    <xf numFmtId="0" fontId="3" fillId="0" borderId="14" xfId="241" applyFont="1" applyBorder="1" applyAlignment="1">
      <alignment horizontal="center" vertical="center"/>
      <protection/>
    </xf>
    <xf numFmtId="0" fontId="3" fillId="0" borderId="14" xfId="241" applyFont="1" applyBorder="1" applyAlignment="1">
      <alignment horizontal="center" vertical="center" wrapText="1"/>
      <protection/>
    </xf>
    <xf numFmtId="0" fontId="0" fillId="0" borderId="14" xfId="241" applyFont="1" applyBorder="1" applyAlignment="1">
      <alignment horizontal="left" vertical="center" wrapText="1" indent="2"/>
      <protection/>
    </xf>
    <xf numFmtId="190" fontId="0" fillId="0" borderId="14" xfId="241" applyNumberFormat="1" applyFont="1" applyFill="1" applyBorder="1">
      <alignment vertical="center"/>
      <protection/>
    </xf>
    <xf numFmtId="0" fontId="0" fillId="0" borderId="14" xfId="241" applyFont="1" applyBorder="1" applyAlignment="1">
      <alignment horizontal="left" vertical="center" wrapText="1" indent="3"/>
      <protection/>
    </xf>
    <xf numFmtId="0" fontId="0" fillId="0" borderId="16" xfId="241" applyFont="1" applyBorder="1" applyAlignment="1">
      <alignment horizontal="center" vertical="center" wrapText="1"/>
      <protection/>
    </xf>
    <xf numFmtId="0" fontId="0" fillId="0" borderId="12" xfId="241" applyFont="1" applyBorder="1" applyAlignment="1">
      <alignment horizontal="center" vertical="center" wrapText="1"/>
      <protection/>
    </xf>
    <xf numFmtId="0" fontId="0" fillId="0" borderId="17" xfId="241" applyFont="1" applyBorder="1" applyAlignment="1">
      <alignment horizontal="center" vertical="center" wrapText="1"/>
      <protection/>
    </xf>
    <xf numFmtId="0" fontId="6" fillId="0" borderId="0" xfId="658" applyFont="1" applyAlignment="1">
      <alignment horizontal="center" vertical="top"/>
      <protection/>
    </xf>
    <xf numFmtId="0" fontId="7" fillId="0" borderId="0" xfId="658" applyFont="1">
      <alignment/>
      <protection/>
    </xf>
    <xf numFmtId="0" fontId="8" fillId="0" borderId="0" xfId="658" applyFont="1">
      <alignment/>
      <protection/>
    </xf>
    <xf numFmtId="0" fontId="7" fillId="0" borderId="0" xfId="658" applyFont="1" applyAlignment="1">
      <alignment horizontal="right"/>
      <protection/>
    </xf>
    <xf numFmtId="0" fontId="7" fillId="0" borderId="0" xfId="658" applyFont="1" applyBorder="1" applyAlignment="1">
      <alignment horizontal="right" vertical="center" wrapText="1"/>
      <protection/>
    </xf>
    <xf numFmtId="0" fontId="3" fillId="0" borderId="14" xfId="652" applyFont="1" applyFill="1" applyBorder="1" applyAlignment="1">
      <alignment horizontal="center" vertical="center"/>
      <protection/>
    </xf>
    <xf numFmtId="0" fontId="3" fillId="0" borderId="16" xfId="542" applyFont="1" applyFill="1" applyBorder="1" applyAlignment="1">
      <alignment horizontal="center" vertical="center"/>
      <protection/>
    </xf>
    <xf numFmtId="0" fontId="3" fillId="0" borderId="17" xfId="542" applyFont="1" applyFill="1" applyBorder="1" applyAlignment="1">
      <alignment horizontal="center" vertical="center"/>
      <protection/>
    </xf>
    <xf numFmtId="191" fontId="3" fillId="0" borderId="14" xfId="542" applyNumberFormat="1" applyFont="1" applyFill="1" applyBorder="1" applyAlignment="1" applyProtection="1">
      <alignment horizontal="center" vertical="center" wrapText="1"/>
      <protection/>
    </xf>
    <xf numFmtId="0" fontId="9" fillId="0" borderId="14" xfId="658" applyFont="1" applyBorder="1" applyAlignment="1">
      <alignment horizontal="left" vertical="center" wrapText="1" indent="1"/>
      <protection/>
    </xf>
    <xf numFmtId="190" fontId="0" fillId="0" borderId="14" xfId="0" applyNumberFormat="1" applyBorder="1" applyAlignment="1">
      <alignment vertical="center"/>
    </xf>
    <xf numFmtId="0" fontId="0" fillId="0" borderId="14" xfId="0" applyBorder="1" applyAlignment="1">
      <alignment/>
    </xf>
    <xf numFmtId="0" fontId="7" fillId="0" borderId="14" xfId="658" applyFont="1" applyFill="1" applyBorder="1" applyAlignment="1">
      <alignment horizontal="left" vertical="center" wrapText="1" indent="1"/>
      <protection/>
    </xf>
    <xf numFmtId="0" fontId="7" fillId="0" borderId="14" xfId="658" applyFont="1" applyBorder="1" applyAlignment="1">
      <alignment horizontal="left" vertical="center" wrapText="1" indent="1"/>
      <protection/>
    </xf>
    <xf numFmtId="0" fontId="7" fillId="0" borderId="14" xfId="658" applyFont="1" applyBorder="1" applyAlignment="1">
      <alignment horizontal="left" vertical="center" wrapText="1"/>
      <protection/>
    </xf>
    <xf numFmtId="0" fontId="7" fillId="0" borderId="14" xfId="658" applyFont="1" applyFill="1" applyBorder="1" applyAlignment="1">
      <alignment vertical="center" wrapText="1"/>
      <protection/>
    </xf>
    <xf numFmtId="0" fontId="7" fillId="0" borderId="14" xfId="658" applyFont="1" applyBorder="1" applyAlignment="1">
      <alignment horizontal="left" vertical="center" wrapText="1" indent="2"/>
      <protection/>
    </xf>
    <xf numFmtId="0" fontId="0" fillId="0" borderId="0" xfId="662">
      <alignment/>
      <protection/>
    </xf>
    <xf numFmtId="0" fontId="10" fillId="0" borderId="0" xfId="662" applyFont="1" applyAlignment="1">
      <alignment vertical="center" wrapText="1"/>
      <protection/>
    </xf>
    <xf numFmtId="0" fontId="0" fillId="0" borderId="0" xfId="662" applyAlignment="1">
      <alignment horizontal="right"/>
      <protection/>
    </xf>
    <xf numFmtId="0" fontId="11" fillId="0" borderId="0" xfId="662" applyFont="1" applyAlignment="1">
      <alignment horizontal="center" wrapText="1"/>
      <protection/>
    </xf>
    <xf numFmtId="0" fontId="12" fillId="0" borderId="0" xfId="662" applyFont="1" applyAlignment="1">
      <alignment horizontal="center"/>
      <protection/>
    </xf>
    <xf numFmtId="0" fontId="13" fillId="0" borderId="0" xfId="662" applyFont="1" applyAlignment="1">
      <alignment horizontal="center"/>
      <protection/>
    </xf>
    <xf numFmtId="57" fontId="14" fillId="0" borderId="0" xfId="662" applyNumberFormat="1" applyFont="1">
      <alignment/>
      <protection/>
    </xf>
    <xf numFmtId="0" fontId="15" fillId="0" borderId="0" xfId="662" applyFont="1" applyAlignment="1">
      <alignment horizontal="center"/>
      <protection/>
    </xf>
    <xf numFmtId="57" fontId="16" fillId="0" borderId="0" xfId="662" applyNumberFormat="1" applyFont="1" applyAlignment="1">
      <alignment horizontal="center"/>
      <protection/>
    </xf>
    <xf numFmtId="0" fontId="17" fillId="0" borderId="0" xfId="662" applyFont="1">
      <alignment/>
      <protection/>
    </xf>
    <xf numFmtId="31" fontId="18" fillId="0" borderId="0" xfId="662" applyNumberFormat="1" applyFont="1" applyAlignment="1">
      <alignment horizontal="center"/>
      <protection/>
    </xf>
    <xf numFmtId="31" fontId="19" fillId="0" borderId="0" xfId="662" applyNumberFormat="1" applyFont="1" applyAlignment="1">
      <alignment/>
      <protection/>
    </xf>
    <xf numFmtId="0" fontId="0" fillId="0" borderId="0" xfId="662" applyAlignment="1">
      <alignment horizontal="center"/>
      <protection/>
    </xf>
    <xf numFmtId="0" fontId="10" fillId="0" borderId="0" xfId="662" applyFont="1" applyAlignment="1">
      <alignment horizontal="center" vertical="center" wrapText="1"/>
      <protection/>
    </xf>
    <xf numFmtId="0" fontId="6" fillId="0" borderId="0" xfId="542" applyFont="1" applyFill="1" applyAlignment="1">
      <alignment vertical="top" wrapText="1"/>
      <protection/>
    </xf>
    <xf numFmtId="0" fontId="0" fillId="0" borderId="0" xfId="542" applyFont="1" applyFill="1">
      <alignment vertical="center"/>
      <protection/>
    </xf>
    <xf numFmtId="0" fontId="3" fillId="0" borderId="0" xfId="542" applyFont="1" applyFill="1">
      <alignment vertical="center"/>
      <protection/>
    </xf>
    <xf numFmtId="0" fontId="20" fillId="0" borderId="0" xfId="542" applyFont="1" applyFill="1" applyBorder="1">
      <alignment vertical="center"/>
      <protection/>
    </xf>
    <xf numFmtId="0" fontId="20" fillId="0" borderId="0" xfId="542" applyFont="1" applyFill="1">
      <alignment vertical="center"/>
      <protection/>
    </xf>
    <xf numFmtId="192" fontId="20" fillId="0" borderId="0" xfId="43" applyNumberFormat="1" applyFont="1" applyFill="1" applyAlignment="1">
      <alignment vertical="center"/>
    </xf>
    <xf numFmtId="0" fontId="0" fillId="0" borderId="0" xfId="659">
      <alignment vertical="center"/>
      <protection/>
    </xf>
    <xf numFmtId="0" fontId="6" fillId="0" borderId="0" xfId="542" applyFont="1" applyFill="1" applyAlignment="1">
      <alignment horizontal="center" vertical="top" wrapText="1"/>
      <protection/>
    </xf>
    <xf numFmtId="192" fontId="0" fillId="0" borderId="0" xfId="43" applyNumberFormat="1" applyFont="1" applyFill="1" applyAlignment="1">
      <alignment horizontal="right" vertical="center"/>
    </xf>
    <xf numFmtId="0" fontId="0" fillId="0" borderId="0" xfId="659" applyFont="1">
      <alignment vertical="center"/>
      <protection/>
    </xf>
    <xf numFmtId="0" fontId="0" fillId="0" borderId="0" xfId="659" applyNumberFormat="1" applyFont="1" applyFill="1" applyBorder="1" applyAlignment="1">
      <alignment horizontal="right" vertical="center"/>
      <protection/>
    </xf>
    <xf numFmtId="0" fontId="3" fillId="0" borderId="16" xfId="652" applyFont="1" applyFill="1" applyBorder="1" applyAlignment="1">
      <alignment horizontal="center" vertical="center"/>
      <protection/>
    </xf>
    <xf numFmtId="0" fontId="3" fillId="0" borderId="12" xfId="652" applyFont="1" applyFill="1" applyBorder="1" applyAlignment="1">
      <alignment horizontal="center" vertical="center"/>
      <protection/>
    </xf>
    <xf numFmtId="0" fontId="3" fillId="0" borderId="17" xfId="652" applyFont="1" applyFill="1" applyBorder="1" applyAlignment="1">
      <alignment horizontal="center" vertical="center"/>
      <protection/>
    </xf>
    <xf numFmtId="193" fontId="3" fillId="0" borderId="14" xfId="542" applyNumberFormat="1" applyFont="1" applyFill="1" applyBorder="1" applyAlignment="1">
      <alignment horizontal="center" vertical="center"/>
      <protection/>
    </xf>
    <xf numFmtId="0" fontId="3" fillId="0" borderId="14" xfId="542" applyNumberFormat="1" applyFont="1" applyFill="1" applyBorder="1" applyAlignment="1" applyProtection="1">
      <alignment horizontal="left" vertical="center" indent="1"/>
      <protection/>
    </xf>
    <xf numFmtId="190" fontId="0" fillId="0" borderId="14" xfId="29" applyNumberFormat="1" applyFont="1" applyFill="1" applyBorder="1" applyAlignment="1">
      <alignment horizontal="right" vertical="center"/>
    </xf>
    <xf numFmtId="0" fontId="20" fillId="0" borderId="14" xfId="542" applyFont="1" applyFill="1" applyBorder="1">
      <alignment vertical="center"/>
      <protection/>
    </xf>
    <xf numFmtId="192" fontId="20" fillId="0" borderId="14" xfId="43" applyNumberFormat="1" applyFont="1" applyFill="1" applyBorder="1" applyAlignment="1">
      <alignment vertical="center"/>
    </xf>
    <xf numFmtId="0" fontId="0" fillId="0" borderId="14" xfId="659" applyBorder="1">
      <alignment vertical="center"/>
      <protection/>
    </xf>
    <xf numFmtId="194" fontId="20" fillId="0" borderId="0" xfId="542" applyNumberFormat="1" applyFont="1" applyFill="1">
      <alignment vertical="center"/>
      <protection/>
    </xf>
    <xf numFmtId="0" fontId="7" fillId="0" borderId="14" xfId="659" applyNumberFormat="1" applyFont="1" applyFill="1" applyBorder="1" applyAlignment="1">
      <alignment horizontal="left" vertical="center" indent="1" shrinkToFit="1"/>
      <protection/>
    </xf>
    <xf numFmtId="0" fontId="7" fillId="0" borderId="14" xfId="659" applyNumberFormat="1" applyFont="1" applyFill="1" applyBorder="1" applyAlignment="1">
      <alignment horizontal="left" vertical="center" wrapText="1" indent="1"/>
      <protection/>
    </xf>
    <xf numFmtId="0" fontId="0" fillId="0" borderId="14" xfId="659" applyNumberFormat="1" applyFont="1" applyFill="1" applyBorder="1" applyAlignment="1">
      <alignment horizontal="left" vertical="center" wrapText="1" indent="1"/>
      <protection/>
    </xf>
    <xf numFmtId="195" fontId="0" fillId="0" borderId="0" xfId="652" applyNumberFormat="1" applyFont="1" applyFill="1" applyAlignment="1">
      <alignment vertical="center"/>
      <protection/>
    </xf>
    <xf numFmtId="195" fontId="20" fillId="0" borderId="0" xfId="542" applyNumberFormat="1" applyFont="1" applyFill="1">
      <alignment vertical="center"/>
      <protection/>
    </xf>
    <xf numFmtId="192" fontId="20" fillId="0" borderId="0" xfId="43" applyNumberFormat="1" applyFont="1" applyFill="1" applyBorder="1" applyAlignment="1">
      <alignment vertical="center"/>
    </xf>
    <xf numFmtId="193" fontId="0" fillId="0" borderId="0" xfId="659" applyNumberFormat="1">
      <alignment vertical="center"/>
      <protection/>
    </xf>
    <xf numFmtId="193" fontId="0" fillId="0" borderId="0" xfId="659" applyNumberFormat="1" applyFont="1">
      <alignment vertical="center"/>
      <protection/>
    </xf>
    <xf numFmtId="196" fontId="3" fillId="0" borderId="0" xfId="542" applyNumberFormat="1" applyFont="1" applyFill="1" applyBorder="1" applyAlignment="1" applyProtection="1">
      <alignment horizontal="center" vertical="center" wrapText="1"/>
      <protection/>
    </xf>
    <xf numFmtId="193" fontId="0" fillId="0" borderId="14" xfId="659" applyNumberFormat="1" applyBorder="1">
      <alignment vertical="center"/>
      <protection/>
    </xf>
    <xf numFmtId="10" fontId="0" fillId="0" borderId="0" xfId="43" applyNumberFormat="1" applyFont="1" applyFill="1" applyBorder="1" applyAlignment="1" applyProtection="1">
      <alignment horizontal="right" vertical="center"/>
      <protection/>
    </xf>
    <xf numFmtId="0" fontId="6" fillId="0" borderId="0" xfId="542" applyFont="1" applyFill="1" applyAlignment="1">
      <alignment vertical="top"/>
      <protection/>
    </xf>
    <xf numFmtId="0" fontId="0" fillId="0" borderId="0" xfId="542" applyFill="1">
      <alignment vertical="center"/>
      <protection/>
    </xf>
    <xf numFmtId="190" fontId="0" fillId="0" borderId="0" xfId="542" applyNumberFormat="1" applyFill="1">
      <alignment vertical="center"/>
      <protection/>
    </xf>
    <xf numFmtId="0" fontId="10" fillId="0" borderId="0" xfId="542" applyFont="1" applyFill="1" applyAlignment="1">
      <alignment horizontal="center" vertical="top"/>
      <protection/>
    </xf>
    <xf numFmtId="190" fontId="0" fillId="0" borderId="0" xfId="542" applyNumberFormat="1" applyFont="1" applyFill="1">
      <alignment vertical="center"/>
      <protection/>
    </xf>
    <xf numFmtId="0" fontId="0" fillId="0" borderId="0" xfId="542" applyFont="1" applyFill="1" applyAlignment="1">
      <alignment horizontal="right" vertical="center"/>
      <protection/>
    </xf>
    <xf numFmtId="0" fontId="3" fillId="0" borderId="14" xfId="542" applyFont="1" applyFill="1" applyBorder="1" applyAlignment="1">
      <alignment horizontal="center" vertical="center"/>
      <protection/>
    </xf>
    <xf numFmtId="190" fontId="0" fillId="0" borderId="14" xfId="542" applyNumberFormat="1" applyFont="1" applyFill="1" applyBorder="1" applyAlignment="1" applyProtection="1">
      <alignment horizontal="right" vertical="center"/>
      <protection/>
    </xf>
    <xf numFmtId="197" fontId="0" fillId="0" borderId="14" xfId="542" applyNumberFormat="1" applyFont="1" applyFill="1" applyBorder="1" applyAlignment="1" applyProtection="1">
      <alignment horizontal="right" vertical="center"/>
      <protection/>
    </xf>
    <xf numFmtId="190" fontId="0" fillId="0" borderId="14" xfId="542" applyNumberFormat="1" applyFill="1" applyBorder="1">
      <alignment vertical="center"/>
      <protection/>
    </xf>
    <xf numFmtId="195" fontId="0" fillId="0" borderId="14" xfId="652" applyNumberFormat="1" applyFont="1" applyFill="1" applyBorder="1" applyAlignment="1">
      <alignment vertical="center"/>
      <protection/>
    </xf>
    <xf numFmtId="197" fontId="0" fillId="0" borderId="0" xfId="542" applyNumberFormat="1" applyFill="1">
      <alignment vertical="center"/>
      <protection/>
    </xf>
    <xf numFmtId="0" fontId="0" fillId="0" borderId="14" xfId="542" applyNumberFormat="1" applyFont="1" applyFill="1" applyBorder="1" applyAlignment="1" applyProtection="1">
      <alignment horizontal="left" vertical="center" wrapText="1" indent="1"/>
      <protection/>
    </xf>
    <xf numFmtId="0" fontId="0" fillId="0" borderId="14" xfId="542" applyFont="1" applyFill="1" applyBorder="1" applyAlignment="1">
      <alignment horizontal="left" vertical="center" wrapText="1" indent="1"/>
      <protection/>
    </xf>
    <xf numFmtId="0" fontId="0" fillId="0" borderId="18" xfId="542" applyFill="1" applyBorder="1">
      <alignment vertical="center"/>
      <protection/>
    </xf>
    <xf numFmtId="196" fontId="20" fillId="0" borderId="0" xfId="542" applyNumberFormat="1" applyFont="1" applyFill="1">
      <alignment vertical="center"/>
      <protection/>
    </xf>
    <xf numFmtId="196" fontId="0" fillId="0" borderId="0" xfId="542" applyNumberFormat="1" applyFont="1" applyFill="1" applyAlignment="1">
      <alignment horizontal="right" vertical="center"/>
      <protection/>
    </xf>
    <xf numFmtId="193" fontId="0" fillId="0" borderId="14" xfId="542" applyNumberFormat="1" applyFont="1" applyFill="1" applyBorder="1" applyAlignment="1" applyProtection="1">
      <alignment horizontal="right" vertical="center"/>
      <protection/>
    </xf>
    <xf numFmtId="0" fontId="0" fillId="0" borderId="14" xfId="542" applyNumberFormat="1" applyFont="1" applyFill="1" applyBorder="1" applyAlignment="1" applyProtection="1">
      <alignment vertical="center"/>
      <protection/>
    </xf>
    <xf numFmtId="10" fontId="0" fillId="0" borderId="14" xfId="542" applyNumberFormat="1" applyFont="1" applyFill="1" applyBorder="1" applyAlignment="1" applyProtection="1">
      <alignment vertical="center"/>
      <protection/>
    </xf>
    <xf numFmtId="0" fontId="0" fillId="0" borderId="14" xfId="542" applyNumberFormat="1" applyFont="1" applyFill="1" applyBorder="1" applyAlignment="1" applyProtection="1">
      <alignment horizontal="left" vertical="center" indent="1"/>
      <protection/>
    </xf>
    <xf numFmtId="191" fontId="0" fillId="0" borderId="14" xfId="542" applyNumberFormat="1" applyFont="1" applyFill="1" applyBorder="1" applyAlignment="1" applyProtection="1">
      <alignment horizontal="right" vertical="center"/>
      <protection/>
    </xf>
    <xf numFmtId="198" fontId="20" fillId="0" borderId="14" xfId="37" applyNumberFormat="1" applyFont="1" applyFill="1" applyBorder="1" applyAlignment="1">
      <alignment vertical="center"/>
    </xf>
    <xf numFmtId="196" fontId="20" fillId="0" borderId="14" xfId="43" applyNumberFormat="1" applyFont="1" applyFill="1" applyBorder="1" applyAlignment="1">
      <alignment vertical="center"/>
    </xf>
    <xf numFmtId="10" fontId="0" fillId="0" borderId="14" xfId="542" applyNumberFormat="1" applyFont="1" applyFill="1" applyBorder="1" applyAlignment="1" applyProtection="1">
      <alignment horizontal="right" vertical="center"/>
      <protection/>
    </xf>
    <xf numFmtId="10" fontId="20" fillId="0" borderId="14" xfId="43" applyNumberFormat="1" applyFont="1" applyFill="1" applyBorder="1" applyAlignment="1">
      <alignment vertical="center"/>
    </xf>
    <xf numFmtId="0" fontId="0" fillId="0" borderId="14" xfId="542" applyFill="1" applyBorder="1">
      <alignment vertical="center"/>
      <protection/>
    </xf>
    <xf numFmtId="196" fontId="20" fillId="0" borderId="14" xfId="542" applyNumberFormat="1" applyFont="1" applyFill="1" applyBorder="1">
      <alignment vertical="center"/>
      <protection/>
    </xf>
    <xf numFmtId="0" fontId="0" fillId="0" borderId="19" xfId="542" applyNumberFormat="1" applyFont="1" applyFill="1" applyBorder="1" applyAlignment="1" applyProtection="1">
      <alignment horizontal="left" vertical="center" indent="1"/>
      <protection/>
    </xf>
    <xf numFmtId="193" fontId="0" fillId="0" borderId="19" xfId="542" applyNumberFormat="1" applyFont="1" applyFill="1" applyBorder="1" applyAlignment="1" applyProtection="1">
      <alignment horizontal="right" vertical="center"/>
      <protection/>
    </xf>
    <xf numFmtId="0" fontId="0" fillId="0" borderId="19" xfId="542" applyFill="1" applyBorder="1">
      <alignment vertical="center"/>
      <protection/>
    </xf>
    <xf numFmtId="0" fontId="20" fillId="0" borderId="19" xfId="542" applyFont="1" applyFill="1" applyBorder="1">
      <alignment vertical="center"/>
      <protection/>
    </xf>
    <xf numFmtId="196" fontId="20" fillId="0" borderId="19" xfId="542" applyNumberFormat="1" applyFont="1" applyFill="1" applyBorder="1">
      <alignment vertical="center"/>
      <protection/>
    </xf>
    <xf numFmtId="0" fontId="3" fillId="0" borderId="20" xfId="542" applyNumberFormat="1" applyFont="1" applyFill="1" applyBorder="1" applyAlignment="1" applyProtection="1">
      <alignment horizontal="left" vertical="center" indent="1"/>
      <protection/>
    </xf>
    <xf numFmtId="193" fontId="0" fillId="0" borderId="20" xfId="542" applyNumberFormat="1" applyFont="1" applyFill="1" applyBorder="1" applyAlignment="1" applyProtection="1">
      <alignment horizontal="right" vertical="center"/>
      <protection/>
    </xf>
    <xf numFmtId="0" fontId="0" fillId="0" borderId="20" xfId="542" applyFill="1" applyBorder="1">
      <alignment vertical="center"/>
      <protection/>
    </xf>
    <xf numFmtId="10" fontId="0" fillId="0" borderId="20" xfId="542" applyNumberFormat="1" applyFill="1" applyBorder="1">
      <alignment vertical="center"/>
      <protection/>
    </xf>
    <xf numFmtId="0" fontId="20" fillId="0" borderId="20" xfId="542" applyFont="1" applyFill="1" applyBorder="1">
      <alignment vertical="center"/>
      <protection/>
    </xf>
    <xf numFmtId="10" fontId="20" fillId="0" borderId="20" xfId="542" applyNumberFormat="1" applyFont="1" applyFill="1" applyBorder="1">
      <alignment vertical="center"/>
      <protection/>
    </xf>
    <xf numFmtId="10" fontId="0" fillId="0" borderId="14" xfId="542" applyNumberFormat="1" applyFill="1" applyBorder="1">
      <alignment vertical="center"/>
      <protection/>
    </xf>
    <xf numFmtId="0" fontId="6" fillId="0" borderId="0" xfId="652" applyFont="1" applyFill="1" applyAlignment="1">
      <alignment vertical="top"/>
      <protection/>
    </xf>
    <xf numFmtId="0" fontId="3" fillId="0" borderId="0" xfId="652" applyFont="1" applyFill="1" applyAlignment="1">
      <alignment vertical="center" wrapText="1"/>
      <protection/>
    </xf>
    <xf numFmtId="0" fontId="4" fillId="0" borderId="0" xfId="652" applyFont="1" applyFill="1" applyAlignment="1">
      <alignment vertical="center"/>
      <protection/>
    </xf>
    <xf numFmtId="0" fontId="0" fillId="0" borderId="0" xfId="652" applyFont="1" applyFill="1" applyAlignment="1">
      <alignment vertical="center"/>
      <protection/>
    </xf>
    <xf numFmtId="190" fontId="0" fillId="0" borderId="0" xfId="652" applyNumberFormat="1" applyFont="1" applyFill="1" applyAlignment="1">
      <alignment vertical="center"/>
      <protection/>
    </xf>
    <xf numFmtId="191" fontId="0" fillId="0" borderId="0" xfId="652" applyNumberFormat="1" applyFont="1" applyFill="1" applyAlignment="1">
      <alignment vertical="center"/>
      <protection/>
    </xf>
    <xf numFmtId="190" fontId="20" fillId="0" borderId="0" xfId="652" applyNumberFormat="1" applyFont="1" applyFill="1" applyAlignment="1">
      <alignment vertical="center"/>
      <protection/>
    </xf>
    <xf numFmtId="191" fontId="20" fillId="0" borderId="0" xfId="652" applyNumberFormat="1" applyFont="1" applyFill="1" applyAlignment="1">
      <alignment vertical="center"/>
      <protection/>
    </xf>
    <xf numFmtId="0" fontId="10" fillId="0" borderId="0" xfId="652" applyFont="1" applyFill="1" applyAlignment="1">
      <alignment horizontal="center" vertical="top"/>
      <protection/>
    </xf>
    <xf numFmtId="191" fontId="0" fillId="0" borderId="0" xfId="652" applyNumberFormat="1" applyFont="1" applyFill="1" applyAlignment="1">
      <alignment horizontal="right" vertical="center"/>
      <protection/>
    </xf>
    <xf numFmtId="0" fontId="9" fillId="0" borderId="14" xfId="652" applyFont="1" applyFill="1" applyBorder="1" applyAlignment="1">
      <alignment horizontal="left" vertical="center" wrapText="1" indent="1"/>
      <protection/>
    </xf>
    <xf numFmtId="190" fontId="0" fillId="0" borderId="14" xfId="247" applyNumberFormat="1" applyFont="1" applyFill="1" applyBorder="1" applyAlignment="1">
      <alignment vertical="center"/>
      <protection/>
    </xf>
    <xf numFmtId="190" fontId="0" fillId="0" borderId="14" xfId="652" applyNumberFormat="1" applyFont="1" applyFill="1" applyBorder="1" applyAlignment="1">
      <alignment vertical="center"/>
      <protection/>
    </xf>
    <xf numFmtId="10" fontId="0" fillId="0" borderId="14" xfId="652" applyNumberFormat="1" applyFont="1" applyFill="1" applyBorder="1" applyAlignment="1">
      <alignment vertical="center"/>
      <protection/>
    </xf>
    <xf numFmtId="190" fontId="20" fillId="0" borderId="14" xfId="652" applyNumberFormat="1" applyFont="1" applyFill="1" applyBorder="1" applyAlignment="1">
      <alignment vertical="center"/>
      <protection/>
    </xf>
    <xf numFmtId="10" fontId="20" fillId="0" borderId="14" xfId="652" applyNumberFormat="1" applyFont="1" applyFill="1" applyBorder="1" applyAlignment="1">
      <alignment vertical="center"/>
      <protection/>
    </xf>
    <xf numFmtId="0" fontId="0" fillId="0" borderId="14" xfId="652" applyFont="1" applyFill="1" applyBorder="1" applyAlignment="1">
      <alignment horizontal="left" vertical="center" indent="1"/>
      <protection/>
    </xf>
    <xf numFmtId="0" fontId="0" fillId="0" borderId="14" xfId="652" applyFont="1" applyFill="1" applyBorder="1" applyAlignment="1">
      <alignment horizontal="left" vertical="center" indent="2"/>
      <protection/>
    </xf>
    <xf numFmtId="191" fontId="0" fillId="0" borderId="14" xfId="652" applyNumberFormat="1" applyFont="1" applyFill="1" applyBorder="1" applyAlignment="1">
      <alignment vertical="center"/>
      <protection/>
    </xf>
    <xf numFmtId="191" fontId="20" fillId="0" borderId="14" xfId="652" applyNumberFormat="1" applyFont="1" applyFill="1" applyBorder="1" applyAlignment="1">
      <alignment vertical="center"/>
      <protection/>
    </xf>
    <xf numFmtId="0" fontId="0" fillId="0" borderId="19" xfId="652" applyFont="1" applyFill="1" applyBorder="1" applyAlignment="1">
      <alignment horizontal="left" vertical="center" indent="1"/>
      <protection/>
    </xf>
    <xf numFmtId="190" fontId="0" fillId="0" borderId="19" xfId="247" applyNumberFormat="1" applyFont="1" applyFill="1" applyBorder="1" applyAlignment="1">
      <alignment vertical="center"/>
      <protection/>
    </xf>
    <xf numFmtId="190" fontId="0" fillId="0" borderId="19" xfId="652" applyNumberFormat="1" applyFont="1" applyFill="1" applyBorder="1" applyAlignment="1">
      <alignment vertical="center"/>
      <protection/>
    </xf>
    <xf numFmtId="191" fontId="0" fillId="0" borderId="19" xfId="652" applyNumberFormat="1" applyFont="1" applyFill="1" applyBorder="1" applyAlignment="1">
      <alignment vertical="center"/>
      <protection/>
    </xf>
    <xf numFmtId="190" fontId="20" fillId="0" borderId="19" xfId="652" applyNumberFormat="1" applyFont="1" applyFill="1" applyBorder="1" applyAlignment="1">
      <alignment vertical="center"/>
      <protection/>
    </xf>
    <xf numFmtId="191" fontId="20" fillId="0" borderId="19" xfId="652" applyNumberFormat="1" applyFont="1" applyFill="1" applyBorder="1" applyAlignment="1">
      <alignment vertical="center"/>
      <protection/>
    </xf>
    <xf numFmtId="0" fontId="9" fillId="0" borderId="20" xfId="652" applyFont="1" applyFill="1" applyBorder="1" applyAlignment="1">
      <alignment horizontal="left" vertical="center" wrapText="1"/>
      <protection/>
    </xf>
    <xf numFmtId="190" fontId="0" fillId="0" borderId="20" xfId="247" applyNumberFormat="1" applyFont="1" applyFill="1" applyBorder="1" applyAlignment="1">
      <alignment vertical="center"/>
      <protection/>
    </xf>
    <xf numFmtId="190" fontId="0" fillId="0" borderId="20" xfId="652" applyNumberFormat="1" applyFont="1" applyFill="1" applyBorder="1" applyAlignment="1">
      <alignment vertical="center"/>
      <protection/>
    </xf>
    <xf numFmtId="10" fontId="0" fillId="0" borderId="20" xfId="652" applyNumberFormat="1" applyFont="1" applyFill="1" applyBorder="1" applyAlignment="1">
      <alignment vertical="center"/>
      <protection/>
    </xf>
    <xf numFmtId="190" fontId="20" fillId="0" borderId="20" xfId="652" applyNumberFormat="1" applyFont="1" applyFill="1" applyBorder="1" applyAlignment="1">
      <alignment vertical="center"/>
      <protection/>
    </xf>
    <xf numFmtId="10" fontId="20" fillId="0" borderId="20" xfId="652" applyNumberFormat="1" applyFont="1" applyFill="1" applyBorder="1" applyAlignment="1">
      <alignment vertical="center"/>
      <protection/>
    </xf>
    <xf numFmtId="0" fontId="0" fillId="0" borderId="14" xfId="652" applyFont="1" applyFill="1" applyBorder="1" applyAlignment="1">
      <alignment horizontal="left" vertical="center" wrapText="1"/>
      <protection/>
    </xf>
    <xf numFmtId="190" fontId="0" fillId="45" borderId="14" xfId="652" applyNumberFormat="1" applyFont="1" applyFill="1" applyBorder="1" applyAlignment="1">
      <alignment vertical="center"/>
      <protection/>
    </xf>
    <xf numFmtId="191" fontId="0" fillId="45" borderId="14" xfId="652" applyNumberFormat="1" applyFont="1" applyFill="1" applyBorder="1" applyAlignment="1">
      <alignment vertical="center"/>
      <protection/>
    </xf>
    <xf numFmtId="190" fontId="20" fillId="45" borderId="14" xfId="652" applyNumberFormat="1" applyFont="1" applyFill="1" applyBorder="1" applyAlignment="1">
      <alignment vertical="center"/>
      <protection/>
    </xf>
    <xf numFmtId="191" fontId="20" fillId="45" borderId="14" xfId="652" applyNumberFormat="1" applyFont="1" applyFill="1" applyBorder="1" applyAlignment="1">
      <alignment vertical="center"/>
      <protection/>
    </xf>
    <xf numFmtId="9" fontId="0" fillId="45" borderId="14" xfId="652" applyNumberFormat="1" applyFont="1" applyFill="1" applyBorder="1" applyAlignment="1">
      <alignment vertical="center"/>
      <protection/>
    </xf>
    <xf numFmtId="0" fontId="9" fillId="0" borderId="14" xfId="652" applyFont="1" applyFill="1" applyBorder="1" applyAlignment="1">
      <alignment horizontal="left" vertical="center" wrapText="1"/>
      <protection/>
    </xf>
    <xf numFmtId="10" fontId="20" fillId="45" borderId="14" xfId="652" applyNumberFormat="1" applyFont="1" applyFill="1" applyBorder="1" applyAlignment="1">
      <alignment vertical="center"/>
      <protection/>
    </xf>
    <xf numFmtId="190" fontId="0" fillId="0" borderId="21" xfId="652" applyNumberFormat="1" applyFont="1" applyFill="1" applyBorder="1" applyAlignment="1">
      <alignment vertical="center"/>
      <protection/>
    </xf>
    <xf numFmtId="190" fontId="0" fillId="0" borderId="0" xfId="652" applyNumberFormat="1" applyFont="1" applyFill="1" applyBorder="1" applyAlignment="1">
      <alignment vertical="center"/>
      <protection/>
    </xf>
    <xf numFmtId="190" fontId="0" fillId="0" borderId="22" xfId="652" applyNumberFormat="1" applyFont="1" applyFill="1" applyBorder="1" applyAlignment="1">
      <alignment vertical="center"/>
      <protection/>
    </xf>
    <xf numFmtId="190" fontId="4" fillId="0" borderId="0" xfId="652" applyNumberFormat="1" applyFont="1" applyFill="1" applyAlignment="1">
      <alignment vertical="center"/>
      <protection/>
    </xf>
    <xf numFmtId="0" fontId="0" fillId="0" borderId="0" xfId="306" applyFill="1">
      <alignment/>
      <protection/>
    </xf>
    <xf numFmtId="198" fontId="20" fillId="0" borderId="0" xfId="864" applyNumberFormat="1" applyFont="1" applyFill="1" applyAlignment="1">
      <alignment vertical="center"/>
    </xf>
    <xf numFmtId="0" fontId="0" fillId="0" borderId="0" xfId="661" applyFill="1">
      <alignment/>
      <protection/>
    </xf>
    <xf numFmtId="0" fontId="20" fillId="0" borderId="0" xfId="542" applyFont="1" applyFill="1" applyAlignment="1">
      <alignment horizontal="center" vertical="center"/>
      <protection/>
    </xf>
    <xf numFmtId="0" fontId="6" fillId="0" borderId="0" xfId="661" applyFont="1" applyFill="1" applyAlignment="1">
      <alignment horizontal="center" vertical="top"/>
      <protection/>
    </xf>
    <xf numFmtId="198" fontId="0" fillId="0" borderId="0" xfId="864" applyNumberFormat="1" applyFont="1" applyFill="1" applyAlignment="1">
      <alignment vertical="center"/>
    </xf>
    <xf numFmtId="0" fontId="0" fillId="0" borderId="0" xfId="661" applyFont="1" applyFill="1" applyBorder="1" applyAlignment="1">
      <alignment horizontal="right" vertical="center"/>
      <protection/>
    </xf>
    <xf numFmtId="0" fontId="0" fillId="0" borderId="23" xfId="661" applyFont="1" applyFill="1" applyBorder="1" applyAlignment="1">
      <alignment horizontal="right" vertical="center"/>
      <protection/>
    </xf>
    <xf numFmtId="190" fontId="3" fillId="0" borderId="0" xfId="652" applyNumberFormat="1" applyFont="1" applyFill="1" applyBorder="1" applyAlignment="1">
      <alignment horizontal="center" vertical="center" wrapText="1"/>
      <protection/>
    </xf>
    <xf numFmtId="0" fontId="3" fillId="0" borderId="14" xfId="661" applyFont="1" applyFill="1" applyBorder="1" applyAlignment="1">
      <alignment horizontal="left" vertical="center" indent="1"/>
      <protection/>
    </xf>
    <xf numFmtId="190" fontId="7" fillId="0" borderId="14" xfId="864" applyNumberFormat="1" applyFont="1" applyFill="1" applyBorder="1" applyAlignment="1" applyProtection="1">
      <alignment horizontal="right" vertical="center"/>
      <protection/>
    </xf>
    <xf numFmtId="198" fontId="7" fillId="0" borderId="14" xfId="864" applyNumberFormat="1" applyFont="1" applyFill="1" applyBorder="1" applyAlignment="1" applyProtection="1">
      <alignment horizontal="right" vertical="center"/>
      <protection/>
    </xf>
    <xf numFmtId="198" fontId="20" fillId="0" borderId="14" xfId="864" applyNumberFormat="1" applyFont="1" applyFill="1" applyBorder="1" applyAlignment="1">
      <alignment vertical="center"/>
    </xf>
    <xf numFmtId="10" fontId="20" fillId="0" borderId="14" xfId="864" applyNumberFormat="1" applyFont="1" applyFill="1" applyBorder="1" applyAlignment="1">
      <alignment vertical="center"/>
    </xf>
    <xf numFmtId="190" fontId="3" fillId="0" borderId="14" xfId="661" applyNumberFormat="1" applyFont="1" applyFill="1" applyBorder="1" applyAlignment="1">
      <alignment horizontal="left" vertical="center" indent="1"/>
      <protection/>
    </xf>
    <xf numFmtId="0" fontId="0" fillId="0" borderId="14" xfId="661" applyFont="1" applyFill="1" applyBorder="1" applyAlignment="1">
      <alignment horizontal="left" vertical="center" indent="2"/>
      <protection/>
    </xf>
    <xf numFmtId="0" fontId="0" fillId="0" borderId="14" xfId="661" applyFont="1" applyFill="1" applyBorder="1" applyAlignment="1">
      <alignment horizontal="right"/>
      <protection/>
    </xf>
    <xf numFmtId="0" fontId="0" fillId="0" borderId="14" xfId="661" applyFont="1" applyFill="1" applyBorder="1" applyAlignment="1">
      <alignment horizontal="left" vertical="center" indent="4"/>
      <protection/>
    </xf>
    <xf numFmtId="0" fontId="0" fillId="0" borderId="14" xfId="661" applyFill="1" applyBorder="1" applyAlignment="1">
      <alignment vertical="center"/>
      <protection/>
    </xf>
    <xf numFmtId="0" fontId="0" fillId="0" borderId="14" xfId="661" applyFill="1" applyBorder="1">
      <alignment/>
      <protection/>
    </xf>
    <xf numFmtId="0" fontId="1" fillId="0" borderId="14" xfId="661" applyFont="1" applyFill="1" applyBorder="1" applyAlignment="1">
      <alignment horizontal="left" vertical="center" indent="4"/>
      <protection/>
    </xf>
    <xf numFmtId="198" fontId="20" fillId="0" borderId="0" xfId="864" applyNumberFormat="1" applyFont="1" applyFill="1" applyBorder="1" applyAlignment="1">
      <alignment vertical="center"/>
    </xf>
    <xf numFmtId="0" fontId="1" fillId="0" borderId="20" xfId="306" applyNumberFormat="1" applyFont="1" applyFill="1" applyBorder="1" applyAlignment="1" applyProtection="1">
      <alignment horizontal="left" vertical="center" indent="4"/>
      <protection/>
    </xf>
    <xf numFmtId="198" fontId="7" fillId="0" borderId="24" xfId="864" applyNumberFormat="1" applyFont="1" applyFill="1" applyBorder="1" applyAlignment="1" applyProtection="1">
      <alignment horizontal="right" vertical="center"/>
      <protection/>
    </xf>
    <xf numFmtId="198" fontId="7" fillId="0" borderId="0" xfId="864" applyNumberFormat="1" applyFont="1" applyFill="1" applyBorder="1" applyAlignment="1" applyProtection="1">
      <alignment horizontal="right" vertical="center"/>
      <protection/>
    </xf>
    <xf numFmtId="0" fontId="1" fillId="0" borderId="14" xfId="306" applyNumberFormat="1" applyFont="1" applyFill="1" applyBorder="1" applyAlignment="1" applyProtection="1">
      <alignment horizontal="left" vertical="center" indent="4"/>
      <protection/>
    </xf>
    <xf numFmtId="198" fontId="7" fillId="0" borderId="16" xfId="864" applyNumberFormat="1" applyFont="1" applyFill="1" applyBorder="1" applyAlignment="1" applyProtection="1">
      <alignment horizontal="right" vertical="center"/>
      <protection/>
    </xf>
    <xf numFmtId="0" fontId="0" fillId="0" borderId="0" xfId="542" applyFont="1" applyFill="1" applyAlignment="1">
      <alignment horizontal="center" vertical="center"/>
      <protection/>
    </xf>
    <xf numFmtId="0" fontId="3" fillId="0" borderId="0" xfId="652" applyFont="1" applyFill="1" applyBorder="1" applyAlignment="1">
      <alignment horizontal="center" vertical="center" wrapText="1"/>
      <protection/>
    </xf>
    <xf numFmtId="0" fontId="3" fillId="0" borderId="0" xfId="542" applyFont="1" applyFill="1" applyAlignment="1">
      <alignment horizontal="center" vertical="center"/>
      <protection/>
    </xf>
    <xf numFmtId="198" fontId="20" fillId="0" borderId="0" xfId="864" applyNumberFormat="1" applyFont="1" applyFill="1" applyBorder="1" applyAlignment="1" applyProtection="1">
      <alignment horizontal="right" vertical="center"/>
      <protection/>
    </xf>
    <xf numFmtId="0" fontId="0" fillId="0" borderId="0" xfId="306" applyFill="1" applyAlignment="1">
      <alignment horizontal="center"/>
      <protection/>
    </xf>
    <xf numFmtId="198" fontId="4" fillId="0" borderId="0" xfId="439" applyNumberFormat="1" applyFont="1" applyFill="1" applyBorder="1" applyAlignment="1">
      <alignment horizontal="center" vertical="center"/>
    </xf>
    <xf numFmtId="0" fontId="0" fillId="0" borderId="0" xfId="0" applyFont="1" applyAlignment="1">
      <alignment/>
    </xf>
    <xf numFmtId="198" fontId="0" fillId="0" borderId="23" xfId="439" applyNumberFormat="1" applyFont="1" applyFill="1" applyBorder="1" applyAlignment="1">
      <alignment horizontal="center" vertical="center"/>
    </xf>
    <xf numFmtId="198" fontId="21" fillId="0" borderId="23" xfId="439" applyNumberFormat="1" applyFont="1" applyFill="1" applyBorder="1" applyAlignment="1">
      <alignment horizontal="right" vertical="center"/>
    </xf>
    <xf numFmtId="198" fontId="4" fillId="0" borderId="14" xfId="439" applyNumberFormat="1" applyFont="1" applyFill="1" applyBorder="1" applyAlignment="1">
      <alignment horizontal="center" vertical="center"/>
    </xf>
    <xf numFmtId="0" fontId="4" fillId="0" borderId="14" xfId="439" applyNumberFormat="1" applyFont="1" applyFill="1" applyBorder="1" applyAlignment="1">
      <alignment horizontal="left" vertical="center" indent="1"/>
    </xf>
    <xf numFmtId="198" fontId="0" fillId="0" borderId="14" xfId="439" applyNumberFormat="1" applyFont="1" applyFill="1" applyBorder="1" applyAlignment="1">
      <alignment vertical="center"/>
    </xf>
    <xf numFmtId="0" fontId="0" fillId="0" borderId="14" xfId="439" applyNumberFormat="1" applyFont="1" applyFill="1" applyBorder="1" applyAlignment="1">
      <alignment horizontal="left" vertical="center" indent="2"/>
    </xf>
    <xf numFmtId="198" fontId="0" fillId="9" borderId="14" xfId="439" applyNumberFormat="1" applyFont="1" applyFill="1" applyBorder="1" applyAlignment="1">
      <alignment vertical="center"/>
    </xf>
    <xf numFmtId="0" fontId="0" fillId="0" borderId="14" xfId="439" applyNumberFormat="1" applyFont="1" applyFill="1" applyBorder="1" applyAlignment="1">
      <alignment horizontal="left" vertical="center" indent="2" shrinkToFit="1"/>
    </xf>
    <xf numFmtId="0" fontId="0" fillId="0" borderId="14" xfId="660" applyNumberFormat="1" applyFont="1" applyFill="1" applyBorder="1" applyAlignment="1" applyProtection="1">
      <alignment horizontal="left" vertical="center" indent="2"/>
      <protection/>
    </xf>
    <xf numFmtId="0" fontId="0" fillId="0" borderId="14" xfId="439" applyNumberFormat="1" applyFont="1" applyFill="1" applyBorder="1" applyAlignment="1">
      <alignment horizontal="left" vertical="center" indent="1"/>
    </xf>
    <xf numFmtId="41" fontId="0" fillId="9" borderId="14" xfId="106" applyNumberFormat="1" applyFont="1" applyFill="1" applyBorder="1" applyAlignment="1" applyProtection="1">
      <alignment vertical="center"/>
      <protection/>
    </xf>
    <xf numFmtId="0" fontId="22" fillId="0" borderId="25" xfId="439" applyNumberFormat="1" applyFont="1" applyFill="1" applyBorder="1" applyAlignment="1">
      <alignment vertical="center"/>
    </xf>
    <xf numFmtId="0" fontId="0" fillId="0" borderId="0" xfId="0" applyFill="1" applyAlignment="1">
      <alignment/>
    </xf>
    <xf numFmtId="0" fontId="6" fillId="0" borderId="0" xfId="649" applyFont="1" applyFill="1" applyAlignment="1">
      <alignment vertical="top" wrapText="1"/>
      <protection/>
    </xf>
    <xf numFmtId="0" fontId="0" fillId="0" borderId="0" xfId="649" applyFont="1" applyFill="1">
      <alignment vertical="center"/>
      <protection/>
    </xf>
    <xf numFmtId="0" fontId="3" fillId="0" borderId="0" xfId="649" applyFont="1" applyFill="1">
      <alignment vertical="center"/>
      <protection/>
    </xf>
    <xf numFmtId="0" fontId="20" fillId="4" borderId="0" xfId="649" applyFont="1" applyFill="1">
      <alignment vertical="center"/>
      <protection/>
    </xf>
    <xf numFmtId="0" fontId="0" fillId="0" borderId="0" xfId="660" applyFill="1">
      <alignment/>
      <protection/>
    </xf>
    <xf numFmtId="0" fontId="0" fillId="4" borderId="0" xfId="660" applyFill="1">
      <alignment/>
      <protection/>
    </xf>
    <xf numFmtId="0" fontId="20" fillId="0" borderId="0" xfId="649" applyFont="1" applyFill="1">
      <alignment vertical="center"/>
      <protection/>
    </xf>
    <xf numFmtId="198" fontId="0" fillId="0" borderId="0" xfId="439" applyNumberFormat="1" applyFont="1" applyFill="1" applyAlignment="1">
      <alignment vertical="center"/>
    </xf>
    <xf numFmtId="198" fontId="20" fillId="0" borderId="0" xfId="439" applyNumberFormat="1" applyFont="1" applyFill="1" applyAlignment="1">
      <alignment vertical="center"/>
    </xf>
    <xf numFmtId="0" fontId="20" fillId="0" borderId="0" xfId="649" applyFont="1" applyFill="1" applyAlignment="1">
      <alignment horizontal="center" vertical="center"/>
      <protection/>
    </xf>
    <xf numFmtId="0" fontId="6" fillId="0" borderId="0" xfId="649" applyFont="1" applyFill="1" applyAlignment="1">
      <alignment horizontal="center" vertical="top" wrapText="1"/>
      <protection/>
    </xf>
    <xf numFmtId="0" fontId="0" fillId="0" borderId="0" xfId="649" applyFont="1" applyFill="1" applyAlignment="1">
      <alignment horizontal="right" vertical="center"/>
      <protection/>
    </xf>
    <xf numFmtId="0" fontId="3" fillId="0" borderId="14" xfId="654" applyFont="1" applyFill="1" applyBorder="1" applyAlignment="1">
      <alignment horizontal="centerContinuous" vertical="center" wrapText="1"/>
      <protection/>
    </xf>
    <xf numFmtId="0" fontId="3" fillId="0" borderId="14" xfId="649" applyNumberFormat="1" applyFont="1" applyFill="1" applyBorder="1" applyAlignment="1" applyProtection="1">
      <alignment horizontal="center" vertical="center"/>
      <protection/>
    </xf>
    <xf numFmtId="0" fontId="3" fillId="0" borderId="0" xfId="654" applyFont="1" applyFill="1" applyBorder="1" applyAlignment="1">
      <alignment horizontal="center" vertical="center" wrapText="1"/>
      <protection/>
    </xf>
    <xf numFmtId="0" fontId="3" fillId="0" borderId="14" xfId="649" applyNumberFormat="1" applyFont="1" applyFill="1" applyBorder="1" applyAlignment="1" applyProtection="1">
      <alignment vertical="center" wrapText="1"/>
      <protection/>
    </xf>
    <xf numFmtId="49" fontId="0" fillId="0" borderId="14" xfId="485" applyNumberFormat="1" applyFont="1" applyFill="1" applyBorder="1" applyAlignment="1">
      <alignment horizontal="left" vertical="center" indent="3"/>
      <protection/>
    </xf>
    <xf numFmtId="198" fontId="0" fillId="46" borderId="14" xfId="439" applyNumberFormat="1" applyFont="1" applyFill="1" applyBorder="1" applyAlignment="1">
      <alignment vertical="center"/>
    </xf>
    <xf numFmtId="198" fontId="20" fillId="4" borderId="0" xfId="439" applyNumberFormat="1" applyFont="1" applyFill="1" applyBorder="1" applyAlignment="1" applyProtection="1">
      <alignment horizontal="right" vertical="center"/>
      <protection/>
    </xf>
    <xf numFmtId="0" fontId="0" fillId="0" borderId="14" xfId="660" applyFont="1" applyFill="1" applyBorder="1" applyAlignment="1">
      <alignment horizontal="left" vertical="center" indent="1"/>
      <protection/>
    </xf>
    <xf numFmtId="49" fontId="23" fillId="0" borderId="14" xfId="485" applyNumberFormat="1" applyFont="1" applyFill="1" applyBorder="1" applyAlignment="1">
      <alignment horizontal="left" vertical="center" indent="2"/>
      <protection/>
    </xf>
    <xf numFmtId="198" fontId="20" fillId="0" borderId="0" xfId="439" applyNumberFormat="1" applyFont="1" applyFill="1" applyBorder="1" applyAlignment="1" applyProtection="1">
      <alignment horizontal="right" vertical="center"/>
      <protection/>
    </xf>
    <xf numFmtId="198" fontId="20" fillId="0" borderId="0" xfId="439" applyNumberFormat="1" applyFont="1" applyFill="1" applyBorder="1" applyAlignment="1">
      <alignment vertical="center"/>
    </xf>
    <xf numFmtId="49" fontId="0" fillId="0" borderId="14" xfId="485" applyNumberFormat="1" applyFont="1" applyFill="1" applyBorder="1" applyAlignment="1">
      <alignment horizontal="left" vertical="center" indent="2"/>
      <protection/>
    </xf>
    <xf numFmtId="198" fontId="20" fillId="4" borderId="0" xfId="439" applyNumberFormat="1" applyFont="1" applyFill="1" applyBorder="1" applyAlignment="1">
      <alignment vertical="center"/>
    </xf>
    <xf numFmtId="0" fontId="0" fillId="0" borderId="14" xfId="660" applyFont="1" applyFill="1" applyBorder="1" applyAlignment="1">
      <alignment horizontal="left" vertical="center" indent="2"/>
      <protection/>
    </xf>
    <xf numFmtId="198" fontId="20" fillId="4" borderId="0" xfId="439" applyNumberFormat="1" applyFont="1" applyFill="1" applyAlignment="1">
      <alignment vertical="center"/>
    </xf>
    <xf numFmtId="0" fontId="0" fillId="0" borderId="0" xfId="649" applyFont="1" applyFill="1" applyAlignment="1">
      <alignment horizontal="center" vertical="center"/>
      <protection/>
    </xf>
    <xf numFmtId="0" fontId="3" fillId="0" borderId="0" xfId="649" applyFont="1" applyFill="1" applyAlignment="1">
      <alignment horizontal="center" vertical="center"/>
      <protection/>
    </xf>
    <xf numFmtId="0" fontId="20" fillId="4" borderId="0" xfId="649" applyFont="1" applyFill="1" applyAlignment="1">
      <alignment horizontal="center" vertical="center"/>
      <protection/>
    </xf>
    <xf numFmtId="0" fontId="0" fillId="0" borderId="0" xfId="660" applyFill="1" applyAlignment="1">
      <alignment horizontal="center"/>
      <protection/>
    </xf>
    <xf numFmtId="0" fontId="0" fillId="4" borderId="0" xfId="660" applyFill="1" applyAlignment="1">
      <alignment horizontal="center"/>
      <protection/>
    </xf>
    <xf numFmtId="0" fontId="24" fillId="0" borderId="0" xfId="656" applyFont="1" applyFill="1" applyAlignment="1">
      <alignment vertical="top" wrapText="1"/>
      <protection/>
    </xf>
    <xf numFmtId="0" fontId="0" fillId="0" borderId="0" xfId="656" applyFont="1" applyFill="1" applyAlignment="1">
      <alignment vertical="center" wrapText="1"/>
      <protection/>
    </xf>
    <xf numFmtId="0" fontId="0" fillId="0" borderId="0" xfId="656" applyFont="1" applyFill="1" applyAlignment="1">
      <alignment horizontal="center" vertical="center" wrapText="1"/>
      <protection/>
    </xf>
    <xf numFmtId="189" fontId="3" fillId="0" borderId="0" xfId="656" applyNumberFormat="1" applyFont="1" applyFill="1" applyBorder="1" applyAlignment="1">
      <alignment horizontal="center" vertical="center" wrapText="1"/>
      <protection/>
    </xf>
    <xf numFmtId="0" fontId="0" fillId="0" borderId="0" xfId="650" applyFont="1" applyFill="1" applyAlignment="1">
      <alignment wrapText="1"/>
      <protection/>
    </xf>
    <xf numFmtId="193" fontId="3" fillId="0" borderId="0" xfId="657" applyNumberFormat="1" applyFont="1" applyFill="1" applyBorder="1" applyAlignment="1">
      <alignment horizontal="center" vertical="top"/>
      <protection/>
    </xf>
    <xf numFmtId="0" fontId="3" fillId="0" borderId="0" xfId="657" applyFont="1" applyFill="1" applyAlignment="1">
      <alignment vertical="top" wrapText="1"/>
      <protection/>
    </xf>
    <xf numFmtId="193" fontId="3" fillId="0" borderId="0" xfId="657" applyNumberFormat="1" applyFont="1" applyFill="1" applyAlignment="1">
      <alignment vertical="top"/>
      <protection/>
    </xf>
    <xf numFmtId="193" fontId="0" fillId="0" borderId="0" xfId="650" applyNumberFormat="1" applyFont="1" applyFill="1" applyAlignment="1">
      <alignment horizontal="right" vertical="center"/>
      <protection/>
    </xf>
    <xf numFmtId="0" fontId="3" fillId="0" borderId="14" xfId="657" applyFont="1" applyFill="1" applyBorder="1" applyAlignment="1">
      <alignment horizontal="center" vertical="center" wrapText="1"/>
      <protection/>
    </xf>
    <xf numFmtId="193" fontId="3" fillId="0" borderId="14" xfId="657" applyNumberFormat="1" applyFont="1" applyFill="1" applyBorder="1" applyAlignment="1">
      <alignment horizontal="center" vertical="center" wrapText="1"/>
      <protection/>
    </xf>
    <xf numFmtId="0" fontId="0" fillId="0" borderId="14" xfId="0" applyFont="1" applyBorder="1" applyAlignment="1">
      <alignment vertical="center"/>
    </xf>
    <xf numFmtId="193" fontId="20" fillId="0" borderId="0" xfId="542" applyNumberFormat="1" applyFont="1" applyFill="1">
      <alignment vertical="center"/>
      <protection/>
    </xf>
    <xf numFmtId="191" fontId="20" fillId="0" borderId="0" xfId="542" applyNumberFormat="1" applyFont="1" applyFill="1">
      <alignment vertical="center"/>
      <protection/>
    </xf>
    <xf numFmtId="0" fontId="3" fillId="0" borderId="14" xfId="542" applyFont="1" applyFill="1" applyBorder="1">
      <alignment vertical="center"/>
      <protection/>
    </xf>
    <xf numFmtId="190" fontId="0" fillId="0" borderId="14" xfId="542" applyNumberFormat="1" applyFont="1" applyFill="1" applyBorder="1" applyAlignment="1" applyProtection="1">
      <alignment vertical="center"/>
      <protection/>
    </xf>
    <xf numFmtId="0" fontId="0" fillId="0" borderId="14" xfId="542" applyNumberFormat="1" applyFont="1" applyFill="1" applyBorder="1" applyAlignment="1" applyProtection="1">
      <alignment horizontal="left" vertical="center" indent="2"/>
      <protection/>
    </xf>
    <xf numFmtId="198" fontId="0" fillId="0" borderId="14" xfId="37" applyNumberFormat="1" applyFont="1" applyFill="1" applyBorder="1" applyAlignment="1" applyProtection="1">
      <alignment horizontal="right" vertical="center"/>
      <protection/>
    </xf>
    <xf numFmtId="198" fontId="0" fillId="0" borderId="14" xfId="37" applyNumberFormat="1" applyFont="1" applyFill="1" applyBorder="1" applyAlignment="1">
      <alignment vertical="center"/>
    </xf>
    <xf numFmtId="194" fontId="0" fillId="0" borderId="14" xfId="542" applyNumberFormat="1" applyFill="1" applyBorder="1">
      <alignment vertical="center"/>
      <protection/>
    </xf>
    <xf numFmtId="0" fontId="0" fillId="0" borderId="19" xfId="542" applyNumberFormat="1" applyFont="1" applyFill="1" applyBorder="1" applyAlignment="1" applyProtection="1">
      <alignment horizontal="left" vertical="center" indent="2"/>
      <protection/>
    </xf>
    <xf numFmtId="198" fontId="0" fillId="0" borderId="19" xfId="37" applyNumberFormat="1" applyFont="1" applyFill="1" applyBorder="1" applyAlignment="1">
      <alignment vertical="center"/>
    </xf>
    <xf numFmtId="0" fontId="3" fillId="0" borderId="20" xfId="542" applyFont="1" applyFill="1" applyBorder="1" applyAlignment="1">
      <alignment horizontal="left" vertical="center" indent="1"/>
      <protection/>
    </xf>
    <xf numFmtId="190" fontId="0" fillId="0" borderId="20" xfId="542" applyNumberFormat="1" applyFill="1" applyBorder="1">
      <alignment vertical="center"/>
      <protection/>
    </xf>
    <xf numFmtId="0" fontId="0" fillId="45" borderId="20" xfId="542" applyFill="1" applyBorder="1">
      <alignment vertical="center"/>
      <protection/>
    </xf>
    <xf numFmtId="0" fontId="0" fillId="45" borderId="14" xfId="542" applyFill="1" applyBorder="1">
      <alignment vertical="center"/>
      <protection/>
    </xf>
    <xf numFmtId="0" fontId="0" fillId="0" borderId="14" xfId="542" applyFont="1" applyFill="1" applyBorder="1" applyAlignment="1">
      <alignment horizontal="left" vertical="center" indent="1"/>
      <protection/>
    </xf>
    <xf numFmtId="0" fontId="3" fillId="0" borderId="14" xfId="542" applyFont="1" applyFill="1" applyBorder="1" applyAlignment="1">
      <alignment horizontal="left" vertical="center" indent="1"/>
      <protection/>
    </xf>
    <xf numFmtId="0" fontId="0" fillId="0" borderId="14" xfId="542" applyFont="1" applyFill="1" applyBorder="1" applyAlignment="1">
      <alignment horizontal="left" vertical="center" indent="2"/>
      <protection/>
    </xf>
    <xf numFmtId="0" fontId="0" fillId="0" borderId="22" xfId="542" applyFill="1" applyBorder="1">
      <alignment vertical="center"/>
      <protection/>
    </xf>
    <xf numFmtId="193" fontId="0" fillId="0" borderId="0" xfId="542" applyNumberFormat="1" applyFont="1" applyFill="1">
      <alignment vertical="center"/>
      <protection/>
    </xf>
    <xf numFmtId="191" fontId="0" fillId="0" borderId="0" xfId="542" applyNumberFormat="1" applyFont="1" applyFill="1" applyAlignment="1">
      <alignment horizontal="right" vertical="center"/>
      <protection/>
    </xf>
    <xf numFmtId="193" fontId="20" fillId="0" borderId="14" xfId="542" applyNumberFormat="1" applyFont="1" applyFill="1" applyBorder="1">
      <alignment vertical="center"/>
      <protection/>
    </xf>
    <xf numFmtId="10" fontId="20" fillId="0" borderId="14" xfId="542" applyNumberFormat="1" applyFont="1" applyFill="1" applyBorder="1">
      <alignment vertical="center"/>
      <protection/>
    </xf>
    <xf numFmtId="193" fontId="20" fillId="0" borderId="19" xfId="542" applyNumberFormat="1" applyFont="1" applyFill="1" applyBorder="1">
      <alignment vertical="center"/>
      <protection/>
    </xf>
    <xf numFmtId="193" fontId="20" fillId="0" borderId="20" xfId="542" applyNumberFormat="1" applyFont="1" applyFill="1" applyBorder="1">
      <alignment vertical="center"/>
      <protection/>
    </xf>
    <xf numFmtId="197" fontId="0" fillId="0" borderId="0" xfId="652" applyNumberFormat="1" applyFont="1" applyFill="1" applyAlignment="1">
      <alignment vertical="center"/>
      <protection/>
    </xf>
    <xf numFmtId="0" fontId="3" fillId="0" borderId="0" xfId="652" applyFont="1" applyFill="1" applyAlignment="1">
      <alignment vertical="center"/>
      <protection/>
    </xf>
    <xf numFmtId="0" fontId="25" fillId="0" borderId="0" xfId="652" applyFont="1" applyFill="1" applyAlignment="1">
      <alignment vertical="center"/>
      <protection/>
    </xf>
    <xf numFmtId="0" fontId="6" fillId="0" borderId="0" xfId="652" applyFont="1" applyFill="1" applyAlignment="1">
      <alignment horizontal="center" vertical="top"/>
      <protection/>
    </xf>
    <xf numFmtId="190" fontId="3" fillId="0" borderId="14" xfId="652" applyNumberFormat="1" applyFont="1" applyFill="1" applyBorder="1" applyAlignment="1">
      <alignment horizontal="center" vertical="center"/>
      <protection/>
    </xf>
    <xf numFmtId="0" fontId="3" fillId="0" borderId="14" xfId="652" applyFont="1" applyFill="1" applyBorder="1" applyAlignment="1">
      <alignment horizontal="left" vertical="center" wrapText="1" indent="1"/>
      <protection/>
    </xf>
    <xf numFmtId="190" fontId="0" fillId="0" borderId="14" xfId="652" applyNumberFormat="1" applyFont="1" applyFill="1" applyBorder="1" applyAlignment="1">
      <alignment horizontal="right" vertical="center"/>
      <protection/>
    </xf>
    <xf numFmtId="0" fontId="0" fillId="0" borderId="14" xfId="652" applyFont="1" applyFill="1" applyBorder="1" applyAlignment="1">
      <alignment vertical="center"/>
      <protection/>
    </xf>
    <xf numFmtId="9" fontId="0" fillId="0" borderId="14" xfId="652" applyNumberFormat="1" applyFont="1" applyFill="1" applyBorder="1" applyAlignment="1">
      <alignment vertical="center"/>
      <protection/>
    </xf>
    <xf numFmtId="192" fontId="0" fillId="0" borderId="14" xfId="652" applyNumberFormat="1" applyFont="1" applyFill="1" applyBorder="1" applyAlignment="1">
      <alignment vertical="center"/>
      <protection/>
    </xf>
    <xf numFmtId="0" fontId="3" fillId="0" borderId="14" xfId="652" applyFont="1" applyFill="1" applyBorder="1" applyAlignment="1">
      <alignment horizontal="left" vertical="center" indent="1"/>
      <protection/>
    </xf>
    <xf numFmtId="190" fontId="0" fillId="0" borderId="14" xfId="247" applyNumberFormat="1" applyFont="1" applyFill="1" applyBorder="1" applyAlignment="1">
      <alignment horizontal="right" vertical="center"/>
      <protection/>
    </xf>
    <xf numFmtId="0" fontId="0" fillId="0" borderId="19" xfId="652" applyFont="1" applyFill="1" applyBorder="1" applyAlignment="1">
      <alignment horizontal="left" vertical="center" indent="2"/>
      <protection/>
    </xf>
    <xf numFmtId="190" fontId="0" fillId="0" borderId="19" xfId="652" applyNumberFormat="1" applyFont="1" applyFill="1" applyBorder="1" applyAlignment="1">
      <alignment horizontal="right" vertical="center"/>
      <protection/>
    </xf>
    <xf numFmtId="0" fontId="3" fillId="0" borderId="20" xfId="652" applyFont="1" applyFill="1" applyBorder="1" applyAlignment="1">
      <alignment horizontal="left" vertical="center" wrapText="1" indent="1"/>
      <protection/>
    </xf>
    <xf numFmtId="190" fontId="0" fillId="0" borderId="20" xfId="652" applyNumberFormat="1" applyFont="1" applyFill="1" applyBorder="1" applyAlignment="1">
      <alignment horizontal="right" vertical="center"/>
      <protection/>
    </xf>
    <xf numFmtId="0" fontId="0" fillId="45" borderId="14" xfId="652" applyFont="1" applyFill="1" applyBorder="1" applyAlignment="1">
      <alignment vertical="center"/>
      <protection/>
    </xf>
    <xf numFmtId="192" fontId="0" fillId="45" borderId="14" xfId="652" applyNumberFormat="1" applyFont="1" applyFill="1" applyBorder="1" applyAlignment="1">
      <alignment vertical="center"/>
      <protection/>
    </xf>
    <xf numFmtId="191" fontId="0" fillId="0" borderId="0" xfId="29" applyNumberFormat="1" applyFont="1" applyFill="1" applyBorder="1" applyAlignment="1">
      <alignment horizontal="right" vertical="center"/>
    </xf>
  </cellXfs>
  <cellStyles count="859">
    <cellStyle name="Normal" xfId="0"/>
    <cellStyle name="差_gdp" xfId="15"/>
    <cellStyle name="Currency [0]" xfId="16"/>
    <cellStyle name="输入" xfId="17"/>
    <cellStyle name="差_30云南_1" xfId="18"/>
    <cellStyle name="20% - 强调文字颜色 3" xfId="19"/>
    <cellStyle name="差_行政公检法测算_民生政策最低支出需求" xfId="20"/>
    <cellStyle name="差_县市旗测算-新科目（20080627）_县市旗测算-新科目（含人口规模效应）" xfId="21"/>
    <cellStyle name="差_县区合并测算20080421_民生政策最低支出需求" xfId="22"/>
    <cellStyle name="20% - 强调文字颜色 1 2" xfId="23"/>
    <cellStyle name="Currency" xfId="24"/>
    <cellStyle name="差_30云南_1_财力性转移支付2010年预算参考数" xfId="25"/>
    <cellStyle name="好_34青海" xfId="26"/>
    <cellStyle name="Accent2 - 40%" xfId="27"/>
    <cellStyle name="好_人员工资和公用经费3" xfId="28"/>
    <cellStyle name="Comma [0]" xfId="29"/>
    <cellStyle name="差_县市旗测算20080508" xfId="30"/>
    <cellStyle name="好_分析缺口率_财力性转移支付2010年预算参考数" xfId="31"/>
    <cellStyle name="差" xfId="32"/>
    <cellStyle name="RowLevel_7" xfId="33"/>
    <cellStyle name="40% - 强调文字颜色 3" xfId="34"/>
    <cellStyle name="差_自行调整差异系数顺序" xfId="35"/>
    <cellStyle name="20% - Accent4" xfId="36"/>
    <cellStyle name="Comma" xfId="37"/>
    <cellStyle name="差_市辖区测算-新科目（20080626）" xfId="38"/>
    <cellStyle name="60% - 强调文字颜色 3" xfId="39"/>
    <cellStyle name="Accent2 - 60%" xfId="40"/>
    <cellStyle name="Hyperlink" xfId="41"/>
    <cellStyle name="差_缺口县区测算(财政部标准)" xfId="42"/>
    <cellStyle name="Percent" xfId="43"/>
    <cellStyle name="好_县市旗测算20080508_县市旗测算-新科目（含人口规模效应）" xfId="44"/>
    <cellStyle name="Followed Hyperlink" xfId="45"/>
    <cellStyle name="好_行政(燃修费)_财力性转移支付2010年预算参考数" xfId="46"/>
    <cellStyle name="ColLevel_5" xfId="47"/>
    <cellStyle name="注释" xfId="48"/>
    <cellStyle name="差_安徽 缺口县区测算(地方填报)1_财力性转移支付2010年预算参考数" xfId="49"/>
    <cellStyle name="常规 6" xfId="50"/>
    <cellStyle name="60% - 强调文字颜色 2" xfId="51"/>
    <cellStyle name="好_行政（人员）_民生政策最低支出需求_财力性转移支付2010年预算参考数" xfId="52"/>
    <cellStyle name="标题 4" xfId="53"/>
    <cellStyle name="好_教育(按照总人口测算）—20080416_不含人员经费系数_财力性转移支付2010年预算参考数" xfId="54"/>
    <cellStyle name="警告文本" xfId="55"/>
    <cellStyle name="标题" xfId="56"/>
    <cellStyle name="差_2006年28四川" xfId="57"/>
    <cellStyle name="解释性文本" xfId="58"/>
    <cellStyle name="标题 1" xfId="59"/>
    <cellStyle name="百分比 4" xfId="60"/>
    <cellStyle name="差_测算结果汇总_财力性转移支付2010年预算参考数" xfId="61"/>
    <cellStyle name="标题 2" xfId="62"/>
    <cellStyle name="百分比 5" xfId="63"/>
    <cellStyle name="差_核定人数下发表" xfId="64"/>
    <cellStyle name="差_农林水和城市维护标准支出20080505－县区合计_财力性转移支付2010年预算参考数" xfId="65"/>
    <cellStyle name="差_测算结果_财力性转移支付2010年预算参考数" xfId="66"/>
    <cellStyle name="60% - 强调文字颜色 1" xfId="67"/>
    <cellStyle name="标题 3" xfId="68"/>
    <cellStyle name="好_汇总表_财力性转移支付2010年预算参考数" xfId="69"/>
    <cellStyle name="60% - 强调文字颜色 4" xfId="70"/>
    <cellStyle name="输出" xfId="71"/>
    <cellStyle name="Input" xfId="72"/>
    <cellStyle name="常规 26" xfId="73"/>
    <cellStyle name="计算" xfId="74"/>
    <cellStyle name="40% - 强调文字颜色 4 2" xfId="75"/>
    <cellStyle name="检查单元格" xfId="76"/>
    <cellStyle name="差_2007一般预算支出口径剔除表" xfId="77"/>
    <cellStyle name="20% - 强调文字颜色 6" xfId="78"/>
    <cellStyle name="强调文字颜色 2" xfId="79"/>
    <cellStyle name="好_数据--基础数据--预算组--2015年人代会预算部分--2015.01.20--人代会前第6稿--按姚局意见改--调市级项级明细" xfId="80"/>
    <cellStyle name="好_县市旗测算-新科目（20080626）_不含人员经费系数_财力性转移支付2010年预算参考数" xfId="81"/>
    <cellStyle name="Currency [0]" xfId="82"/>
    <cellStyle name="链接单元格" xfId="83"/>
    <cellStyle name="汇总" xfId="84"/>
    <cellStyle name="好_云南 缺口县区测算(地方填报)" xfId="85"/>
    <cellStyle name="差_Book2" xfId="86"/>
    <cellStyle name="好" xfId="87"/>
    <cellStyle name="好_市辖区测算-新科目（20080626）_财力性转移支付2010年预算参考数" xfId="88"/>
    <cellStyle name="差_平邑_财力性转移支付2010年预算参考数" xfId="89"/>
    <cellStyle name="千位[0]_(人代会用)" xfId="90"/>
    <cellStyle name="Heading 3" xfId="91"/>
    <cellStyle name="差_教育(按照总人口测算）—20080416_县市旗测算-新科目（含人口规模效应）_财力性转移支付2010年预算参考数" xfId="92"/>
    <cellStyle name="适中" xfId="93"/>
    <cellStyle name="20% - 强调文字颜色 5" xfId="94"/>
    <cellStyle name="强调文字颜色 1" xfId="95"/>
    <cellStyle name="差_行政（人员）_县市旗测算-新科目（含人口规模效应）" xfId="96"/>
    <cellStyle name="20% - 强调文字颜色 1" xfId="97"/>
    <cellStyle name="40% - 强调文字颜色 1" xfId="98"/>
    <cellStyle name="RowLevel_5" xfId="99"/>
    <cellStyle name="差_县市旗测算-新科目（20080626）_不含人员经费系数" xfId="100"/>
    <cellStyle name="20% - 强调文字颜色 2" xfId="101"/>
    <cellStyle name="好_同德_财力性转移支付2010年预算参考数" xfId="102"/>
    <cellStyle name="好_市辖区测算20080510_县市旗测算-新科目（含人口规模效应）_财力性转移支付2010年预算参考数" xfId="103"/>
    <cellStyle name="40% - 强调文字颜色 2" xfId="104"/>
    <cellStyle name="RowLevel_6" xfId="105"/>
    <cellStyle name="千位分隔[0] 2" xfId="106"/>
    <cellStyle name="差_教育(按照总人口测算）—20080416_不含人员经费系数_财力性转移支付2010年预算参考数" xfId="107"/>
    <cellStyle name="强调文字颜色 3" xfId="108"/>
    <cellStyle name="强调文字颜色 4" xfId="109"/>
    <cellStyle name="差_2006年34青海_财力性转移支付2010年预算参考数" xfId="110"/>
    <cellStyle name="差_其他部门(按照总人口测算）—20080416_不含人员经费系数_财力性转移支付2010年预算参考数" xfId="111"/>
    <cellStyle name="20% - 强调文字颜色 4" xfId="112"/>
    <cellStyle name="40% - 强调文字颜色 4" xfId="113"/>
    <cellStyle name="强调文字颜色 5" xfId="114"/>
    <cellStyle name="差_行政公检法测算_县市旗测算-新科目（含人口规模效应）" xfId="115"/>
    <cellStyle name="40% - 强调文字颜色 5" xfId="116"/>
    <cellStyle name="差_行政(燃修费)_民生政策最低支出需求" xfId="117"/>
    <cellStyle name="60% - 强调文字颜色 5" xfId="118"/>
    <cellStyle name="差_2006年全省财力计算表（中央、决算）" xfId="119"/>
    <cellStyle name="差_分县成本差异系数_民生政策最低支出需求_财力性转移支付2010年预算参考数" xfId="120"/>
    <cellStyle name="差_市辖区测算20080510_民生政策最低支出需求_财力性转移支付2010年预算参考数" xfId="121"/>
    <cellStyle name="强调文字颜色 6" xfId="122"/>
    <cellStyle name="好_成本差异系数" xfId="123"/>
    <cellStyle name="差_2_财力性转移支付2010年预算参考数" xfId="124"/>
    <cellStyle name="40% - 强调文字颜色 6" xfId="125"/>
    <cellStyle name="60% - 强调文字颜色 6" xfId="126"/>
    <cellStyle name="_ET_STYLE_NoName_00_" xfId="127"/>
    <cellStyle name="20% - Accent2" xfId="128"/>
    <cellStyle name="好_行政公检法测算_县市旗测算-新科目（含人口规模效应）_财力性转移支付2010年预算参考数" xfId="129"/>
    <cellStyle name="20% - Accent3" xfId="130"/>
    <cellStyle name="差_县市旗测算-新科目（20080626）_民生政策最低支出需求" xfId="131"/>
    <cellStyle name="好_11大理_财力性转移支付2010年预算参考数" xfId="132"/>
    <cellStyle name="20% - Accent5" xfId="133"/>
    <cellStyle name="20% - Accent6" xfId="134"/>
    <cellStyle name="差_2006年30云南" xfId="135"/>
    <cellStyle name="好_县市旗测算-新科目（20080626）_民生政策最低支出需求" xfId="136"/>
    <cellStyle name="差_其他部门(按照总人口测算）—20080416_县市旗测算-新科目（含人口规模效应）_财力性转移支付2010年预算参考数" xfId="137"/>
    <cellStyle name="?鹎%U龡&amp;H齲_x0001_C铣_x0014__x0007__x0001__x0001_" xfId="138"/>
    <cellStyle name="20% - Accent1" xfId="139"/>
    <cellStyle name="Accent1 - 20%" xfId="140"/>
    <cellStyle name="差_2008年全省汇总收支计算表_财力性转移支付2010年预算参考数" xfId="141"/>
    <cellStyle name="20% - 强调文字颜色 2 2" xfId="142"/>
    <cellStyle name="20% - 强调文字颜色 3 2" xfId="143"/>
    <cellStyle name="Heading 2" xfId="144"/>
    <cellStyle name="好_03昭通" xfId="145"/>
    <cellStyle name="差_自行调整差异系数顺序_财力性转移支付2010年预算参考数" xfId="146"/>
    <cellStyle name="20% - 强调文字颜色 4 2" xfId="147"/>
    <cellStyle name="ColLevel_2" xfId="148"/>
    <cellStyle name="好_其他部门(按照总人口测算）—20080416_县市旗测算-新科目（含人口规模效应）" xfId="149"/>
    <cellStyle name="常规 3" xfId="150"/>
    <cellStyle name="콤마_BOILER-CO1" xfId="151"/>
    <cellStyle name="20% - 强调文字颜色 5 2" xfId="152"/>
    <cellStyle name="20% - 强调文字颜色 6 2" xfId="153"/>
    <cellStyle name="差_重点民生支出需求测算表社保（农村低保）081112" xfId="154"/>
    <cellStyle name="40% - Accent1" xfId="155"/>
    <cellStyle name="差_22湖南_财力性转移支付2010年预算参考数" xfId="156"/>
    <cellStyle name="千位分季_新建 Microsoft Excel 工作表" xfId="157"/>
    <cellStyle name="好_卫生部门_财力性转移支付2010年预算参考数" xfId="158"/>
    <cellStyle name="40% - Accent2" xfId="159"/>
    <cellStyle name="差_不含人员经费系数_财力性转移支付2010年预算参考数" xfId="160"/>
    <cellStyle name="好_县区合并测算20080423(按照各省比重）" xfId="161"/>
    <cellStyle name="40% - Accent3" xfId="162"/>
    <cellStyle name="差_汇总表_财力性转移支付2010年预算参考数" xfId="163"/>
    <cellStyle name="差_云南 缺口县区测算(地方填报)" xfId="164"/>
    <cellStyle name="好_山东省民生支出标准" xfId="165"/>
    <cellStyle name="40% - Accent4" xfId="166"/>
    <cellStyle name="Normal - Style1" xfId="167"/>
    <cellStyle name="警告文本 2" xfId="168"/>
    <cellStyle name="40% - Accent5" xfId="169"/>
    <cellStyle name="40% - Accent6" xfId="170"/>
    <cellStyle name="40% - 强调文字颜色 1 2" xfId="171"/>
    <cellStyle name="40% - 强调文字颜色 2 2" xfId="172"/>
    <cellStyle name="40% - 强调文字颜色 3 2" xfId="173"/>
    <cellStyle name="40% - 强调文字颜色 5 2" xfId="174"/>
    <cellStyle name="差_03昭通" xfId="175"/>
    <cellStyle name="差_行政公检法测算_不含人员经费系数_财力性转移支付2010年预算参考数" xfId="176"/>
    <cellStyle name="40% - 强调文字颜色 6 2" xfId="177"/>
    <cellStyle name="差_行政公检法测算_不含人员经费系数" xfId="178"/>
    <cellStyle name="常规 4_2008年横排表0721" xfId="179"/>
    <cellStyle name="强调 2" xfId="180"/>
    <cellStyle name="60% - Accent1" xfId="181"/>
    <cellStyle name="强调 3" xfId="182"/>
    <cellStyle name="60% - Accent2" xfId="183"/>
    <cellStyle name="差_市辖区测算20080510_县市旗测算-新科目（含人口规模效应）_财力性转移支付2010年预算参考数" xfId="184"/>
    <cellStyle name="Comma_1995" xfId="185"/>
    <cellStyle name="差_同德" xfId="186"/>
    <cellStyle name="常规 2 2" xfId="187"/>
    <cellStyle name="60% - Accent3" xfId="188"/>
    <cellStyle name="常规 2 3" xfId="189"/>
    <cellStyle name="60% - Accent4" xfId="190"/>
    <cellStyle name="差_县区合并测算20080421_县市旗测算-新科目（含人口规模效应）_财力性转移支付2010年预算参考数" xfId="191"/>
    <cellStyle name="强调文字颜色 4 2" xfId="192"/>
    <cellStyle name="60% - Accent5" xfId="193"/>
    <cellStyle name="好_检验表" xfId="194"/>
    <cellStyle name="60% - Accent6" xfId="195"/>
    <cellStyle name="콤마 [0]_BOILER-CO1" xfId="196"/>
    <cellStyle name="好_县市旗测算-新科目（20080627）_财力性转移支付2010年预算参考数" xfId="197"/>
    <cellStyle name="好_市辖区测算-新科目（20080626）_县市旗测算-新科目（含人口规模效应）_财力性转移支付2010年预算参考数" xfId="198"/>
    <cellStyle name="好_2008年预计支出与2007年对比" xfId="199"/>
    <cellStyle name="60% - 强调文字颜色 1 2" xfId="200"/>
    <cellStyle name="Heading 4" xfId="201"/>
    <cellStyle name="ColLevel_4" xfId="202"/>
    <cellStyle name="差_文体广播事业(按照总人口测算）—20080416_民生政策最低支出需求_财力性转移支付2010年预算参考数" xfId="203"/>
    <cellStyle name="好_县市旗测算20080508_不含人员经费系数_财力性转移支付2010年预算参考数" xfId="204"/>
    <cellStyle name="好_社保处下达区县2015年指标（第二批）" xfId="205"/>
    <cellStyle name="60% - 强调文字颜色 2 2" xfId="206"/>
    <cellStyle name="差_34青海_财力性转移支付2010年预算参考数" xfId="207"/>
    <cellStyle name="常规 5" xfId="208"/>
    <cellStyle name="60% - 强调文字颜色 3 2" xfId="209"/>
    <cellStyle name="60% - 强调文字颜色 4 2" xfId="210"/>
    <cellStyle name="Neutral" xfId="211"/>
    <cellStyle name="60% - 强调文字颜色 5 2" xfId="212"/>
    <cellStyle name="差_行政公检法测算_民生政策最低支出需求_财力性转移支付2010年预算参考数" xfId="213"/>
    <cellStyle name="60% - 强调文字颜色 6 2" xfId="214"/>
    <cellStyle name="Accent1" xfId="215"/>
    <cellStyle name="Accent1 - 40%" xfId="216"/>
    <cellStyle name="Accent1 - 60%" xfId="217"/>
    <cellStyle name="差_县市旗测算20080508_民生政策最低支出需求" xfId="218"/>
    <cellStyle name="好_农林水和城市维护标准支出20080505－县区合计_县市旗测算-新科目（含人口规模效应）_财力性转移支付2010年预算参考数" xfId="219"/>
    <cellStyle name="Accent1_2006年33甘肃" xfId="220"/>
    <cellStyle name="差_人员工资和公用经费3" xfId="221"/>
    <cellStyle name="Accent2" xfId="222"/>
    <cellStyle name="Accent2 - 20%" xfId="223"/>
    <cellStyle name="Accent2_2006年33甘肃" xfId="224"/>
    <cellStyle name="Accent3" xfId="225"/>
    <cellStyle name="Accent3 - 20%" xfId="226"/>
    <cellStyle name="Accent3 - 40%" xfId="227"/>
    <cellStyle name="好_0502通海县" xfId="228"/>
    <cellStyle name="差_县市旗测算20080508_民生政策最低支出需求_财力性转移支付2010年预算参考数" xfId="229"/>
    <cellStyle name="好_自行调整差异系数顺序" xfId="230"/>
    <cellStyle name="Accent3 - 60%" xfId="231"/>
    <cellStyle name="差_县市旗测算-新科目（20080627）" xfId="232"/>
    <cellStyle name="Accent3_2006年33甘肃" xfId="233"/>
    <cellStyle name="差_县市旗测算20080508_县市旗测算-新科目（含人口规模效应）_财力性转移支付2010年预算参考数" xfId="234"/>
    <cellStyle name="Accent4" xfId="235"/>
    <cellStyle name="好_行政（人员）_不含人员经费系数" xfId="236"/>
    <cellStyle name="Accent4 - 20%" xfId="237"/>
    <cellStyle name="差_2006年22湖南_财力性转移支付2010年预算参考数" xfId="238"/>
    <cellStyle name="好_县市旗测算20080508_县市旗测算-新科目（含人口规模效应）_财力性转移支付2010年预算参考数" xfId="239"/>
    <cellStyle name="Accent4 - 40%" xfId="240"/>
    <cellStyle name="常规_046-2010年土地出让金、四项收费、新增地全年预计----------------" xfId="241"/>
    <cellStyle name="好_行政(燃修费)" xfId="242"/>
    <cellStyle name="Accent4 - 60%" xfId="243"/>
    <cellStyle name="差_安徽 缺口县区测算(地方填报)1" xfId="244"/>
    <cellStyle name="Accent5" xfId="245"/>
    <cellStyle name="差_县区合并测算20080423(按照各省比重）_县市旗测算-新科目（含人口规模效应）_财力性转移支付2010年预算参考数" xfId="246"/>
    <cellStyle name="常规_2006年支出预算表（2006-02-24）最最后稿" xfId="247"/>
    <cellStyle name="Accent5 - 20%" xfId="248"/>
    <cellStyle name="千分位[0]_ 白土" xfId="249"/>
    <cellStyle name="好_县市旗测算-新科目（20080627）_民生政策最低支出需求" xfId="250"/>
    <cellStyle name="好_不含人员经费系数_财力性转移支付2010年预算参考数" xfId="251"/>
    <cellStyle name="Accent5 - 40%" xfId="252"/>
    <cellStyle name="好_农林水和城市维护标准支出20080505－县区合计_县市旗测算-新科目（含人口规模效应）" xfId="253"/>
    <cellStyle name="Accent5 - 60%" xfId="254"/>
    <cellStyle name="差_2006年28四川_财力性转移支付2010年预算参考数" xfId="255"/>
    <cellStyle name="常规 12" xfId="256"/>
    <cellStyle name="Accent6" xfId="257"/>
    <cellStyle name="Accent6 - 20%" xfId="258"/>
    <cellStyle name="好_县区合并测算20080421_财力性转移支付2010年预算参考数" xfId="259"/>
    <cellStyle name="Accent6 - 40%" xfId="260"/>
    <cellStyle name="好_县区合并测算20080421_不含人员经费系数" xfId="261"/>
    <cellStyle name="差_07临沂" xfId="262"/>
    <cellStyle name="Accent6 - 60%" xfId="263"/>
    <cellStyle name="Accent6_2006年33甘肃" xfId="264"/>
    <cellStyle name="差_数据--基础数据--预算组--2015年人代会预算部分--2015.01.20--人代会前第6稿--按姚局意见改--调市级项级明细" xfId="265"/>
    <cellStyle name="Bad" xfId="266"/>
    <cellStyle name="好_缺口县区测算(按2007支出增长25%测算)" xfId="267"/>
    <cellStyle name="Calc Currency (0)" xfId="268"/>
    <cellStyle name="Calculation" xfId="269"/>
    <cellStyle name="差_530623_2006年县级财政报表附表" xfId="270"/>
    <cellStyle name="Check Cell" xfId="271"/>
    <cellStyle name="常规 15" xfId="272"/>
    <cellStyle name="常规 20" xfId="273"/>
    <cellStyle name="好_河南 缺口县区测算(地方填报白)_财力性转移支付2010年预算参考数" xfId="274"/>
    <cellStyle name="ColLevel_0" xfId="275"/>
    <cellStyle name="ColLevel_1" xfId="276"/>
    <cellStyle name="Title" xfId="277"/>
    <cellStyle name="常规 2" xfId="278"/>
    <cellStyle name="ColLevel_3" xfId="279"/>
    <cellStyle name="差_缺口县区测算(按2007支出增长25%测算)" xfId="280"/>
    <cellStyle name="好_总人口_财力性转移支付2010年预算参考数" xfId="281"/>
    <cellStyle name="常规 4" xfId="282"/>
    <cellStyle name="ColLevel_6" xfId="283"/>
    <cellStyle name="常规 7" xfId="284"/>
    <cellStyle name="ColLevel_7" xfId="285"/>
    <cellStyle name="常规 8" xfId="286"/>
    <cellStyle name="好_县市旗测算20080508" xfId="287"/>
    <cellStyle name="Comma [0]" xfId="288"/>
    <cellStyle name="통화_BOILER-CO1" xfId="289"/>
    <cellStyle name="comma zerodec" xfId="290"/>
    <cellStyle name="Currency_1995" xfId="291"/>
    <cellStyle name="差_河南 缺口县区测算(地方填报白)" xfId="292"/>
    <cellStyle name="Currency1" xfId="293"/>
    <cellStyle name="差_一般预算支出口径剔除表_财力性转移支付2010年预算参考数" xfId="294"/>
    <cellStyle name="常规 13" xfId="295"/>
    <cellStyle name="Date" xfId="296"/>
    <cellStyle name="Dollar (zero dec)" xfId="297"/>
    <cellStyle name="强调文字颜色 1 2" xfId="298"/>
    <cellStyle name="Explanatory Text" xfId="299"/>
    <cellStyle name="RowLevel_1" xfId="300"/>
    <cellStyle name="差_1110洱源县" xfId="301"/>
    <cellStyle name="Fixed" xfId="302"/>
    <cellStyle name="差_文体广播事业(按照总人口测算）—20080416_不含人员经费系数" xfId="303"/>
    <cellStyle name="好_成本差异系数（含人口规模）_财力性转移支付2010年预算参考数" xfId="304"/>
    <cellStyle name="Good" xfId="305"/>
    <cellStyle name="常规 10" xfId="306"/>
    <cellStyle name="Grey" xfId="307"/>
    <cellStyle name="标题 2 2" xfId="308"/>
    <cellStyle name="差_行政公检法测算" xfId="309"/>
    <cellStyle name="Header1" xfId="310"/>
    <cellStyle name="Header2" xfId="311"/>
    <cellStyle name="Heading 1" xfId="312"/>
    <cellStyle name="HEADING1" xfId="313"/>
    <cellStyle name="HEADING2" xfId="314"/>
    <cellStyle name="Input [yellow]" xfId="315"/>
    <cellStyle name="好_行政(燃修费)_不含人员经费系数_财力性转移支付2010年预算参考数" xfId="316"/>
    <cellStyle name="Input_20121229 提供执行转移支付" xfId="317"/>
    <cellStyle name="检查单元格 2" xfId="318"/>
    <cellStyle name="归盒啦_95" xfId="319"/>
    <cellStyle name="Linked Cell" xfId="320"/>
    <cellStyle name="差_09黑龙江_财力性转移支付2010年预算参考数" xfId="321"/>
    <cellStyle name="no dec" xfId="322"/>
    <cellStyle name="好_2007年一般预算支出剔除_财力性转移支付2010年预算参考数" xfId="323"/>
    <cellStyle name="差_27重庆" xfId="324"/>
    <cellStyle name="Norma,_laroux_4_营业在建 (2)_E21" xfId="325"/>
    <cellStyle name="好_Book1_财力性转移支付2010年预算参考数" xfId="326"/>
    <cellStyle name="Normal_#10-Headcount" xfId="327"/>
    <cellStyle name="差_县区合并测算20080423(按照各省比重）_不含人员经费系数" xfId="328"/>
    <cellStyle name="Note" xfId="329"/>
    <cellStyle name="好_不含人员经费系数" xfId="330"/>
    <cellStyle name="Output" xfId="331"/>
    <cellStyle name="Percent [2]" xfId="332"/>
    <cellStyle name="好_教育(按照总人口测算）—20080416" xfId="333"/>
    <cellStyle name="Percent_laroux" xfId="334"/>
    <cellStyle name="差_缺口县区测算(按核定人数)_财力性转移支付2010年预算参考数" xfId="335"/>
    <cellStyle name="好_2008年一般预算支出预计" xfId="336"/>
    <cellStyle name="RowLevel_0" xfId="337"/>
    <cellStyle name="RowLevel_2" xfId="338"/>
    <cellStyle name="RowLevel_3" xfId="339"/>
    <cellStyle name="RowLevel_4" xfId="340"/>
    <cellStyle name="好_农林水和城市维护标准支出20080505－县区合计_不含人员经费系数" xfId="341"/>
    <cellStyle name="好_附表" xfId="342"/>
    <cellStyle name="Total" xfId="343"/>
    <cellStyle name="Warning Text" xfId="344"/>
    <cellStyle name="百分比 2" xfId="345"/>
    <cellStyle name="差_12滨州_财力性转移支付2010年预算参考数" xfId="346"/>
    <cellStyle name="百分比 3" xfId="347"/>
    <cellStyle name="差_县市旗测算-新科目（20080626）_县市旗测算-新科目（含人口规模效应）_财力性转移支付2010年预算参考数" xfId="348"/>
    <cellStyle name="好_教育(按照总人口测算）—20080416_县市旗测算-新科目（含人口规模效应）" xfId="349"/>
    <cellStyle name="标题 1 2" xfId="350"/>
    <cellStyle name="差_2007年收支情况及2008年收支预计表(汇总表)_财力性转移支付2010年预算参考数" xfId="351"/>
    <cellStyle name="标题 3 2" xfId="352"/>
    <cellStyle name="差_农林水和城市维护标准支出20080505－县区合计_县市旗测算-新科目（含人口规模效应）" xfId="353"/>
    <cellStyle name="差_30云南" xfId="354"/>
    <cellStyle name="差_文体广播事业(按照总人口测算）—20080416_财力性转移支付2010年预算参考数" xfId="355"/>
    <cellStyle name="千位分隔 3" xfId="356"/>
    <cellStyle name="标题 4 2" xfId="357"/>
    <cellStyle name="好_第一部分：综合全" xfId="358"/>
    <cellStyle name="标题 5" xfId="359"/>
    <cellStyle name="差_青海 缺口县区测算(地方填报)" xfId="360"/>
    <cellStyle name="表标题" xfId="361"/>
    <cellStyle name="差_丽江汇总" xfId="362"/>
    <cellStyle name="差 2" xfId="363"/>
    <cellStyle name="差_教育(按照总人口测算）—20080416_不含人员经费系数" xfId="364"/>
    <cellStyle name="差_缺口县区测算(财政部标准)_财力性转移支付2010年预算参考数" xfId="365"/>
    <cellStyle name="差_00省级(打印)" xfId="366"/>
    <cellStyle name="差_2006年27重庆_财力性转移支付2010年预算参考数" xfId="367"/>
    <cellStyle name="差_0502通海县" xfId="368"/>
    <cellStyle name="差_文体广播事业(按照总人口测算）—20080416" xfId="369"/>
    <cellStyle name="好_河南 缺口县区测算(地方填报白)" xfId="370"/>
    <cellStyle name="差_05潍坊" xfId="371"/>
    <cellStyle name="好_缺口县区测算（11.13）" xfId="372"/>
    <cellStyle name="差_0605石屏县" xfId="373"/>
    <cellStyle name="差_其他部门(按照总人口测算）—20080416_财力性转移支付2010年预算参考数" xfId="374"/>
    <cellStyle name="好_缺口县区测算（11.13）_财力性转移支付2010年预算参考数" xfId="375"/>
    <cellStyle name="差_0605石屏县_财力性转移支付2010年预算参考数" xfId="376"/>
    <cellStyle name="差_09黑龙江" xfId="377"/>
    <cellStyle name="差_1" xfId="378"/>
    <cellStyle name="差_1_财力性转移支付2010年预算参考数" xfId="379"/>
    <cellStyle name="差_分县成本差异系数_民生政策最低支出需求" xfId="380"/>
    <cellStyle name="差_市辖区测算20080510_民生政策最低支出需求" xfId="381"/>
    <cellStyle name="好_平邑" xfId="382"/>
    <cellStyle name="好_27重庆" xfId="383"/>
    <cellStyle name="差_1110洱源县_财力性转移支付2010年预算参考数" xfId="384"/>
    <cellStyle name="好_34青海_财力性转移支付2010年预算参考数" xfId="385"/>
    <cellStyle name="差_11大理" xfId="386"/>
    <cellStyle name="差_11大理_财力性转移支付2010年预算参考数" xfId="387"/>
    <cellStyle name="差_12滨州" xfId="388"/>
    <cellStyle name="差_14安徽" xfId="389"/>
    <cellStyle name="差_云南省2008年转移支付测算——州市本级考核部分及政策性测算" xfId="390"/>
    <cellStyle name="好_总人口" xfId="391"/>
    <cellStyle name="好_00省级(打印)" xfId="392"/>
    <cellStyle name="差_14安徽_财力性转移支付2010年预算参考数" xfId="393"/>
    <cellStyle name="差_云南省2008年转移支付测算——州市本级考核部分及政策性测算_财力性转移支付2010年预算参考数" xfId="394"/>
    <cellStyle name="差_2" xfId="395"/>
    <cellStyle name="差_2006年22湖南" xfId="396"/>
    <cellStyle name="好_县市旗测算20080508_财力性转移支付2010年预算参考数" xfId="397"/>
    <cellStyle name="差_2006年27重庆" xfId="398"/>
    <cellStyle name="差_2006年33甘肃" xfId="399"/>
    <cellStyle name="差_卫生(按照总人口测算）—20080416_县市旗测算-新科目（含人口规模效应）" xfId="400"/>
    <cellStyle name="差_2006年34青海" xfId="401"/>
    <cellStyle name="差_其他部门(按照总人口测算）—20080416_不含人员经费系数" xfId="402"/>
    <cellStyle name="差_2006年水利统计指标统计表" xfId="403"/>
    <cellStyle name="差_2006年水利统计指标统计表_财力性转移支付2010年预算参考数" xfId="404"/>
    <cellStyle name="好_县市旗测算-新科目（20080626）_县市旗测算-新科目（含人口规模效应）_财力性转移支付2010年预算参考数" xfId="405"/>
    <cellStyle name="差_2007年收支情况及2008年收支预计表(汇总表)" xfId="406"/>
    <cellStyle name="强调 1" xfId="407"/>
    <cellStyle name="差_2007年一般预算支出剔除" xfId="408"/>
    <cellStyle name="好_县市旗测算-新科目（20080626）_县市旗测算-新科目（含人口规模效应）" xfId="409"/>
    <cellStyle name="差_2007年一般预算支出剔除_财力性转移支付2010年预算参考数" xfId="410"/>
    <cellStyle name="差_2007一般预算支出口径剔除表_财力性转移支付2010年预算参考数" xfId="411"/>
    <cellStyle name="差_2008计算资料（8月5）" xfId="412"/>
    <cellStyle name="差_县区合并测算20080421_县市旗测算-新科目（含人口规模效应）" xfId="413"/>
    <cellStyle name="差_2008年全省汇总收支计算表" xfId="414"/>
    <cellStyle name="好_县市旗测算-新科目（20080627）" xfId="415"/>
    <cellStyle name="好_市辖区测算-新科目（20080626）_县市旗测算-新科目（含人口规模效应）" xfId="416"/>
    <cellStyle name="差_2008年一般预算支出预计" xfId="417"/>
    <cellStyle name="链接单元格 2" xfId="418"/>
    <cellStyle name="差_2008年预计支出与2007年对比" xfId="419"/>
    <cellStyle name="差_2008年支出核定" xfId="420"/>
    <cellStyle name="差_2008年支出调整" xfId="421"/>
    <cellStyle name="差_2008年支出调整_财力性转移支付2010年预算参考数" xfId="422"/>
    <cellStyle name="好_河南 缺口县区测算(地方填报)" xfId="423"/>
    <cellStyle name="差_2015年社会保险基金预算草案表样（报人大）" xfId="424"/>
    <cellStyle name="好_14安徽_财力性转移支付2010年预算参考数" xfId="425"/>
    <cellStyle name="差_2016年科目0114" xfId="426"/>
    <cellStyle name="差_28四川" xfId="427"/>
    <cellStyle name="差_2016人代会附表（2015-9-11）（姚局）-财经委" xfId="428"/>
    <cellStyle name="差_20河南" xfId="429"/>
    <cellStyle name="差_20河南_财力性转移支付2010年预算参考数" xfId="430"/>
    <cellStyle name="好_530623_2006年县级财政报表附表" xfId="431"/>
    <cellStyle name="差_22湖南" xfId="432"/>
    <cellStyle name="好_卫生部门" xfId="433"/>
    <cellStyle name="差_不含人员经费系数" xfId="434"/>
    <cellStyle name="差_27重庆_财力性转移支付2010年预算参考数" xfId="435"/>
    <cellStyle name="好_14安徽" xfId="436"/>
    <cellStyle name="差_28四川_财力性转移支付2010年预算参考数" xfId="437"/>
    <cellStyle name="差_检验表（调整后）" xfId="438"/>
    <cellStyle name="千位分隔 4" xfId="439"/>
    <cellStyle name="差_33甘肃" xfId="440"/>
    <cellStyle name="好_县市旗测算20080508_不含人员经费系数" xfId="441"/>
    <cellStyle name="差_34青海" xfId="442"/>
    <cellStyle name="强调文字颜色 2 2" xfId="443"/>
    <cellStyle name="差_文体广播事业(按照总人口测算）—20080416_民生政策最低支出需求" xfId="444"/>
    <cellStyle name="差_34青海_1" xfId="445"/>
    <cellStyle name="差_34青海_1_财力性转移支付2010年预算参考数" xfId="446"/>
    <cellStyle name="差_530629_2006年县级财政报表附表" xfId="447"/>
    <cellStyle name="差_5334_2006年迪庆县级财政报表附表" xfId="448"/>
    <cellStyle name="差_Book1" xfId="449"/>
    <cellStyle name="好_市辖区测算-新科目（20080626）" xfId="450"/>
    <cellStyle name="差_Book1_财力性转移支付2010年预算参考数" xfId="451"/>
    <cellStyle name="差_平邑" xfId="452"/>
    <cellStyle name="好_云南 缺口县区测算(地方填报)_财力性转移支付2010年预算参考数" xfId="453"/>
    <cellStyle name="好_文体广播事业(按照总人口测算）—20080416_县市旗测算-新科目（含人口规模效应）" xfId="454"/>
    <cellStyle name="差_Book2_财力性转移支付2010年预算参考数" xfId="455"/>
    <cellStyle name="差_M01-2(州市补助收入)" xfId="456"/>
    <cellStyle name="差_报表" xfId="457"/>
    <cellStyle name="差_财政供养人员" xfId="458"/>
    <cellStyle name="差_其他部门(按照总人口测算）—20080416_民生政策最低支出需求" xfId="459"/>
    <cellStyle name="常规 11" xfId="460"/>
    <cellStyle name="差_财政供养人员_财力性转移支付2010年预算参考数" xfId="461"/>
    <cellStyle name="差_其他部门(按照总人口测算）—20080416_民生政策最低支出需求_财力性转移支付2010年预算参考数" xfId="462"/>
    <cellStyle name="差_测算结果" xfId="463"/>
    <cellStyle name="差_测算结果汇总" xfId="464"/>
    <cellStyle name="差_成本差异系数" xfId="465"/>
    <cellStyle name="差_成本差异系数（含人口规模）" xfId="466"/>
    <cellStyle name="差_成本差异系数（含人口规模）_财力性转移支付2010年预算参考数" xfId="467"/>
    <cellStyle name="差_成本差异系数_财力性转移支付2010年预算参考数" xfId="468"/>
    <cellStyle name="差_城建部门" xfId="469"/>
    <cellStyle name="差_农林水和城市维护标准支出20080505－县区合计" xfId="470"/>
    <cellStyle name="差_第五部分(才淼、饶永宏）" xfId="471"/>
    <cellStyle name="差_市辖区测算-新科目（20080626）_民生政策最低支出需求_财力性转移支付2010年预算参考数" xfId="472"/>
    <cellStyle name="差_第一部分：综合全" xfId="473"/>
    <cellStyle name="差_分析缺口率" xfId="474"/>
    <cellStyle name="差_分析缺口率_财力性转移支付2010年预算参考数" xfId="475"/>
    <cellStyle name="差_分县成本差异系数" xfId="476"/>
    <cellStyle name="差_市辖区测算20080510" xfId="477"/>
    <cellStyle name="差_分县成本差异系数_不含人员经费系数" xfId="478"/>
    <cellStyle name="差_市辖区测算20080510_不含人员经费系数" xfId="479"/>
    <cellStyle name="差_分县成本差异系数_不含人员经费系数_财力性转移支付2010年预算参考数" xfId="480"/>
    <cellStyle name="差_市辖区测算20080510_不含人员经费系数_财力性转移支付2010年预算参考数" xfId="481"/>
    <cellStyle name="差_分县成本差异系数_财力性转移支付2010年预算参考数" xfId="482"/>
    <cellStyle name="差_市辖区测算20080510_财力性转移支付2010年预算参考数" xfId="483"/>
    <cellStyle name="差_附表" xfId="484"/>
    <cellStyle name="常规_2016年科目0114" xfId="485"/>
    <cellStyle name="差_附表_财力性转移支付2010年预算参考数" xfId="486"/>
    <cellStyle name="差_行政(燃修费)" xfId="487"/>
    <cellStyle name="差_行政(燃修费)_不含人员经费系数" xfId="488"/>
    <cellStyle name="差_行政(燃修费)_不含人员经费系数_财力性转移支付2010年预算参考数" xfId="489"/>
    <cellStyle name="好_县市旗测算-新科目（20080626）" xfId="490"/>
    <cellStyle name="差_行政(燃修费)_财力性转移支付2010年预算参考数" xfId="491"/>
    <cellStyle name="差_行政(燃修费)_民生政策最低支出需求_财力性转移支付2010年预算参考数" xfId="492"/>
    <cellStyle name="差_行政(燃修费)_县市旗测算-新科目（含人口规模效应）" xfId="493"/>
    <cellStyle name="差_行政(燃修费)_县市旗测算-新科目（含人口规模效应）_财力性转移支付2010年预算参考数" xfId="494"/>
    <cellStyle name="好_文体广播部门" xfId="495"/>
    <cellStyle name="常规 11_财力性转移支付2009年预算参考数" xfId="496"/>
    <cellStyle name="差_行政（人员）" xfId="497"/>
    <cellStyle name="好_文体广播事业(按照总人口测算）—20080416_不含人员经费系数_财力性转移支付2010年预算参考数" xfId="498"/>
    <cellStyle name="好_1110洱源县_财力性转移支付2010年预算参考数" xfId="499"/>
    <cellStyle name="差_行政（人员）_不含人员经费系数" xfId="500"/>
    <cellStyle name="差_行政（人员）_不含人员经费系数_财力性转移支付2010年预算参考数" xfId="501"/>
    <cellStyle name="差_缺口县区测算(按核定人数)" xfId="502"/>
    <cellStyle name="差_行政（人员）_财力性转移支付2010年预算参考数" xfId="503"/>
    <cellStyle name="常规 2_004-2010年增消两税返还情况表" xfId="504"/>
    <cellStyle name="好_其他部门(按照总人口测算）—20080416_不含人员经费系数_财力性转移支付2010年预算参考数" xfId="505"/>
    <cellStyle name="好_34青海_1_财力性转移支付2010年预算参考数" xfId="506"/>
    <cellStyle name="差_行政（人员）_民生政策最低支出需求" xfId="507"/>
    <cellStyle name="差_行政（人员）_民生政策最低支出需求_财力性转移支付2010年预算参考数" xfId="508"/>
    <cellStyle name="差_行政（人员）_县市旗测算-新科目（含人口规模效应）_财力性转移支付2010年预算参考数" xfId="509"/>
    <cellStyle name="差_行政公检法测算_财力性转移支付2010年预算参考数" xfId="510"/>
    <cellStyle name="差_行政公检法测算_县市旗测算-新科目（含人口规模效应）_财力性转移支付2010年预算参考数" xfId="511"/>
    <cellStyle name="差_河南 缺口县区测算(地方填报)" xfId="512"/>
    <cellStyle name="差_河南 缺口县区测算(地方填报)_财力性转移支付2010年预算参考数" xfId="513"/>
    <cellStyle name="好_市辖区测算-新科目（20080626）_民生政策最低支出需求" xfId="514"/>
    <cellStyle name="差_河南 缺口县区测算(地方填报白)_财力性转移支付2010年预算参考数" xfId="515"/>
    <cellStyle name="好_2006年28四川_财力性转移支付2010年预算参考数" xfId="516"/>
    <cellStyle name="差_核定人数对比" xfId="517"/>
    <cellStyle name="差_核定人数对比_财力性转移支付2010年预算参考数" xfId="518"/>
    <cellStyle name="差_核定人数下发表_财力性转移支付2010年预算参考数" xfId="519"/>
    <cellStyle name="好_一般预算支出口径剔除表" xfId="520"/>
    <cellStyle name="差_汇总_财力性转移支付2010年预算参考数" xfId="521"/>
    <cellStyle name="差_卫生(按照总人口测算）—20080416_不含人员经费系数" xfId="522"/>
    <cellStyle name="好_一般预算支出口径剔除表_财力性转移支付2010年预算参考数" xfId="523"/>
    <cellStyle name="差_汇总" xfId="524"/>
    <cellStyle name="差_卫生(按照总人口测算）—20080416_不含人员经费系数_财力性转移支付2010年预算参考数" xfId="525"/>
    <cellStyle name="差_汇总表" xfId="526"/>
    <cellStyle name="差_县区合并测算20080421" xfId="527"/>
    <cellStyle name="差_汇总表4" xfId="528"/>
    <cellStyle name="差_县区合并测算20080421_财力性转移支付2010年预算参考数" xfId="529"/>
    <cellStyle name="差_汇总表4_财力性转移支付2010年预算参考数" xfId="530"/>
    <cellStyle name="差_汇总表提前告知区县" xfId="531"/>
    <cellStyle name="差_汇总-县级财政报表附表" xfId="532"/>
    <cellStyle name="分级显示行_1_13区汇总" xfId="533"/>
    <cellStyle name="常规 9" xfId="534"/>
    <cellStyle name="差_检验表" xfId="535"/>
    <cellStyle name="差_教育(按照总人口测算）—20080416" xfId="536"/>
    <cellStyle name="好_2007一般预算支出口径剔除表_财力性转移支付2010年预算参考数" xfId="537"/>
    <cellStyle name="差_教育(按照总人口测算）—20080416_财力性转移支付2010年预算参考数" xfId="538"/>
    <cellStyle name="差_教育(按照总人口测算）—20080416_民生政策最低支出需求" xfId="539"/>
    <cellStyle name="差_教育(按照总人口测算）—20080416_民生政策最低支出需求_财力性转移支付2010年预算参考数" xfId="540"/>
    <cellStyle name="好_市辖区测算-新科目（20080626）_不含人员经费系数" xfId="541"/>
    <cellStyle name="常规_（20091202）人代会附表-表样" xfId="542"/>
    <cellStyle name="差_民生政策最低支出需求_财力性转移支付2010年预算参考数" xfId="543"/>
    <cellStyle name="差_教育(按照总人口测算）—20080416_县市旗测算-新科目（含人口规模效应）" xfId="544"/>
    <cellStyle name="差_民生政策最低支出需求" xfId="545"/>
    <cellStyle name="常规 23" xfId="546"/>
    <cellStyle name="常规 18" xfId="547"/>
    <cellStyle name="差_总人口" xfId="548"/>
    <cellStyle name="差_山东省民生支出标准" xfId="549"/>
    <cellStyle name="差_农林水和城市维护标准支出20080505－县区合计_不含人员经费系数" xfId="550"/>
    <cellStyle name="差_总人口_财力性转移支付2010年预算参考数" xfId="551"/>
    <cellStyle name="差_山东省民生支出标准_财力性转移支付2010年预算参考数" xfId="552"/>
    <cellStyle name="差_农林水和城市维护标准支出20080505－县区合计_不含人员经费系数_财力性转移支付2010年预算参考数" xfId="553"/>
    <cellStyle name="差_卫生(按照总人口测算）—20080416_县市旗测算-新科目（含人口规模效应）_财力性转移支付2010年预算参考数" xfId="554"/>
    <cellStyle name="差_人员工资和公用经费2" xfId="555"/>
    <cellStyle name="差_农林水和城市维护标准支出20080505－县区合计_民生政策最低支出需求" xfId="556"/>
    <cellStyle name="差_社保处下达区县2015年指标（第二批）" xfId="557"/>
    <cellStyle name="差_人员工资和公用经费2_财力性转移支付2010年预算参考数" xfId="558"/>
    <cellStyle name="差_农林水和城市维护标准支出20080505－县区合计_民生政策最低支出需求_财力性转移支付2010年预算参考数" xfId="559"/>
    <cellStyle name="差_农林水和城市维护标准支出20080505－县区合计_县市旗测算-新科目（含人口规模效应）_财力性转移支付2010年预算参考数" xfId="560"/>
    <cellStyle name="差_其他部门(按照总人口测算）—20080416" xfId="561"/>
    <cellStyle name="통화 [0]_BOILER-CO1" xfId="562"/>
    <cellStyle name="常规 22" xfId="563"/>
    <cellStyle name="常规 17" xfId="564"/>
    <cellStyle name="差_其他部门(按照总人口测算）—20080416_县市旗测算-新科目（含人口规模效应）" xfId="565"/>
    <cellStyle name="好_教育(按照总人口测算）—20080416_民生政策最低支出需求_财力性转移支付2010年预算参考数" xfId="566"/>
    <cellStyle name="好_缺口县区测算_财力性转移支付2010年预算参考数" xfId="567"/>
    <cellStyle name="后继超级链接" xfId="568"/>
    <cellStyle name="差_青海 缺口县区测算(地方填报)_财力性转移支付2010年预算参考数" xfId="569"/>
    <cellStyle name="差_县市旗测算-新科目（20080626）_民生政策最低支出需求_财力性转移支付2010年预算参考数" xfId="570"/>
    <cellStyle name="差_市辖区测算-新科目（20080626）_县市旗测算-新科目（含人口规模效应）" xfId="571"/>
    <cellStyle name="差_缺口县区测算" xfId="572"/>
    <cellStyle name="差_危改资金测算_财力性转移支付2010年预算参考数" xfId="573"/>
    <cellStyle name="差_缺口县区测算（11.13）" xfId="574"/>
    <cellStyle name="差_缺口县区测算（11.13）_财力性转移支付2010年预算参考数" xfId="575"/>
    <cellStyle name="差_缺口县区测算(按2007支出增长25%测算)_财力性转移支付2010年预算参考数" xfId="576"/>
    <cellStyle name="差_市辖区测算-新科目（20080626）_县市旗测算-新科目（含人口规模效应）_财力性转移支付2010年预算参考数" xfId="577"/>
    <cellStyle name="差_缺口县区测算_财力性转移支付2010年预算参考数" xfId="578"/>
    <cellStyle name="差_人员工资和公用经费" xfId="579"/>
    <cellStyle name="好_其他部门(按照总人口测算）—20080416_财力性转移支付2010年预算参考数" xfId="580"/>
    <cellStyle name="差_市辖区测算20080510_县市旗测算-新科目（含人口规模效应）" xfId="581"/>
    <cellStyle name="差_人员工资和公用经费_财力性转移支付2010年预算参考数" xfId="582"/>
    <cellStyle name="差_人员工资和公用经费3_财力性转移支付2010年预算参考数" xfId="583"/>
    <cellStyle name="差_市辖区测算-新科目（20080626）_不含人员经费系数" xfId="584"/>
    <cellStyle name="差_市辖区测算-新科目（20080626）_不含人员经费系数_财力性转移支付2010年预算参考数" xfId="585"/>
    <cellStyle name="好_2008年支出调整" xfId="586"/>
    <cellStyle name="差_市辖区测算-新科目（20080626）_财力性转移支付2010年预算参考数" xfId="587"/>
    <cellStyle name="差_市辖区测算-新科目（20080626）_民生政策最低支出需求" xfId="588"/>
    <cellStyle name="差_同德_财力性转移支付2010年预算参考数" xfId="589"/>
    <cellStyle name="差_县市旗测算20080508_不含人员经费系数_财力性转移支付2010年预算参考数" xfId="590"/>
    <cellStyle name="差_危改资金测算" xfId="591"/>
    <cellStyle name="差_卫生(按照总人口测算）—20080416" xfId="592"/>
    <cellStyle name="差_卫生(按照总人口测算）—20080416_财力性转移支付2010年预算参考数" xfId="593"/>
    <cellStyle name="差_县市旗测算-新科目（20080626）_不含人员经费系数_财力性转移支付2010年预算参考数" xfId="594"/>
    <cellStyle name="差_卫生(按照总人口测算）—20080416_民生政策最低支出需求" xfId="595"/>
    <cellStyle name="好_0605石屏县" xfId="596"/>
    <cellStyle name="差_卫生(按照总人口测算）—20080416_民生政策最低支出需求_财力性转移支付2010年预算参考数" xfId="597"/>
    <cellStyle name="好_0605石屏县_财力性转移支付2010年预算参考数" xfId="598"/>
    <cellStyle name="好_市辖区测算20080510_不含人员经费系数" xfId="599"/>
    <cellStyle name="差_卫生部门" xfId="600"/>
    <cellStyle name="差_卫生部门_财力性转移支付2010年预算参考数" xfId="601"/>
    <cellStyle name="好_文体广播事业(按照总人口测算）—20080416" xfId="602"/>
    <cellStyle name="差_文体广播部门" xfId="603"/>
    <cellStyle name="好_M01-2(州市补助收入)" xfId="604"/>
    <cellStyle name="差_文体广播事业(按照总人口测算）—20080416_不含人员经费系数_财力性转移支付2010年预算参考数" xfId="605"/>
    <cellStyle name="差_文体广播事业(按照总人口测算）—20080416_县市旗测算-新科目（含人口规模效应）" xfId="606"/>
    <cellStyle name="差_文体广播事业(按照总人口测算）—20080416_县市旗测算-新科目（含人口规模效应）_财力性转移支付2010年预算参考数" xfId="607"/>
    <cellStyle name="差_县区合并测算20080421_不含人员经费系数_财力性转移支付2010年预算参考数" xfId="608"/>
    <cellStyle name="差_县区合并测算20080421_不含人员经费系数" xfId="609"/>
    <cellStyle name="差_县市旗测算-新科目（20080627）_县市旗测算-新科目（含人口规模效应）_财力性转移支付2010年预算参考数" xfId="610"/>
    <cellStyle name="差_县区合并测算20080421_民生政策最低支出需求_财力性转移支付2010年预算参考数" xfId="611"/>
    <cellStyle name="差_县市旗测算-新科目（20080626）" xfId="612"/>
    <cellStyle name="差_县区合并测算20080423(按照各省比重）" xfId="613"/>
    <cellStyle name="差_县区合并测算20080423(按照各省比重）_不含人员经费系数_财力性转移支付2010年预算参考数" xfId="614"/>
    <cellStyle name="差_县区合并测算20080423(按照各省比重）_财力性转移支付2010年预算参考数" xfId="615"/>
    <cellStyle name="常规 27" xfId="616"/>
    <cellStyle name="差_县区合并测算20080423(按照各省比重）_民生政策最低支出需求" xfId="617"/>
    <cellStyle name="差_县区合并测算20080423(按照各省比重）_民生政策最低支出需求_财力性转移支付2010年预算参考数" xfId="618"/>
    <cellStyle name="差_县区合并测算20080423(按照各省比重）_县市旗测算-新科目（含人口规模效应）" xfId="619"/>
    <cellStyle name="差_县市旗测算20080508_不含人员经费系数" xfId="620"/>
    <cellStyle name="差_县市旗测算20080508_财力性转移支付2010年预算参考数" xfId="621"/>
    <cellStyle name="差_县市旗测算20080508_县市旗测算-新科目（含人口规模效应）" xfId="622"/>
    <cellStyle name="差_县市旗测算-新科目（20080626）_财力性转移支付2010年预算参考数" xfId="623"/>
    <cellStyle name="差_县市旗测算-新科目（20080626）_县市旗测算-新科目（含人口规模效应）" xfId="624"/>
    <cellStyle name="差_县市旗测算-新科目（20080627）_不含人员经费系数" xfId="625"/>
    <cellStyle name="差_县市旗测算-新科目（20080627）_不含人员经费系数_财力性转移支付2010年预算参考数" xfId="626"/>
    <cellStyle name="差_县市旗测算-新科目（20080627）_财力性转移支付2010年预算参考数" xfId="627"/>
    <cellStyle name="好_自行调整差异系数顺序_财力性转移支付2010年预算参考数" xfId="628"/>
    <cellStyle name="差_县市旗测算-新科目（20080627）_民生政策最低支出需求" xfId="629"/>
    <cellStyle name="差_县市旗测算-新科目（20080627）_民生政策最低支出需求_财力性转移支付2010年预算参考数" xfId="630"/>
    <cellStyle name="差_一般预算支出口径剔除表" xfId="631"/>
    <cellStyle name="差_云南 缺口县区测算(地方填报)_财力性转移支付2010年预算参考数" xfId="632"/>
    <cellStyle name="常规 11 2" xfId="633"/>
    <cellStyle name="好_县区合并测算20080423(按照各省比重）_民生政策最低支出需求" xfId="634"/>
    <cellStyle name="常规 14" xfId="635"/>
    <cellStyle name="好_安徽 缺口县区测算(地方填报)1" xfId="636"/>
    <cellStyle name="常规 21" xfId="637"/>
    <cellStyle name="常规 16" xfId="638"/>
    <cellStyle name="好_行政（人员）_民生政策最低支出需求" xfId="639"/>
    <cellStyle name="好_行政公检法测算_民生政策最低支出需求_财力性转移支付2010年预算参考数" xfId="640"/>
    <cellStyle name="常规 24" xfId="641"/>
    <cellStyle name="常规 19" xfId="642"/>
    <cellStyle name="常规 25" xfId="643"/>
    <cellStyle name="常规 3 2" xfId="644"/>
    <cellStyle name="好_危改资金测算" xfId="645"/>
    <cellStyle name="常规 4 2" xfId="646"/>
    <cellStyle name="好_汇总表4_财力性转移支付2010年预算参考数" xfId="647"/>
    <cellStyle name="常规 7 2" xfId="648"/>
    <cellStyle name="常规_（20091202）人代会附表-表样 2" xfId="649"/>
    <cellStyle name="常规_（20091202）人代会附表-表样 2 2 2" xfId="650"/>
    <cellStyle name="好_核定人数对比" xfId="651"/>
    <cellStyle name="常规_（修改后）新科目人代会报表---印刷稿5.8" xfId="652"/>
    <cellStyle name="好_文体广播事业(按照总人口测算）—20080416_民生政策最低支出需求" xfId="653"/>
    <cellStyle name="常规_（修改后）新科目人代会报表---印刷稿5.8 2" xfId="654"/>
    <cellStyle name="好_行政(燃修费)_不含人员经费系数" xfId="655"/>
    <cellStyle name="常规_2010年人代会报表" xfId="656"/>
    <cellStyle name="常规_2010年人代会报表 2 2" xfId="657"/>
    <cellStyle name="常规_2014-09-26-关于我市全口径预算编制情况的报告（附表）" xfId="658"/>
    <cellStyle name="常规_2015年社会保险基金预算草案表样（报人大）" xfId="659"/>
    <cellStyle name="常规_2016人代会附表（2015-9-11）（姚局）-财经委 2" xfId="660"/>
    <cellStyle name="常规_格式--2015人代会附表-屈开开提供--2015.01.10" xfId="661"/>
    <cellStyle name="常规_新科目人代会报表---报送人大财经委稿" xfId="662"/>
    <cellStyle name="超级链接" xfId="663"/>
    <cellStyle name="好 2" xfId="664"/>
    <cellStyle name="好_05潍坊" xfId="665"/>
    <cellStyle name="好_07临沂" xfId="666"/>
    <cellStyle name="好_09黑龙江" xfId="667"/>
    <cellStyle name="好_09黑龙江_财力性转移支付2010年预算参考数" xfId="668"/>
    <cellStyle name="好_1" xfId="669"/>
    <cellStyle name="好_1_财力性转移支付2010年预算参考数" xfId="670"/>
    <cellStyle name="好_1110洱源县" xfId="671"/>
    <cellStyle name="好_文体广播事业(按照总人口测算）—20080416_不含人员经费系数" xfId="672"/>
    <cellStyle name="好_11大理" xfId="673"/>
    <cellStyle name="好_12滨州" xfId="674"/>
    <cellStyle name="好_12滨州_财力性转移支付2010年预算参考数" xfId="675"/>
    <cellStyle name="好_2" xfId="676"/>
    <cellStyle name="好_2_财力性转移支付2010年预算参考数" xfId="677"/>
    <cellStyle name="好_2006年22湖南" xfId="678"/>
    <cellStyle name="好_2006年22湖南_财力性转移支付2010年预算参考数" xfId="679"/>
    <cellStyle name="好_2006年27重庆" xfId="680"/>
    <cellStyle name="注释 2" xfId="681"/>
    <cellStyle name="好_2006年27重庆_财力性转移支付2010年预算参考数" xfId="682"/>
    <cellStyle name="好_2006年28四川" xfId="683"/>
    <cellStyle name="好_2006年30云南" xfId="684"/>
    <cellStyle name="好_2006年33甘肃" xfId="685"/>
    <cellStyle name="好_2006年34青海" xfId="686"/>
    <cellStyle name="好_2006年34青海_财力性转移支付2010年预算参考数" xfId="687"/>
    <cellStyle name="好_2006年全省财力计算表（中央、决算）" xfId="688"/>
    <cellStyle name="好_测算结果_财力性转移支付2010年预算参考数" xfId="689"/>
    <cellStyle name="好_2006年水利统计指标统计表" xfId="690"/>
    <cellStyle name="好_2006年水利统计指标统计表_财力性转移支付2010年预算参考数" xfId="691"/>
    <cellStyle name="好_2007年收支情况及2008年收支预计表(汇总表)" xfId="692"/>
    <cellStyle name="好_2007年收支情况及2008年收支预计表(汇总表)_财力性转移支付2010年预算参考数" xfId="693"/>
    <cellStyle name="好_2007年一般预算支出剔除" xfId="694"/>
    <cellStyle name="好_2007一般预算支出口径剔除表" xfId="695"/>
    <cellStyle name="好_2008计算资料（8月5）" xfId="696"/>
    <cellStyle name="好_2008年全省汇总收支计算表" xfId="697"/>
    <cellStyle name="好_2008年全省汇总收支计算表_财力性转移支付2010年预算参考数" xfId="698"/>
    <cellStyle name="好_2008年支出核定" xfId="699"/>
    <cellStyle name="好_2008年支出调整_财力性转移支付2010年预算参考数" xfId="700"/>
    <cellStyle name="好_28四川" xfId="701"/>
    <cellStyle name="好_2015年社会保险基金预算草案表样（报人大）" xfId="702"/>
    <cellStyle name="好_2016年科目0114" xfId="703"/>
    <cellStyle name="好_2016人代会附表（2015-9-11）（姚局）-财经委" xfId="704"/>
    <cellStyle name="好_20河南" xfId="705"/>
    <cellStyle name="好_20河南_财力性转移支付2010年预算参考数" xfId="706"/>
    <cellStyle name="好_22湖南" xfId="707"/>
    <cellStyle name="好_22湖南_财力性转移支付2010年预算参考数" xfId="708"/>
    <cellStyle name="适中 2" xfId="709"/>
    <cellStyle name="好_27重庆_财力性转移支付2010年预算参考数" xfId="710"/>
    <cellStyle name="好_平邑_财力性转移支付2010年预算参考数" xfId="711"/>
    <cellStyle name="好_28四川_财力性转移支付2010年预算参考数" xfId="712"/>
    <cellStyle name="好_30云南" xfId="713"/>
    <cellStyle name="好_30云南_1" xfId="714"/>
    <cellStyle name="好_30云南_1_财力性转移支付2010年预算参考数" xfId="715"/>
    <cellStyle name="数字" xfId="716"/>
    <cellStyle name="好_33甘肃" xfId="717"/>
    <cellStyle name="好_34青海_1" xfId="718"/>
    <cellStyle name="好_其他部门(按照总人口测算）—20080416_不含人员经费系数" xfId="719"/>
    <cellStyle name="好_530629_2006年县级财政报表附表" xfId="720"/>
    <cellStyle name="好_5334_2006年迪庆县级财政报表附表" xfId="721"/>
    <cellStyle name="好_Book1" xfId="722"/>
    <cellStyle name="好_Book2" xfId="723"/>
    <cellStyle name="强调文字颜色 6 2" xfId="724"/>
    <cellStyle name="好_Book2_财力性转移支付2010年预算参考数" xfId="725"/>
    <cellStyle name="好_gdp" xfId="726"/>
    <cellStyle name="输出 2" xfId="727"/>
    <cellStyle name="好_安徽 缺口县区测算(地方填报)1_财力性转移支付2010年预算参考数" xfId="728"/>
    <cellStyle name="好_报表" xfId="729"/>
    <cellStyle name="好_财政供养人员" xfId="730"/>
    <cellStyle name="好_人员工资和公用经费2_财力性转移支付2010年预算参考数" xfId="731"/>
    <cellStyle name="好_财政供养人员_财力性转移支付2010年预算参考数" xfId="732"/>
    <cellStyle name="好_测算结果" xfId="733"/>
    <cellStyle name="好_测算结果汇总" xfId="734"/>
    <cellStyle name="烹拳 [0]_ +Foil &amp; -FOIL &amp; PAPER" xfId="735"/>
    <cellStyle name="好_测算结果汇总_财力性转移支付2010年预算参考数" xfId="736"/>
    <cellStyle name="好_缺口县区测算(财政部标准)" xfId="737"/>
    <cellStyle name="好_成本差异系数（含人口规模）" xfId="738"/>
    <cellStyle name="好_成本差异系数_财力性转移支付2010年预算参考数" xfId="739"/>
    <cellStyle name="好_县区合并测算20080423(按照各省比重）_不含人员经费系数" xfId="740"/>
    <cellStyle name="好_城建部门" xfId="741"/>
    <cellStyle name="好_第五部分(才淼、饶永宏）" xfId="742"/>
    <cellStyle name="好_分析缺口率" xfId="743"/>
    <cellStyle name="好_检验表（调整后）" xfId="744"/>
    <cellStyle name="好_分县成本差异系数" xfId="745"/>
    <cellStyle name="千位分隔 2" xfId="746"/>
    <cellStyle name="好_分县成本差异系数_不含人员经费系数" xfId="747"/>
    <cellStyle name="好_分县成本差异系数_不含人员经费系数_财力性转移支付2010年预算参考数" xfId="748"/>
    <cellStyle name="好_分县成本差异系数_财力性转移支付2010年预算参考数" xfId="749"/>
    <cellStyle name="好_其他部门(按照总人口测算）—20080416" xfId="750"/>
    <cellStyle name="好_分县成本差异系数_民生政策最低支出需求" xfId="751"/>
    <cellStyle name="好_县区合并测算20080421_县市旗测算-新科目（含人口规模效应）_财力性转移支付2010年预算参考数" xfId="752"/>
    <cellStyle name="好_分县成本差异系数_民生政策最低支出需求_财力性转移支付2010年预算参考数" xfId="753"/>
    <cellStyle name="好_附表_财力性转移支付2010年预算参考数" xfId="754"/>
    <cellStyle name="好_农林水和城市维护标准支出20080505－县区合计_不含人员经费系数_财力性转移支付2010年预算参考数" xfId="755"/>
    <cellStyle name="好_行政(燃修费)_民生政策最低支出需求" xfId="756"/>
    <cellStyle name="好_行政(燃修费)_民生政策最低支出需求_财力性转移支付2010年预算参考数" xfId="757"/>
    <cellStyle name="好_行政(燃修费)_县市旗测算-新科目（含人口规模效应）" xfId="758"/>
    <cellStyle name="好_行政(燃修费)_县市旗测算-新科目（含人口规模效应）_财力性转移支付2010年预算参考数" xfId="759"/>
    <cellStyle name="好_行政（人员）" xfId="760"/>
    <cellStyle name="好_人员工资和公用经费3_财力性转移支付2010年预算参考数" xfId="761"/>
    <cellStyle name="好_行政（人员）_不含人员经费系数_财力性转移支付2010年预算参考数" xfId="762"/>
    <cellStyle name="好_行政（人员）_财力性转移支付2010年预算参考数" xfId="763"/>
    <cellStyle name="好_行政（人员）_县市旗测算-新科目（含人口规模效应）" xfId="764"/>
    <cellStyle name="好_行政（人员）_县市旗测算-新科目（含人口规模效应）_财力性转移支付2010年预算参考数" xfId="765"/>
    <cellStyle name="好_行政公检法测算" xfId="766"/>
    <cellStyle name="好_行政公检法测算_不含人员经费系数" xfId="767"/>
    <cellStyle name="好_行政公检法测算_不含人员经费系数_财力性转移支付2010年预算参考数" xfId="768"/>
    <cellStyle name="好_汇总" xfId="769"/>
    <cellStyle name="好_行政公检法测算_财力性转移支付2010年预算参考数" xfId="770"/>
    <cellStyle name="好_行政公检法测算_民生政策最低支出需求" xfId="771"/>
    <cellStyle name="好_行政公检法测算_县市旗测算-新科目（含人口规模效应）" xfId="772"/>
    <cellStyle name="好_河南 缺口县区测算(地方填报)_财力性转移支付2010年预算参考数" xfId="773"/>
    <cellStyle name="好_核定人数对比_财力性转移支付2010年预算参考数" xfId="774"/>
    <cellStyle name="好_核定人数下发表" xfId="775"/>
    <cellStyle name="好_核定人数下发表_财力性转移支付2010年预算参考数" xfId="776"/>
    <cellStyle name="好_汇总_财力性转移支付2010年预算参考数" xfId="777"/>
    <cellStyle name="好_汇总表" xfId="778"/>
    <cellStyle name="好_汇总表4" xfId="779"/>
    <cellStyle name="好_汇总表提前告知区县" xfId="780"/>
    <cellStyle name="好_汇总-县级财政报表附表" xfId="781"/>
    <cellStyle name="好_教育(按照总人口测算）—20080416_不含人员经费系数" xfId="782"/>
    <cellStyle name="好_教育(按照总人口测算）—20080416_财力性转移支付2010年预算参考数" xfId="783"/>
    <cellStyle name="好_教育(按照总人口测算）—20080416_民生政策最低支出需求" xfId="784"/>
    <cellStyle name="好_缺口县区测算" xfId="785"/>
    <cellStyle name="好_教育(按照总人口测算）—20080416_县市旗测算-新科目（含人口规模效应）_财力性转移支付2010年预算参考数" xfId="786"/>
    <cellStyle name="好_丽江汇总" xfId="787"/>
    <cellStyle name="好_民生政策最低支出需求" xfId="788"/>
    <cellStyle name="好_卫生(按照总人口测算）—20080416_不含人员经费系数_财力性转移支付2010年预算参考数" xfId="789"/>
    <cellStyle name="好_民生政策最低支出需求_财力性转移支付2010年预算参考数" xfId="790"/>
    <cellStyle name="好_农林水和城市维护标准支出20080505－县区合计" xfId="791"/>
    <cellStyle name="好_农林水和城市维护标准支出20080505－县区合计_财力性转移支付2010年预算参考数" xfId="792"/>
    <cellStyle name="好_农林水和城市维护标准支出20080505－县区合计_民生政策最低支出需求" xfId="793"/>
    <cellStyle name="好_农林水和城市维护标准支出20080505－县区合计_民生政策最低支出需求_财力性转移支付2010年预算参考数" xfId="794"/>
    <cellStyle name="好_其他部门(按照总人口测算）—20080416_民生政策最低支出需求" xfId="795"/>
    <cellStyle name="好_其他部门(按照总人口测算）—20080416_民生政策最低支出需求_财力性转移支付2010年预算参考数" xfId="796"/>
    <cellStyle name="好_其他部门(按照总人口测算）—20080416_县市旗测算-新科目（含人口规模效应）_财力性转移支付2010年预算参考数" xfId="797"/>
    <cellStyle name="好_青海 缺口县区测算(地方填报)" xfId="798"/>
    <cellStyle name="好_青海 缺口县区测算(地方填报)_财力性转移支付2010年预算参考数" xfId="799"/>
    <cellStyle name="好_缺口县区测算(按2007支出增长25%测算)_财力性转移支付2010年预算参考数" xfId="800"/>
    <cellStyle name="好_缺口县区测算(按核定人数)" xfId="801"/>
    <cellStyle name="好_缺口县区测算(按核定人数)_财力性转移支付2010年预算参考数" xfId="802"/>
    <cellStyle name="好_缺口县区测算(财政部标准)_财力性转移支付2010年预算参考数" xfId="803"/>
    <cellStyle name="好_人员工资和公用经费" xfId="804"/>
    <cellStyle name="好_人员工资和公用经费_财力性转移支付2010年预算参考数" xfId="805"/>
    <cellStyle name="千位_(人代会用)" xfId="806"/>
    <cellStyle name="好_人员工资和公用经费2" xfId="807"/>
    <cellStyle name="好_山东省民生支出标准_财力性转移支付2010年预算参考数" xfId="808"/>
    <cellStyle name="好_市辖区测算20080510" xfId="809"/>
    <cellStyle name="好_市辖区测算20080510_不含人员经费系数_财力性转移支付2010年预算参考数" xfId="810"/>
    <cellStyle name="好_市辖区测算20080510_财力性转移支付2010年预算参考数" xfId="811"/>
    <cellStyle name="好_市辖区测算20080510_民生政策最低支出需求" xfId="812"/>
    <cellStyle name="好_市辖区测算20080510_民生政策最低支出需求_财力性转移支付2010年预算参考数" xfId="813"/>
    <cellStyle name="好_市辖区测算20080510_县市旗测算-新科目（含人口规模效应）" xfId="814"/>
    <cellStyle name="好_同德" xfId="815"/>
    <cellStyle name="好_市辖区测算-新科目（20080626）_不含人员经费系数_财力性转移支付2010年预算参考数" xfId="816"/>
    <cellStyle name="好_市辖区测算-新科目（20080626）_民生政策最低支出需求_财力性转移支付2010年预算参考数" xfId="817"/>
    <cellStyle name="好_危改资金测算_财力性转移支付2010年预算参考数" xfId="818"/>
    <cellStyle name="好_卫生(按照总人口测算）—20080416" xfId="819"/>
    <cellStyle name="好_卫生(按照总人口测算）—20080416_不含人员经费系数" xfId="820"/>
    <cellStyle name="好_卫生(按照总人口测算）—20080416_财力性转移支付2010年预算参考数" xfId="821"/>
    <cellStyle name="好_卫生(按照总人口测算）—20080416_民生政策最低支出需求" xfId="822"/>
    <cellStyle name="好_卫生(按照总人口测算）—20080416_民生政策最低支出需求_财力性转移支付2010年预算参考数" xfId="823"/>
    <cellStyle name="好_卫生(按照总人口测算）—20080416_县市旗测算-新科目（含人口规模效应）" xfId="824"/>
    <cellStyle name="好_卫生(按照总人口测算）—20080416_县市旗测算-新科目（含人口规模效应）_财力性转移支付2010年预算参考数" xfId="825"/>
    <cellStyle name="千位分隔[0] 3" xfId="826"/>
    <cellStyle name="好_文体广播事业(按照总人口测算）—20080416_财力性转移支付2010年预算参考数" xfId="827"/>
    <cellStyle name="好_文体广播事业(按照总人口测算）—20080416_民生政策最低支出需求_财力性转移支付2010年预算参考数" xfId="828"/>
    <cellStyle name="好_文体广播事业(按照总人口测算）—20080416_县市旗测算-新科目（含人口规模效应）_财力性转移支付2010年预算参考数" xfId="829"/>
    <cellStyle name="好_县区合并测算20080421" xfId="830"/>
    <cellStyle name="好_县区合并测算20080421_不含人员经费系数_财力性转移支付2010年预算参考数" xfId="831"/>
    <cellStyle name="好_县区合并测算20080421_民生政策最低支出需求" xfId="832"/>
    <cellStyle name="好_县区合并测算20080421_民生政策最低支出需求_财力性转移支付2010年预算参考数" xfId="833"/>
    <cellStyle name="好_县区合并测算20080421_县市旗测算-新科目（含人口规模效应）" xfId="834"/>
    <cellStyle name="好_县区合并测算20080423(按照各省比重）_不含人员经费系数_财力性转移支付2010年预算参考数" xfId="835"/>
    <cellStyle name="好_县区合并测算20080423(按照各省比重）_财力性转移支付2010年预算参考数" xfId="836"/>
    <cellStyle name="好_县区合并测算20080423(按照各省比重）_民生政策最低支出需求_财力性转移支付2010年预算参考数" xfId="837"/>
    <cellStyle name="好_县区合并测算20080423(按照各省比重）_县市旗测算-新科目（含人口规模效应）" xfId="838"/>
    <cellStyle name="好_县区合并测算20080423(按照各省比重）_县市旗测算-新科目（含人口规模效应）_财力性转移支付2010年预算参考数" xfId="839"/>
    <cellStyle name="好_县市旗测算20080508_民生政策最低支出需求" xfId="840"/>
    <cellStyle name="好_县市旗测算20080508_民生政策最低支出需求_财力性转移支付2010年预算参考数" xfId="841"/>
    <cellStyle name="好_县市旗测算-新科目（20080626）_不含人员经费系数" xfId="842"/>
    <cellStyle name="好_县市旗测算-新科目（20080626）_财力性转移支付2010年预算参考数" xfId="843"/>
    <cellStyle name="好_县市旗测算-新科目（20080626）_民生政策最低支出需求_财力性转移支付2010年预算参考数" xfId="844"/>
    <cellStyle name="好_县市旗测算-新科目（20080627）_不含人员经费系数" xfId="845"/>
    <cellStyle name="好_县市旗测算-新科目（20080627）_不含人员经费系数_财力性转移支付2010年预算参考数" xfId="846"/>
    <cellStyle name="好_重点民生支出需求测算表社保（农村低保）081112" xfId="847"/>
    <cellStyle name="好_县市旗测算-新科目（20080627）_民生政策最低支出需求_财力性转移支付2010年预算参考数" xfId="848"/>
    <cellStyle name="好_县市旗测算-新科目（20080627）_县市旗测算-新科目（含人口规模效应）" xfId="849"/>
    <cellStyle name="好_县市旗测算-新科目（20080627）_县市旗测算-新科目（含人口规模效应）_财力性转移支付2010年预算参考数" xfId="850"/>
    <cellStyle name="好_云南省2008年转移支付测算——州市本级考核部分及政策性测算" xfId="851"/>
    <cellStyle name="好_云南省2008年转移支付测算——州市本级考核部分及政策性测算_财力性转移支付2010年预算参考数" xfId="852"/>
    <cellStyle name="后继超链接" xfId="853"/>
    <cellStyle name="汇总 2" xfId="854"/>
    <cellStyle name="货币 2" xfId="855"/>
    <cellStyle name="计算 2" xfId="856"/>
    <cellStyle name="解释性文本 2" xfId="857"/>
    <cellStyle name="霓付 [0]_ +Foil &amp; -FOIL &amp; PAPER" xfId="858"/>
    <cellStyle name="霓付_ +Foil &amp; -FOIL &amp; PAPER" xfId="859"/>
    <cellStyle name="烹拳_ +Foil &amp; -FOIL &amp; PAPER" xfId="860"/>
    <cellStyle name="普通_ 白土" xfId="861"/>
    <cellStyle name="千分位_ 白土" xfId="862"/>
    <cellStyle name="千位分隔[0] 4" xfId="863"/>
    <cellStyle name="千位分隔_20151228 2016预算草案中转移支付部分 崔填执行(1)" xfId="864"/>
    <cellStyle name="钎霖_4岿角利" xfId="865"/>
    <cellStyle name="强调文字颜色 3 2" xfId="866"/>
    <cellStyle name="强调文字颜色 5 2" xfId="867"/>
    <cellStyle name="输入 2" xfId="868"/>
    <cellStyle name="未定义" xfId="869"/>
    <cellStyle name="小数" xfId="870"/>
    <cellStyle name="样式 1" xfId="871"/>
    <cellStyle name="표준_0N-HANDLING " xfId="8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externalLink" Target="externalLinks/externalLink15.xml" /><Relationship Id="rId36" Type="http://schemas.openxmlformats.org/officeDocument/2006/relationships/externalLink" Target="externalLinks/externalLink16.xml" /><Relationship Id="rId37" Type="http://schemas.openxmlformats.org/officeDocument/2006/relationships/externalLink" Target="externalLinks/externalLink17.xml" /><Relationship Id="rId38" Type="http://schemas.openxmlformats.org/officeDocument/2006/relationships/externalLink" Target="externalLinks/externalLink18.xml" /><Relationship Id="rId39" Type="http://schemas.openxmlformats.org/officeDocument/2006/relationships/externalLink" Target="externalLinks/externalLink19.xml" /><Relationship Id="rId40" Type="http://schemas.openxmlformats.org/officeDocument/2006/relationships/externalLink" Target="externalLinks/externalLink20.xml" /><Relationship Id="rId41" Type="http://schemas.openxmlformats.org/officeDocument/2006/relationships/externalLink" Target="externalLinks/externalLink21.xml" /><Relationship Id="rId42" Type="http://schemas.openxmlformats.org/officeDocument/2006/relationships/externalLink" Target="externalLinks/externalLink22.xml" /><Relationship Id="rId43" Type="http://schemas.openxmlformats.org/officeDocument/2006/relationships/externalLink" Target="externalLinks/externalLink23.xml" /><Relationship Id="rId44" Type="http://schemas.openxmlformats.org/officeDocument/2006/relationships/externalLink" Target="externalLinks/externalLink24.xml" /><Relationship Id="rId45" Type="http://schemas.openxmlformats.org/officeDocument/2006/relationships/externalLink" Target="externalLinks/externalLink25.xml" /><Relationship Id="rId46" Type="http://schemas.openxmlformats.org/officeDocument/2006/relationships/externalLink" Target="externalLinks/externalLink26.xml" /><Relationship Id="rId47" Type="http://schemas.openxmlformats.org/officeDocument/2006/relationships/externalLink" Target="externalLinks/externalLink27.xml" /><Relationship Id="rId48" Type="http://schemas.openxmlformats.org/officeDocument/2006/relationships/externalLink" Target="externalLinks/externalLink28.xml" /><Relationship Id="rId49" Type="http://schemas.openxmlformats.org/officeDocument/2006/relationships/externalLink" Target="externalLinks/externalLink29.xml" /><Relationship Id="rId50" Type="http://schemas.openxmlformats.org/officeDocument/2006/relationships/externalLink" Target="externalLinks/externalLink30.xml" /><Relationship Id="rId51" Type="http://schemas.openxmlformats.org/officeDocument/2006/relationships/externalLink" Target="externalLinks/externalLink31.xml" /><Relationship Id="rId52" Type="http://schemas.openxmlformats.org/officeDocument/2006/relationships/externalLink" Target="externalLinks/externalLink32.xml" /><Relationship Id="rId53" Type="http://schemas.openxmlformats.org/officeDocument/2006/relationships/externalLink" Target="externalLinks/externalLink33.xml" /><Relationship Id="rId54" Type="http://schemas.openxmlformats.org/officeDocument/2006/relationships/externalLink" Target="externalLinks/externalLink34.xml" /><Relationship Id="rId55" Type="http://schemas.openxmlformats.org/officeDocument/2006/relationships/externalLink" Target="externalLinks/externalLink35.xml" /><Relationship Id="rId56" Type="http://schemas.openxmlformats.org/officeDocument/2006/relationships/externalLink" Target="externalLinks/externalLink36.xml" /><Relationship Id="rId57" Type="http://schemas.openxmlformats.org/officeDocument/2006/relationships/externalLink" Target="externalLinks/externalLink37.xml" /><Relationship Id="rId58" Type="http://schemas.openxmlformats.org/officeDocument/2006/relationships/externalLink" Target="externalLinks/externalLink38.xml" /><Relationship Id="rId5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Documents%20and%20Settings\user\&#26700;&#38754;\20081210&#33829;&#19994;&#31246;&#20998;&#31246;&#3044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Documents%20and%20Settings\user\&#26700;&#38754;\20081210&#33829;&#19994;&#31246;&#20998;&#31246;&#30446;.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1556;&#40527;(10.38.150.84)\2015-01-17%2016_00_02\&#65281;&#65281;&#65281;2013&#24180;&#36130;&#25919;&#25910;&#20837;&#26376;&#25253;-12&#26376;&#65288;20140103&#39044;&#31639;&#31532;&#19971;&#31295;&#65289;.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Documents%20and%20Settings\user\&#26700;&#38754;\20081210&#33829;&#19994;&#31246;&#20998;&#31246;&#30446;.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19994;&#21153;&#24037;&#20316;\2--&#32508;&#21512;&#32452;&#24037;&#20316;\01-----&#32508;&#21512;&#25991;&#23383;\01-------&#20154;&#20195;&#20250;&#25253;&#21578;\2011&#24180;1&#26376;\&#39044;&#31639;&#25253;&#21578;&#38468;&#34920;\&#20154;&#22823;&#20250;&#25903;&#20986;&#3492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ocuments%20and%20Settings\Administrator\My%20Documents\zhu\&#26417;&#26149;&#31036;\&#20915;&#31639;&#36164;&#26009;\2001&#24180;&#20915;&#31639;&#23545;&#24080;\&#26417;&#26149;&#31036;\&#20915;&#31639;&#36164;&#26009;\99&#20915;&#31639;\12&#26376;\&#25171;&#21360;&#31295;\&#20808;&#24449;&#21518;&#36820;&#25903;&#20986;&#23545;&#24080;&#21333;.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A:\&#20154;&#20195;&#2025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Documents%20and%20Settings\Administrator\&#26700;&#38754;\&#25191;&#34892;&#32452;\20151228%202016&#39044;&#31639;&#33609;&#26696;&#20013;&#36716;&#31227;&#25903;&#20184;&#37096;&#20998;%20&#23828;&#22635;&#25191;&#34892;0112.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Documents%20and%20Settings\Administrator\&#26700;&#38754;\&#32463;&#27982;&#26126;&#3245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 val="______"/>
      <sheetName val="K17未交税金、应上交款项及其他未交款"/>
      <sheetName val="49预提费用"/>
      <sheetName val="K18預提費用"/>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预算处报表_预算处表样.xls"/>
      <sheetName val="实物费用含专项"/>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
      <sheetName val="KKKKKKKK"/>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营业税分月明细"/>
      <sheetName val="四月份月报"/>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表二"/>
      <sheetName val="表四"/>
      <sheetName val="表六"/>
      <sheetName val="表八"/>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1全市收入执行"/>
      <sheetName val="12全市支出执行"/>
      <sheetName val="13市级收入执行"/>
      <sheetName val="14市级支出执行"/>
      <sheetName val="1全市收入执行 (2)"/>
      <sheetName val="3市级收入执行 (2)"/>
      <sheetName val="2全市支出执行 (2)"/>
      <sheetName val="4市级支出执行 (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22市级转移支付 (横表表样)"/>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6经济明细"/>
      <sheetName val="6经济明细 (蛇)"/>
      <sheetName val="11市级支出预算经济ok"/>
      <sheetName val="11市级支出预算经济(分析表)"/>
      <sheetName val="市级经济科目（基础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 val="核定实物费用定额"/>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 val="ocuments and Settings_user.SR_桌"/>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杖_xls"/>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K39"/>
  <sheetViews>
    <sheetView showGridLines="0" zoomScaleSheetLayoutView="55" workbookViewId="0" topLeftCell="A1">
      <selection activeCell="A4" sqref="A4:K4"/>
    </sheetView>
  </sheetViews>
  <sheetFormatPr defaultColWidth="9.00390625" defaultRowHeight="14.25"/>
  <cols>
    <col min="1" max="5" width="9.00390625" style="36" customWidth="1"/>
    <col min="6" max="6" width="26.375" style="36" bestFit="1" customWidth="1"/>
    <col min="7" max="16384" width="9.00390625" style="36" customWidth="1"/>
  </cols>
  <sheetData>
    <row r="1" spans="10:11" ht="14.25">
      <c r="J1" s="48"/>
      <c r="K1" s="48"/>
    </row>
    <row r="2" spans="1:11" ht="71.25" customHeight="1">
      <c r="A2" s="37"/>
      <c r="B2" s="37"/>
      <c r="C2" s="37"/>
      <c r="D2" s="38"/>
      <c r="E2" s="38"/>
      <c r="J2" s="49"/>
      <c r="K2" s="49"/>
    </row>
    <row r="3" spans="1:11" ht="71.25" customHeight="1">
      <c r="A3" s="37"/>
      <c r="B3" s="37"/>
      <c r="C3" s="37"/>
      <c r="D3" s="38"/>
      <c r="E3" s="38"/>
      <c r="J3" s="49"/>
      <c r="K3" s="49"/>
    </row>
    <row r="4" spans="1:11" ht="157.5" customHeight="1">
      <c r="A4" s="39" t="s">
        <v>0</v>
      </c>
      <c r="B4" s="39"/>
      <c r="C4" s="39"/>
      <c r="D4" s="39"/>
      <c r="E4" s="39"/>
      <c r="F4" s="39"/>
      <c r="G4" s="39"/>
      <c r="H4" s="39"/>
      <c r="I4" s="39"/>
      <c r="J4" s="39"/>
      <c r="K4" s="39"/>
    </row>
    <row r="6" spans="5:7" ht="14.25" customHeight="1">
      <c r="E6" s="40"/>
      <c r="F6" s="40"/>
      <c r="G6" s="40"/>
    </row>
    <row r="7" spans="5:7" ht="14.25" customHeight="1">
      <c r="E7" s="40"/>
      <c r="F7" s="40"/>
      <c r="G7" s="40"/>
    </row>
    <row r="8" spans="5:7" ht="14.25" customHeight="1">
      <c r="E8" s="40"/>
      <c r="F8" s="40"/>
      <c r="G8" s="40"/>
    </row>
    <row r="9" spans="1:11" ht="6" customHeight="1">
      <c r="A9" s="41"/>
      <c r="B9" s="41"/>
      <c r="C9" s="41"/>
      <c r="D9" s="41"/>
      <c r="E9" s="41"/>
      <c r="F9" s="41"/>
      <c r="G9" s="41"/>
      <c r="H9" s="41"/>
      <c r="I9" s="41"/>
      <c r="J9" s="41"/>
      <c r="K9" s="41"/>
    </row>
    <row r="10" spans="1:11" ht="14.25" hidden="1">
      <c r="A10" s="41"/>
      <c r="B10" s="41"/>
      <c r="C10" s="41"/>
      <c r="D10" s="41"/>
      <c r="E10" s="41"/>
      <c r="F10" s="41"/>
      <c r="G10" s="41"/>
      <c r="H10" s="41"/>
      <c r="I10" s="41"/>
      <c r="J10" s="41"/>
      <c r="K10" s="41"/>
    </row>
    <row r="11" spans="1:11" ht="14.25" hidden="1">
      <c r="A11" s="41"/>
      <c r="B11" s="41"/>
      <c r="C11" s="41"/>
      <c r="D11" s="41"/>
      <c r="E11" s="41"/>
      <c r="F11" s="41"/>
      <c r="G11" s="41"/>
      <c r="H11" s="41"/>
      <c r="I11" s="41"/>
      <c r="J11" s="41"/>
      <c r="K11" s="41"/>
    </row>
    <row r="12" spans="1:11" ht="14.25" hidden="1">
      <c r="A12" s="41"/>
      <c r="B12" s="41"/>
      <c r="C12" s="41"/>
      <c r="D12" s="41"/>
      <c r="E12" s="41"/>
      <c r="F12" s="41"/>
      <c r="G12" s="41"/>
      <c r="H12" s="41"/>
      <c r="I12" s="41"/>
      <c r="J12" s="41"/>
      <c r="K12" s="41"/>
    </row>
    <row r="13" spans="1:11" ht="14.25">
      <c r="A13" s="41"/>
      <c r="B13" s="41"/>
      <c r="C13" s="41"/>
      <c r="D13" s="41"/>
      <c r="E13" s="41"/>
      <c r="F13" s="41"/>
      <c r="G13" s="41"/>
      <c r="H13" s="41"/>
      <c r="I13" s="41"/>
      <c r="J13" s="41"/>
      <c r="K13" s="41"/>
    </row>
    <row r="14" spans="1:11" ht="14.25">
      <c r="A14" s="41"/>
      <c r="B14" s="41"/>
      <c r="C14" s="41"/>
      <c r="D14" s="41"/>
      <c r="E14" s="41"/>
      <c r="F14" s="41"/>
      <c r="G14" s="41"/>
      <c r="H14" s="41"/>
      <c r="I14" s="41"/>
      <c r="J14" s="41"/>
      <c r="K14" s="41"/>
    </row>
    <row r="15" spans="1:11" ht="14.25">
      <c r="A15" s="41"/>
      <c r="B15" s="41"/>
      <c r="C15" s="41"/>
      <c r="D15" s="41"/>
      <c r="E15" s="41"/>
      <c r="F15" s="41"/>
      <c r="G15" s="41"/>
      <c r="H15" s="41"/>
      <c r="I15" s="41"/>
      <c r="J15" s="41"/>
      <c r="K15" s="41"/>
    </row>
    <row r="16" spans="1:11" ht="14.25">
      <c r="A16" s="41"/>
      <c r="B16" s="41"/>
      <c r="C16" s="41"/>
      <c r="D16" s="41"/>
      <c r="E16" s="41"/>
      <c r="F16" s="41"/>
      <c r="G16" s="41"/>
      <c r="H16" s="41"/>
      <c r="I16" s="41"/>
      <c r="J16" s="41"/>
      <c r="K16" s="41"/>
    </row>
    <row r="17" spans="1:11" ht="14.25">
      <c r="A17" s="41"/>
      <c r="B17" s="41"/>
      <c r="C17" s="41"/>
      <c r="D17" s="41"/>
      <c r="E17" s="41"/>
      <c r="F17" s="41"/>
      <c r="G17" s="41"/>
      <c r="H17" s="41"/>
      <c r="I17" s="41"/>
      <c r="J17" s="41"/>
      <c r="K17" s="41"/>
    </row>
    <row r="22" ht="101.25" customHeight="1"/>
    <row r="23" ht="11.25" customHeight="1"/>
    <row r="26" ht="27">
      <c r="F26" s="42"/>
    </row>
    <row r="28" spans="1:11" ht="47.25" customHeight="1">
      <c r="A28" s="43"/>
      <c r="B28" s="43"/>
      <c r="C28" s="43"/>
      <c r="D28" s="43"/>
      <c r="E28" s="43"/>
      <c r="F28" s="43"/>
      <c r="G28" s="43"/>
      <c r="H28" s="43"/>
      <c r="I28" s="43"/>
      <c r="J28" s="43"/>
      <c r="K28" s="43"/>
    </row>
    <row r="29" spans="1:11" ht="35.25">
      <c r="A29" s="43"/>
      <c r="B29" s="43"/>
      <c r="C29" s="43"/>
      <c r="D29" s="43"/>
      <c r="E29" s="43"/>
      <c r="F29" s="44"/>
      <c r="G29" s="43"/>
      <c r="H29" s="43"/>
      <c r="I29" s="43"/>
      <c r="J29" s="43"/>
      <c r="K29" s="43"/>
    </row>
    <row r="30" spans="1:11" ht="35.25">
      <c r="A30" s="43"/>
      <c r="B30" s="43"/>
      <c r="C30" s="43"/>
      <c r="D30" s="43"/>
      <c r="E30" s="43"/>
      <c r="F30" s="43"/>
      <c r="G30" s="43"/>
      <c r="H30" s="43"/>
      <c r="I30" s="43"/>
      <c r="J30" s="43"/>
      <c r="K30" s="43"/>
    </row>
    <row r="31" spans="1:11" ht="35.25">
      <c r="A31" s="43"/>
      <c r="B31" s="43"/>
      <c r="C31" s="43"/>
      <c r="D31" s="43"/>
      <c r="E31" s="43"/>
      <c r="F31" s="43"/>
      <c r="G31" s="43"/>
      <c r="H31" s="43"/>
      <c r="I31" s="43"/>
      <c r="J31" s="43"/>
      <c r="K31" s="43"/>
    </row>
    <row r="32" spans="1:11" ht="35.25">
      <c r="A32" s="43"/>
      <c r="B32" s="43"/>
      <c r="C32" s="43"/>
      <c r="D32" s="43"/>
      <c r="E32" s="43"/>
      <c r="F32" s="43"/>
      <c r="G32" s="43"/>
      <c r="H32" s="43"/>
      <c r="I32" s="43"/>
      <c r="J32" s="43"/>
      <c r="K32" s="43"/>
    </row>
    <row r="33" spans="1:11" ht="15.75">
      <c r="A33" s="45"/>
      <c r="B33" s="45"/>
      <c r="C33" s="45"/>
      <c r="D33" s="45"/>
      <c r="E33" s="45"/>
      <c r="F33" s="45"/>
      <c r="G33" s="45"/>
      <c r="H33" s="45"/>
      <c r="I33" s="45"/>
      <c r="J33" s="45"/>
      <c r="K33" s="45"/>
    </row>
    <row r="34" spans="1:11" ht="14.25">
      <c r="A34" s="46"/>
      <c r="B34" s="46"/>
      <c r="C34" s="46"/>
      <c r="D34" s="46"/>
      <c r="E34" s="46"/>
      <c r="F34" s="46"/>
      <c r="G34" s="46"/>
      <c r="H34" s="46"/>
      <c r="I34" s="46"/>
      <c r="J34" s="46"/>
      <c r="K34" s="46"/>
    </row>
    <row r="35" spans="1:11" ht="35.25" customHeight="1">
      <c r="A35" s="46"/>
      <c r="B35" s="46"/>
      <c r="C35" s="46"/>
      <c r="D35" s="46"/>
      <c r="E35" s="46"/>
      <c r="F35" s="46"/>
      <c r="G35" s="46"/>
      <c r="H35" s="46"/>
      <c r="I35" s="46"/>
      <c r="J35" s="46"/>
      <c r="K35" s="46"/>
    </row>
    <row r="36" spans="6:11" ht="3.75" customHeight="1">
      <c r="F36" s="47"/>
      <c r="G36" s="47"/>
      <c r="H36" s="47"/>
      <c r="I36" s="47"/>
      <c r="J36" s="47"/>
      <c r="K36" s="47"/>
    </row>
    <row r="37" spans="6:11" ht="14.25" customHeight="1" hidden="1">
      <c r="F37" s="47"/>
      <c r="G37" s="47"/>
      <c r="H37" s="47"/>
      <c r="I37" s="47"/>
      <c r="J37" s="47"/>
      <c r="K37" s="47"/>
    </row>
    <row r="38" spans="6:11" ht="14.25" customHeight="1" hidden="1">
      <c r="F38" s="47"/>
      <c r="G38" s="47"/>
      <c r="H38" s="47"/>
      <c r="I38" s="47"/>
      <c r="J38" s="47"/>
      <c r="K38" s="47"/>
    </row>
    <row r="39" spans="6:11" ht="23.25" customHeight="1">
      <c r="F39" s="47"/>
      <c r="G39" s="47"/>
      <c r="H39" s="47"/>
      <c r="I39" s="47"/>
      <c r="J39" s="47"/>
      <c r="K39" s="47"/>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0.xml><?xml version="1.0" encoding="utf-8"?>
<worksheet xmlns="http://schemas.openxmlformats.org/spreadsheetml/2006/main" xmlns:r="http://schemas.openxmlformats.org/officeDocument/2006/relationships">
  <dimension ref="A1:H15"/>
  <sheetViews>
    <sheetView showGridLines="0" showZeros="0" view="pageBreakPreview" zoomScaleNormal="70" zoomScaleSheetLayoutView="100" workbookViewId="0" topLeftCell="A1">
      <pane xSplit="2" ySplit="5" topLeftCell="C6" activePane="bottomRight" state="frozen"/>
      <selection pane="bottomRight" activeCell="F12" sqref="F12"/>
    </sheetView>
  </sheetViews>
  <sheetFormatPr defaultColWidth="9.00390625" defaultRowHeight="14.25"/>
  <cols>
    <col min="1" max="1" width="46.625" style="83" customWidth="1"/>
    <col min="2" max="2" width="12.625" style="83" customWidth="1"/>
    <col min="3" max="3" width="12.75390625" style="83" customWidth="1"/>
    <col min="4" max="4" width="11.875" style="83" customWidth="1"/>
    <col min="5" max="6" width="11.00390625" style="83" customWidth="1"/>
    <col min="7" max="7" width="14.875" style="54" customWidth="1"/>
    <col min="8" max="8" width="11.00390625" style="97" customWidth="1"/>
    <col min="9" max="16384" width="9.00390625" style="83" customWidth="1"/>
  </cols>
  <sheetData>
    <row r="1" spans="1:8" s="82" customFormat="1" ht="48" customHeight="1">
      <c r="A1" s="85" t="s">
        <v>1243</v>
      </c>
      <c r="B1" s="85"/>
      <c r="C1" s="85"/>
      <c r="D1" s="85"/>
      <c r="E1" s="85"/>
      <c r="F1" s="85"/>
      <c r="G1" s="85"/>
      <c r="H1" s="85"/>
    </row>
    <row r="2" spans="1:8" s="51" customFormat="1" ht="15">
      <c r="A2" s="51" t="s">
        <v>1244</v>
      </c>
      <c r="F2" s="87"/>
      <c r="H2" s="98" t="s">
        <v>3</v>
      </c>
    </row>
    <row r="3" spans="1:8" s="51" customFormat="1" ht="33.75" customHeight="1">
      <c r="A3" s="10" t="s">
        <v>4</v>
      </c>
      <c r="B3" s="88" t="s">
        <v>5</v>
      </c>
      <c r="C3" s="88"/>
      <c r="D3" s="88"/>
      <c r="E3" s="88"/>
      <c r="F3" s="88"/>
      <c r="G3" s="25" t="s">
        <v>1245</v>
      </c>
      <c r="H3" s="26"/>
    </row>
    <row r="4" spans="1:8" s="52" customFormat="1" ht="33.75" customHeight="1">
      <c r="A4" s="10"/>
      <c r="B4" s="10" t="s">
        <v>7</v>
      </c>
      <c r="C4" s="10" t="s">
        <v>8</v>
      </c>
      <c r="D4" s="10" t="s">
        <v>9</v>
      </c>
      <c r="E4" s="10" t="s">
        <v>10</v>
      </c>
      <c r="F4" s="10" t="s">
        <v>11</v>
      </c>
      <c r="G4" s="10" t="s">
        <v>7</v>
      </c>
      <c r="H4" s="27" t="s">
        <v>12</v>
      </c>
    </row>
    <row r="5" spans="1:8" ht="29.25" customHeight="1">
      <c r="A5" s="65" t="s">
        <v>1246</v>
      </c>
      <c r="B5" s="99">
        <v>137125</v>
      </c>
      <c r="C5" s="100">
        <v>5483</v>
      </c>
      <c r="D5" s="100">
        <v>5483</v>
      </c>
      <c r="E5" s="101">
        <f>D5/C5</f>
        <v>1</v>
      </c>
      <c r="F5" s="100"/>
      <c r="G5" s="100">
        <v>89879</v>
      </c>
      <c r="H5" s="101">
        <f>G5/D5</f>
        <v>16.392303483494437</v>
      </c>
    </row>
    <row r="6" spans="1:8" ht="29.25" customHeight="1">
      <c r="A6" s="102" t="s">
        <v>1247</v>
      </c>
      <c r="B6" s="99"/>
      <c r="C6" s="99"/>
      <c r="D6" s="99"/>
      <c r="E6" s="90"/>
      <c r="F6" s="103"/>
      <c r="G6" s="104"/>
      <c r="H6" s="68"/>
    </row>
    <row r="7" spans="1:8" ht="29.25" customHeight="1">
      <c r="A7" s="102" t="s">
        <v>1248</v>
      </c>
      <c r="B7" s="99"/>
      <c r="C7" s="99"/>
      <c r="D7" s="99"/>
      <c r="E7" s="90"/>
      <c r="F7" s="103"/>
      <c r="G7" s="67"/>
      <c r="H7" s="105"/>
    </row>
    <row r="8" spans="1:8" ht="29.25" customHeight="1">
      <c r="A8" s="102" t="s">
        <v>1249</v>
      </c>
      <c r="B8" s="99">
        <v>137125</v>
      </c>
      <c r="C8" s="99">
        <v>5483</v>
      </c>
      <c r="D8" s="99">
        <v>5482.96</v>
      </c>
      <c r="E8" s="106">
        <f>D8/C8</f>
        <v>0.9999927047236914</v>
      </c>
      <c r="F8" s="103"/>
      <c r="G8" s="67">
        <v>89879</v>
      </c>
      <c r="H8" s="107">
        <f>G8/D8</f>
        <v>16.392423070750105</v>
      </c>
    </row>
    <row r="9" spans="1:8" ht="29.25" customHeight="1">
      <c r="A9" s="102" t="s">
        <v>1250</v>
      </c>
      <c r="B9" s="99"/>
      <c r="C9" s="99"/>
      <c r="D9" s="99"/>
      <c r="E9" s="90"/>
      <c r="F9" s="103"/>
      <c r="G9" s="67"/>
      <c r="H9" s="105"/>
    </row>
    <row r="10" spans="1:8" ht="29.25" customHeight="1">
      <c r="A10" s="102" t="s">
        <v>1251</v>
      </c>
      <c r="B10" s="99"/>
      <c r="C10" s="108"/>
      <c r="D10" s="108"/>
      <c r="E10" s="108"/>
      <c r="F10" s="108"/>
      <c r="G10" s="67"/>
      <c r="H10" s="109"/>
    </row>
    <row r="11" spans="1:8" ht="29.25" customHeight="1">
      <c r="A11" s="110" t="s">
        <v>1252</v>
      </c>
      <c r="B11" s="111"/>
      <c r="C11" s="112"/>
      <c r="D11" s="112"/>
      <c r="E11" s="112"/>
      <c r="F11" s="112"/>
      <c r="G11" s="113"/>
      <c r="H11" s="114"/>
    </row>
    <row r="12" spans="1:8" s="96" customFormat="1" ht="29.25" customHeight="1">
      <c r="A12" s="115" t="s">
        <v>1253</v>
      </c>
      <c r="B12" s="116">
        <v>137125</v>
      </c>
      <c r="C12" s="117">
        <f>'6收入'!C20</f>
        <v>6160</v>
      </c>
      <c r="D12" s="117">
        <f>C12</f>
        <v>6160</v>
      </c>
      <c r="E12" s="118">
        <f>D12/C12</f>
        <v>1</v>
      </c>
      <c r="F12" s="117"/>
      <c r="G12" s="119">
        <f>'6收入'!G20</f>
        <v>89879</v>
      </c>
      <c r="H12" s="120">
        <f>G12/D12</f>
        <v>14.590746753246753</v>
      </c>
    </row>
    <row r="13" spans="1:8" ht="29.25" customHeight="1">
      <c r="A13" s="102" t="s">
        <v>1254</v>
      </c>
      <c r="B13" s="99">
        <v>137125</v>
      </c>
      <c r="C13" s="108">
        <f>C5</f>
        <v>5483</v>
      </c>
      <c r="D13" s="108">
        <f>C13</f>
        <v>5483</v>
      </c>
      <c r="E13" s="121">
        <f>D13/C13</f>
        <v>1</v>
      </c>
      <c r="F13" s="108"/>
      <c r="G13" s="67">
        <f>G5</f>
        <v>89879</v>
      </c>
      <c r="H13" s="120">
        <f>G13/D13</f>
        <v>16.392303483494437</v>
      </c>
    </row>
    <row r="14" spans="1:8" ht="29.25" customHeight="1">
      <c r="A14" s="65" t="s">
        <v>1255</v>
      </c>
      <c r="B14" s="99"/>
      <c r="C14" s="108">
        <f>C12-C13</f>
        <v>677</v>
      </c>
      <c r="D14" s="108">
        <f>D12-D13</f>
        <v>677</v>
      </c>
      <c r="E14" s="121">
        <f>D14/C14</f>
        <v>1</v>
      </c>
      <c r="F14" s="108"/>
      <c r="G14" s="67">
        <f>G12-G13</f>
        <v>0</v>
      </c>
      <c r="H14" s="109"/>
    </row>
    <row r="15" spans="1:8" ht="29.25" customHeight="1">
      <c r="A15" s="102" t="s">
        <v>1256</v>
      </c>
      <c r="B15" s="99"/>
      <c r="C15" s="108"/>
      <c r="D15" s="108"/>
      <c r="E15" s="108"/>
      <c r="F15" s="108"/>
      <c r="G15" s="67"/>
      <c r="H15" s="109"/>
    </row>
  </sheetData>
  <sheetProtection/>
  <mergeCells count="4">
    <mergeCell ref="A1:H1"/>
    <mergeCell ref="B3:F3"/>
    <mergeCell ref="G3:H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1.xml><?xml version="1.0" encoding="utf-8"?>
<worksheet xmlns="http://schemas.openxmlformats.org/spreadsheetml/2006/main" xmlns:r="http://schemas.openxmlformats.org/officeDocument/2006/relationships">
  <dimension ref="A1:H12"/>
  <sheetViews>
    <sheetView showGridLines="0" view="pageBreakPreview" zoomScaleNormal="70" zoomScaleSheetLayoutView="100" workbookViewId="0" topLeftCell="A1">
      <selection activeCell="F10" sqref="F10"/>
    </sheetView>
  </sheetViews>
  <sheetFormatPr defaultColWidth="9.00390625" defaultRowHeight="14.25"/>
  <cols>
    <col min="1" max="1" width="45.50390625" style="83" customWidth="1"/>
    <col min="2" max="4" width="12.75390625" style="84" customWidth="1"/>
    <col min="5" max="5" width="12.75390625" style="83" customWidth="1"/>
    <col min="6" max="6" width="12.25390625" style="84" customWidth="1"/>
    <col min="7" max="7" width="12.25390625" style="83" customWidth="1"/>
    <col min="8" max="16384" width="9.00390625" style="83" customWidth="1"/>
  </cols>
  <sheetData>
    <row r="1" spans="1:7" s="82" customFormat="1" ht="48" customHeight="1">
      <c r="A1" s="85" t="s">
        <v>1257</v>
      </c>
      <c r="B1" s="85"/>
      <c r="C1" s="85"/>
      <c r="D1" s="85"/>
      <c r="E1" s="85"/>
      <c r="F1" s="85"/>
      <c r="G1" s="85"/>
    </row>
    <row r="2" spans="1:7" s="51" customFormat="1" ht="14.25">
      <c r="A2" s="51" t="s">
        <v>1258</v>
      </c>
      <c r="B2" s="86"/>
      <c r="C2" s="86"/>
      <c r="D2" s="86"/>
      <c r="F2" s="86"/>
      <c r="G2" s="87" t="s">
        <v>3</v>
      </c>
    </row>
    <row r="3" spans="1:7" s="52" customFormat="1" ht="40.5" customHeight="1">
      <c r="A3" s="10" t="s">
        <v>4</v>
      </c>
      <c r="B3" s="88" t="s">
        <v>5</v>
      </c>
      <c r="C3" s="88"/>
      <c r="D3" s="88"/>
      <c r="E3" s="88"/>
      <c r="F3" s="64" t="s">
        <v>6</v>
      </c>
      <c r="G3" s="64"/>
    </row>
    <row r="4" spans="1:7" s="52" customFormat="1" ht="40.5" customHeight="1">
      <c r="A4" s="10"/>
      <c r="B4" s="10" t="s">
        <v>7</v>
      </c>
      <c r="C4" s="10" t="s">
        <v>8</v>
      </c>
      <c r="D4" s="10" t="s">
        <v>9</v>
      </c>
      <c r="E4" s="10" t="s">
        <v>10</v>
      </c>
      <c r="F4" s="10" t="s">
        <v>7</v>
      </c>
      <c r="G4" s="27" t="s">
        <v>12</v>
      </c>
    </row>
    <row r="5" spans="1:8" ht="37.5" customHeight="1">
      <c r="A5" s="10" t="s">
        <v>1259</v>
      </c>
      <c r="B5" s="89"/>
      <c r="C5" s="89"/>
      <c r="D5" s="89"/>
      <c r="E5" s="90"/>
      <c r="F5" s="91"/>
      <c r="G5" s="92"/>
      <c r="H5" s="93"/>
    </row>
    <row r="6" spans="1:8" ht="37.5" customHeight="1">
      <c r="A6" s="65" t="s">
        <v>1260</v>
      </c>
      <c r="B6" s="89"/>
      <c r="C6" s="89"/>
      <c r="D6" s="89"/>
      <c r="E6" s="90"/>
      <c r="F6" s="91"/>
      <c r="G6" s="92"/>
      <c r="H6" s="93"/>
    </row>
    <row r="7" spans="1:8" ht="37.5" customHeight="1">
      <c r="A7" s="94" t="s">
        <v>1261</v>
      </c>
      <c r="B7" s="89"/>
      <c r="C7" s="89"/>
      <c r="D7" s="89"/>
      <c r="E7" s="90"/>
      <c r="F7" s="91"/>
      <c r="G7" s="92"/>
      <c r="H7" s="93"/>
    </row>
    <row r="8" spans="1:8" ht="37.5" customHeight="1">
      <c r="A8" s="65" t="s">
        <v>1262</v>
      </c>
      <c r="B8" s="89"/>
      <c r="C8" s="89"/>
      <c r="D8" s="89"/>
      <c r="E8" s="90"/>
      <c r="F8" s="91"/>
      <c r="G8" s="92"/>
      <c r="H8" s="93"/>
    </row>
    <row r="9" spans="1:8" ht="37.5" customHeight="1">
      <c r="A9" s="94" t="s">
        <v>1263</v>
      </c>
      <c r="B9" s="89"/>
      <c r="C9" s="89"/>
      <c r="D9" s="89"/>
      <c r="E9" s="90"/>
      <c r="F9" s="91"/>
      <c r="G9" s="92"/>
      <c r="H9" s="93"/>
    </row>
    <row r="10" spans="1:8" ht="37.5" customHeight="1">
      <c r="A10" s="94" t="s">
        <v>1264</v>
      </c>
      <c r="B10" s="89"/>
      <c r="C10" s="89"/>
      <c r="D10" s="89"/>
      <c r="E10" s="90"/>
      <c r="F10" s="91"/>
      <c r="G10" s="92"/>
      <c r="H10" s="93"/>
    </row>
    <row r="11" spans="1:8" ht="37.5" customHeight="1">
      <c r="A11" s="94" t="s">
        <v>1073</v>
      </c>
      <c r="B11" s="89"/>
      <c r="C11" s="89"/>
      <c r="D11" s="89"/>
      <c r="E11" s="90"/>
      <c r="F11" s="91"/>
      <c r="G11" s="92"/>
      <c r="H11" s="93"/>
    </row>
    <row r="12" spans="1:8" ht="37.5" customHeight="1">
      <c r="A12" s="95" t="s">
        <v>1265</v>
      </c>
      <c r="B12" s="89"/>
      <c r="C12" s="89"/>
      <c r="D12" s="89"/>
      <c r="E12" s="90"/>
      <c r="F12" s="91"/>
      <c r="G12" s="92"/>
      <c r="H12" s="93"/>
    </row>
  </sheetData>
  <sheetProtection/>
  <mergeCells count="4">
    <mergeCell ref="A1:G1"/>
    <mergeCell ref="B3:E3"/>
    <mergeCell ref="F3:G3"/>
    <mergeCell ref="A3:A4"/>
  </mergeCells>
  <printOptions horizontalCentered="1"/>
  <pageMargins left="0.5905511811023623" right="0.5905511811023623" top="0.9842519685039371" bottom="0.5905511811023623" header="0.5905511811023623" footer="0.2362204724409449"/>
  <pageSetup horizontalDpi="600" verticalDpi="600" orientation="landscape" paperSize="9" scale="94"/>
</worksheet>
</file>

<file path=xl/worksheets/sheet12.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36" customWidth="1"/>
    <col min="6" max="6" width="26.375" style="36" bestFit="1" customWidth="1"/>
    <col min="7" max="16384" width="9.00390625" style="36" customWidth="1"/>
  </cols>
  <sheetData>
    <row r="1" spans="10:11" ht="14.25">
      <c r="J1" s="48"/>
      <c r="K1" s="48"/>
    </row>
    <row r="2" spans="1:11" ht="71.25" customHeight="1">
      <c r="A2" s="37"/>
      <c r="B2" s="37"/>
      <c r="C2" s="37"/>
      <c r="D2" s="38"/>
      <c r="E2" s="38"/>
      <c r="J2" s="49"/>
      <c r="K2" s="49"/>
    </row>
    <row r="3" spans="1:11" ht="71.25" customHeight="1">
      <c r="A3" s="37"/>
      <c r="B3" s="37"/>
      <c r="C3" s="37"/>
      <c r="D3" s="38"/>
      <c r="E3" s="38"/>
      <c r="J3" s="49"/>
      <c r="K3" s="49"/>
    </row>
    <row r="4" spans="1:11" ht="157.5" customHeight="1">
      <c r="A4" s="39" t="s">
        <v>1266</v>
      </c>
      <c r="B4" s="39"/>
      <c r="C4" s="39"/>
      <c r="D4" s="39"/>
      <c r="E4" s="39"/>
      <c r="F4" s="39"/>
      <c r="G4" s="39"/>
      <c r="H4" s="39"/>
      <c r="I4" s="39"/>
      <c r="J4" s="39"/>
      <c r="K4" s="39"/>
    </row>
    <row r="6" spans="5:7" ht="14.25" customHeight="1">
      <c r="E6" s="40"/>
      <c r="F6" s="40"/>
      <c r="G6" s="40"/>
    </row>
    <row r="7" spans="5:7" ht="14.25" customHeight="1">
      <c r="E7" s="40"/>
      <c r="F7" s="40"/>
      <c r="G7" s="40"/>
    </row>
    <row r="8" spans="5:7" ht="14.25" customHeight="1">
      <c r="E8" s="40"/>
      <c r="F8" s="40"/>
      <c r="G8" s="40"/>
    </row>
    <row r="9" spans="1:11" ht="6" customHeight="1">
      <c r="A9" s="41"/>
      <c r="B9" s="41"/>
      <c r="C9" s="41"/>
      <c r="D9" s="41"/>
      <c r="E9" s="41"/>
      <c r="F9" s="41"/>
      <c r="G9" s="41"/>
      <c r="H9" s="41"/>
      <c r="I9" s="41"/>
      <c r="J9" s="41"/>
      <c r="K9" s="41"/>
    </row>
    <row r="10" spans="1:11" ht="14.25" hidden="1">
      <c r="A10" s="41"/>
      <c r="B10" s="41"/>
      <c r="C10" s="41"/>
      <c r="D10" s="41"/>
      <c r="E10" s="41"/>
      <c r="F10" s="41"/>
      <c r="G10" s="41"/>
      <c r="H10" s="41"/>
      <c r="I10" s="41"/>
      <c r="J10" s="41"/>
      <c r="K10" s="41"/>
    </row>
    <row r="11" spans="1:11" ht="14.25" hidden="1">
      <c r="A11" s="41"/>
      <c r="B11" s="41"/>
      <c r="C11" s="41"/>
      <c r="D11" s="41"/>
      <c r="E11" s="41"/>
      <c r="F11" s="41"/>
      <c r="G11" s="41"/>
      <c r="H11" s="41"/>
      <c r="I11" s="41"/>
      <c r="J11" s="41"/>
      <c r="K11" s="41"/>
    </row>
    <row r="12" spans="1:11" ht="14.25" hidden="1">
      <c r="A12" s="41"/>
      <c r="B12" s="41"/>
      <c r="C12" s="41"/>
      <c r="D12" s="41"/>
      <c r="E12" s="41"/>
      <c r="F12" s="41"/>
      <c r="G12" s="41"/>
      <c r="H12" s="41"/>
      <c r="I12" s="41"/>
      <c r="J12" s="41"/>
      <c r="K12" s="41"/>
    </row>
    <row r="13" spans="1:11" ht="14.25">
      <c r="A13" s="41"/>
      <c r="B13" s="41"/>
      <c r="C13" s="41"/>
      <c r="D13" s="41"/>
      <c r="E13" s="41"/>
      <c r="F13" s="41"/>
      <c r="G13" s="41"/>
      <c r="H13" s="41"/>
      <c r="I13" s="41"/>
      <c r="J13" s="41"/>
      <c r="K13" s="41"/>
    </row>
    <row r="14" spans="1:11" ht="14.25">
      <c r="A14" s="41"/>
      <c r="B14" s="41"/>
      <c r="C14" s="41"/>
      <c r="D14" s="41"/>
      <c r="E14" s="41"/>
      <c r="F14" s="41"/>
      <c r="G14" s="41"/>
      <c r="H14" s="41"/>
      <c r="I14" s="41"/>
      <c r="J14" s="41"/>
      <c r="K14" s="41"/>
    </row>
    <row r="15" spans="1:11" ht="14.25">
      <c r="A15" s="41"/>
      <c r="B15" s="41"/>
      <c r="C15" s="41"/>
      <c r="D15" s="41"/>
      <c r="E15" s="41"/>
      <c r="F15" s="41"/>
      <c r="G15" s="41"/>
      <c r="H15" s="41"/>
      <c r="I15" s="41"/>
      <c r="J15" s="41"/>
      <c r="K15" s="41"/>
    </row>
    <row r="16" spans="1:11" ht="14.25">
      <c r="A16" s="41"/>
      <c r="B16" s="41"/>
      <c r="C16" s="41"/>
      <c r="D16" s="41"/>
      <c r="E16" s="41"/>
      <c r="F16" s="41"/>
      <c r="G16" s="41"/>
      <c r="H16" s="41"/>
      <c r="I16" s="41"/>
      <c r="J16" s="41"/>
      <c r="K16" s="41"/>
    </row>
    <row r="17" spans="1:11" ht="14.25">
      <c r="A17" s="41"/>
      <c r="B17" s="41"/>
      <c r="C17" s="41"/>
      <c r="D17" s="41"/>
      <c r="E17" s="41"/>
      <c r="F17" s="41"/>
      <c r="G17" s="41"/>
      <c r="H17" s="41"/>
      <c r="I17" s="41"/>
      <c r="J17" s="41"/>
      <c r="K17" s="41"/>
    </row>
    <row r="22" ht="101.25" customHeight="1"/>
    <row r="23" ht="11.25" customHeight="1"/>
    <row r="26" ht="27">
      <c r="F26" s="42"/>
    </row>
    <row r="28" spans="1:11" ht="47.25" customHeight="1">
      <c r="A28" s="43"/>
      <c r="B28" s="43"/>
      <c r="C28" s="43"/>
      <c r="D28" s="43"/>
      <c r="E28" s="43"/>
      <c r="F28" s="43"/>
      <c r="G28" s="43"/>
      <c r="H28" s="43"/>
      <c r="I28" s="43"/>
      <c r="J28" s="43"/>
      <c r="K28" s="43"/>
    </row>
    <row r="29" spans="1:11" ht="35.25">
      <c r="A29" s="43"/>
      <c r="B29" s="43"/>
      <c r="C29" s="43"/>
      <c r="D29" s="43"/>
      <c r="E29" s="43"/>
      <c r="F29" s="44"/>
      <c r="G29" s="43"/>
      <c r="H29" s="43"/>
      <c r="I29" s="43"/>
      <c r="J29" s="43"/>
      <c r="K29" s="43"/>
    </row>
    <row r="30" spans="1:11" ht="35.25">
      <c r="A30" s="43"/>
      <c r="B30" s="43"/>
      <c r="C30" s="43"/>
      <c r="D30" s="43"/>
      <c r="E30" s="43"/>
      <c r="F30" s="43"/>
      <c r="G30" s="43"/>
      <c r="H30" s="43"/>
      <c r="I30" s="43"/>
      <c r="J30" s="43"/>
      <c r="K30" s="43"/>
    </row>
    <row r="31" spans="1:11" ht="35.25">
      <c r="A31" s="43"/>
      <c r="B31" s="43"/>
      <c r="C31" s="43"/>
      <c r="D31" s="43"/>
      <c r="E31" s="43"/>
      <c r="F31" s="43"/>
      <c r="G31" s="43"/>
      <c r="H31" s="43"/>
      <c r="I31" s="43"/>
      <c r="J31" s="43"/>
      <c r="K31" s="43"/>
    </row>
    <row r="32" spans="1:11" ht="35.25">
      <c r="A32" s="43"/>
      <c r="B32" s="43"/>
      <c r="C32" s="43"/>
      <c r="D32" s="43"/>
      <c r="E32" s="43"/>
      <c r="F32" s="43"/>
      <c r="G32" s="43"/>
      <c r="H32" s="43"/>
      <c r="I32" s="43"/>
      <c r="J32" s="43"/>
      <c r="K32" s="43"/>
    </row>
    <row r="33" spans="1:11" ht="15.75">
      <c r="A33" s="45"/>
      <c r="B33" s="45"/>
      <c r="C33" s="45"/>
      <c r="D33" s="45"/>
      <c r="E33" s="45"/>
      <c r="F33" s="45"/>
      <c r="G33" s="45"/>
      <c r="H33" s="45"/>
      <c r="I33" s="45"/>
      <c r="J33" s="45"/>
      <c r="K33" s="45"/>
    </row>
    <row r="34" spans="1:11" ht="14.25">
      <c r="A34" s="46"/>
      <c r="B34" s="46"/>
      <c r="C34" s="46"/>
      <c r="D34" s="46"/>
      <c r="E34" s="46"/>
      <c r="F34" s="46"/>
      <c r="G34" s="46"/>
      <c r="H34" s="46"/>
      <c r="I34" s="46"/>
      <c r="J34" s="46"/>
      <c r="K34" s="46"/>
    </row>
    <row r="35" spans="1:11" ht="35.25" customHeight="1">
      <c r="A35" s="46"/>
      <c r="B35" s="46"/>
      <c r="C35" s="46"/>
      <c r="D35" s="46"/>
      <c r="E35" s="46"/>
      <c r="F35" s="46"/>
      <c r="G35" s="46"/>
      <c r="H35" s="46"/>
      <c r="I35" s="46"/>
      <c r="J35" s="46"/>
      <c r="K35" s="46"/>
    </row>
    <row r="36" spans="6:11" ht="3.75" customHeight="1">
      <c r="F36" s="47"/>
      <c r="G36" s="47"/>
      <c r="H36" s="47"/>
      <c r="I36" s="47"/>
      <c r="J36" s="47"/>
      <c r="K36" s="47"/>
    </row>
    <row r="37" spans="6:11" ht="14.25" customHeight="1" hidden="1">
      <c r="F37" s="47"/>
      <c r="G37" s="47"/>
      <c r="H37" s="47"/>
      <c r="I37" s="47"/>
      <c r="J37" s="47"/>
      <c r="K37" s="47"/>
    </row>
    <row r="38" spans="6:11" ht="14.25" customHeight="1" hidden="1">
      <c r="F38" s="47"/>
      <c r="G38" s="47"/>
      <c r="H38" s="47"/>
      <c r="I38" s="47"/>
      <c r="J38" s="47"/>
      <c r="K38" s="47"/>
    </row>
    <row r="39" spans="6:11" ht="23.25" customHeight="1">
      <c r="F39" s="47"/>
      <c r="G39" s="47"/>
      <c r="H39" s="47"/>
      <c r="I39" s="47"/>
      <c r="J39" s="47"/>
      <c r="K39" s="47"/>
    </row>
  </sheetData>
  <sheetProtection/>
  <mergeCells count="7">
    <mergeCell ref="J1:K1"/>
    <mergeCell ref="A2:C2"/>
    <mergeCell ref="J2:K2"/>
    <mergeCell ref="A4:K4"/>
    <mergeCell ref="A9:K17"/>
    <mergeCell ref="A34:K35"/>
    <mergeCell ref="E6:G8"/>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3.xml><?xml version="1.0" encoding="utf-8"?>
<worksheet xmlns="http://schemas.openxmlformats.org/spreadsheetml/2006/main" xmlns:r="http://schemas.openxmlformats.org/officeDocument/2006/relationships">
  <sheetPr>
    <pageSetUpPr fitToPage="1"/>
  </sheetPr>
  <dimension ref="A1:K47"/>
  <sheetViews>
    <sheetView showGridLines="0" showZeros="0" view="pageBreakPreview" zoomScale="115" zoomScaleNormal="75" zoomScaleSheetLayoutView="115" workbookViewId="0" topLeftCell="A1">
      <selection activeCell="C9" sqref="C9"/>
    </sheetView>
  </sheetViews>
  <sheetFormatPr defaultColWidth="9.00390625" defaultRowHeight="14.25"/>
  <cols>
    <col min="1" max="1" width="42.75390625" style="54" customWidth="1"/>
    <col min="2" max="3" width="13.75390625" style="54" customWidth="1"/>
    <col min="4" max="4" width="12.00390625" style="54" customWidth="1"/>
    <col min="5" max="5" width="12.00390625" style="55" customWidth="1"/>
    <col min="6" max="6" width="13.75390625" style="77" customWidth="1"/>
    <col min="7" max="7" width="15.375" style="56" customWidth="1"/>
    <col min="8" max="8" width="7.00390625" style="55" customWidth="1"/>
    <col min="9" max="9" width="9.00390625" style="54" customWidth="1"/>
    <col min="10" max="10" width="13.375" style="54" customWidth="1"/>
    <col min="11" max="16384" width="9.00390625" style="54" customWidth="1"/>
  </cols>
  <sheetData>
    <row r="1" spans="1:8" s="50" customFormat="1" ht="48" customHeight="1">
      <c r="A1" s="57" t="s">
        <v>1267</v>
      </c>
      <c r="B1" s="57"/>
      <c r="C1" s="57"/>
      <c r="D1" s="57"/>
      <c r="E1" s="57"/>
      <c r="F1" s="57"/>
      <c r="G1" s="57"/>
      <c r="H1" s="57"/>
    </row>
    <row r="2" spans="1:8" s="51" customFormat="1" ht="14.25">
      <c r="A2" s="51" t="s">
        <v>1268</v>
      </c>
      <c r="E2" s="58"/>
      <c r="F2" s="78"/>
      <c r="G2" s="60" t="s">
        <v>3</v>
      </c>
      <c r="H2" s="58"/>
    </row>
    <row r="3" spans="1:8" s="52" customFormat="1" ht="33" customHeight="1">
      <c r="A3" s="10" t="s">
        <v>4</v>
      </c>
      <c r="B3" s="61" t="s">
        <v>5</v>
      </c>
      <c r="C3" s="62"/>
      <c r="D3" s="62"/>
      <c r="E3" s="63"/>
      <c r="F3" s="64" t="s">
        <v>6</v>
      </c>
      <c r="G3" s="64"/>
      <c r="H3" s="79"/>
    </row>
    <row r="4" spans="1:8" s="52" customFormat="1" ht="33" customHeight="1">
      <c r="A4" s="10"/>
      <c r="B4" s="10" t="s">
        <v>7</v>
      </c>
      <c r="C4" s="10" t="s">
        <v>9</v>
      </c>
      <c r="D4" s="10" t="s">
        <v>10</v>
      </c>
      <c r="E4" s="10" t="s">
        <v>11</v>
      </c>
      <c r="F4" s="10" t="s">
        <v>7</v>
      </c>
      <c r="G4" s="27" t="s">
        <v>12</v>
      </c>
      <c r="H4" s="79"/>
    </row>
    <row r="5" spans="1:11" ht="23.25" customHeight="1">
      <c r="A5" s="65" t="s">
        <v>1269</v>
      </c>
      <c r="B5" s="66"/>
      <c r="C5" s="67"/>
      <c r="D5" s="67"/>
      <c r="E5" s="68"/>
      <c r="F5" s="80"/>
      <c r="G5" s="69"/>
      <c r="H5" s="81"/>
      <c r="I5" s="74"/>
      <c r="J5" s="75"/>
      <c r="K5" s="75"/>
    </row>
    <row r="6" spans="1:11" ht="23.25" customHeight="1">
      <c r="A6" s="72" t="s">
        <v>1270</v>
      </c>
      <c r="B6" s="66"/>
      <c r="C6" s="67"/>
      <c r="D6" s="67"/>
      <c r="E6" s="68"/>
      <c r="F6" s="80"/>
      <c r="G6" s="69"/>
      <c r="H6" s="81"/>
      <c r="I6" s="74"/>
      <c r="J6" s="75"/>
      <c r="K6" s="75"/>
    </row>
    <row r="7" spans="1:11" ht="23.25" customHeight="1">
      <c r="A7" s="72" t="s">
        <v>1271</v>
      </c>
      <c r="B7" s="66"/>
      <c r="C7" s="67"/>
      <c r="D7" s="67"/>
      <c r="E7" s="68"/>
      <c r="F7" s="80"/>
      <c r="G7" s="69"/>
      <c r="H7" s="81"/>
      <c r="I7" s="74"/>
      <c r="J7" s="75"/>
      <c r="K7" s="75"/>
    </row>
    <row r="8" spans="1:11" ht="23.25" customHeight="1">
      <c r="A8" s="72" t="s">
        <v>1272</v>
      </c>
      <c r="B8" s="66"/>
      <c r="C8" s="67"/>
      <c r="D8" s="67"/>
      <c r="E8" s="68"/>
      <c r="F8" s="80"/>
      <c r="G8" s="69"/>
      <c r="H8" s="81"/>
      <c r="I8" s="74"/>
      <c r="J8" s="75"/>
      <c r="K8" s="75"/>
    </row>
    <row r="9" spans="1:11" ht="23.25" customHeight="1">
      <c r="A9" s="71" t="s">
        <v>1273</v>
      </c>
      <c r="B9" s="66"/>
      <c r="C9" s="67"/>
      <c r="D9" s="67"/>
      <c r="E9" s="68"/>
      <c r="F9" s="80"/>
      <c r="G9" s="69"/>
      <c r="H9" s="81"/>
      <c r="I9" s="74"/>
      <c r="J9" s="75"/>
      <c r="K9" s="75"/>
    </row>
    <row r="10" spans="1:11" ht="23.25" customHeight="1">
      <c r="A10" s="72" t="s">
        <v>1270</v>
      </c>
      <c r="B10" s="66"/>
      <c r="C10" s="67"/>
      <c r="D10" s="67"/>
      <c r="E10" s="68"/>
      <c r="F10" s="80"/>
      <c r="G10" s="69"/>
      <c r="H10" s="81"/>
      <c r="I10" s="74"/>
      <c r="J10" s="75"/>
      <c r="K10" s="75"/>
    </row>
    <row r="11" spans="1:11" ht="23.25" customHeight="1">
      <c r="A11" s="72" t="s">
        <v>1271</v>
      </c>
      <c r="B11" s="66"/>
      <c r="C11" s="67"/>
      <c r="D11" s="67"/>
      <c r="E11" s="68"/>
      <c r="F11" s="80"/>
      <c r="G11" s="69"/>
      <c r="H11" s="81"/>
      <c r="I11" s="74"/>
      <c r="J11" s="75"/>
      <c r="K11" s="75"/>
    </row>
    <row r="12" spans="1:11" ht="23.25" customHeight="1">
      <c r="A12" s="72" t="s">
        <v>1272</v>
      </c>
      <c r="B12" s="66"/>
      <c r="C12" s="67"/>
      <c r="D12" s="67"/>
      <c r="E12" s="68"/>
      <c r="F12" s="80"/>
      <c r="G12" s="69"/>
      <c r="H12" s="81"/>
      <c r="I12" s="74"/>
      <c r="J12" s="75"/>
      <c r="K12" s="75"/>
    </row>
    <row r="13" spans="1:11" ht="23.25" customHeight="1">
      <c r="A13" s="72" t="s">
        <v>1274</v>
      </c>
      <c r="B13" s="66"/>
      <c r="C13" s="67"/>
      <c r="D13" s="67"/>
      <c r="E13" s="68"/>
      <c r="F13" s="80"/>
      <c r="G13" s="69"/>
      <c r="H13" s="81"/>
      <c r="I13" s="74"/>
      <c r="J13" s="75"/>
      <c r="K13" s="75"/>
    </row>
    <row r="14" spans="1:11" ht="23.25" customHeight="1">
      <c r="A14" s="72" t="s">
        <v>1270</v>
      </c>
      <c r="B14" s="66"/>
      <c r="C14" s="67"/>
      <c r="D14" s="67"/>
      <c r="E14" s="68"/>
      <c r="F14" s="80"/>
      <c r="G14" s="69"/>
      <c r="H14" s="81"/>
      <c r="I14" s="74"/>
      <c r="J14" s="75"/>
      <c r="K14" s="75"/>
    </row>
    <row r="15" spans="1:11" ht="23.25" customHeight="1">
      <c r="A15" s="72" t="s">
        <v>1272</v>
      </c>
      <c r="B15" s="66"/>
      <c r="C15" s="67"/>
      <c r="D15" s="67"/>
      <c r="E15" s="68"/>
      <c r="F15" s="80"/>
      <c r="G15" s="69"/>
      <c r="H15" s="81"/>
      <c r="I15" s="74"/>
      <c r="J15" s="75"/>
      <c r="K15" s="75"/>
    </row>
    <row r="16" spans="1:10" s="53" customFormat="1" ht="23.25" customHeight="1">
      <c r="A16" s="72" t="s">
        <v>1275</v>
      </c>
      <c r="B16" s="66"/>
      <c r="C16" s="67"/>
      <c r="D16" s="67"/>
      <c r="E16" s="68"/>
      <c r="F16" s="80"/>
      <c r="G16" s="69"/>
      <c r="H16" s="81"/>
      <c r="J16" s="76"/>
    </row>
    <row r="17" spans="1:8" s="53" customFormat="1" ht="23.25" customHeight="1">
      <c r="A17" s="72" t="s">
        <v>1270</v>
      </c>
      <c r="B17" s="66"/>
      <c r="C17" s="67"/>
      <c r="D17" s="67"/>
      <c r="E17" s="68"/>
      <c r="F17" s="80"/>
      <c r="G17" s="69"/>
      <c r="H17" s="81"/>
    </row>
    <row r="18" spans="1:8" s="53" customFormat="1" ht="23.25" customHeight="1">
      <c r="A18" s="72" t="s">
        <v>1271</v>
      </c>
      <c r="B18" s="66"/>
      <c r="C18" s="67"/>
      <c r="D18" s="67"/>
      <c r="E18" s="68"/>
      <c r="F18" s="80"/>
      <c r="G18" s="69"/>
      <c r="H18" s="81"/>
    </row>
    <row r="19" spans="1:11" ht="23.25" customHeight="1">
      <c r="A19" s="72" t="s">
        <v>1272</v>
      </c>
      <c r="B19" s="66"/>
      <c r="C19" s="67"/>
      <c r="D19" s="67"/>
      <c r="E19" s="68"/>
      <c r="F19" s="80"/>
      <c r="G19" s="69"/>
      <c r="H19" s="81"/>
      <c r="I19" s="74"/>
      <c r="J19" s="75"/>
      <c r="K19" s="75"/>
    </row>
    <row r="20" spans="1:8" s="53" customFormat="1" ht="23.25" customHeight="1">
      <c r="A20" s="72" t="s">
        <v>1276</v>
      </c>
      <c r="B20" s="66"/>
      <c r="C20" s="67"/>
      <c r="D20" s="67"/>
      <c r="E20" s="68"/>
      <c r="F20" s="80"/>
      <c r="G20" s="69"/>
      <c r="H20" s="81"/>
    </row>
    <row r="21" spans="1:8" s="53" customFormat="1" ht="23.25" customHeight="1">
      <c r="A21" s="72" t="s">
        <v>1270</v>
      </c>
      <c r="B21" s="66"/>
      <c r="C21" s="67"/>
      <c r="D21" s="67"/>
      <c r="E21" s="68"/>
      <c r="F21" s="80"/>
      <c r="G21" s="69"/>
      <c r="H21" s="81"/>
    </row>
    <row r="22" spans="1:11" ht="23.25" customHeight="1">
      <c r="A22" s="72" t="s">
        <v>1272</v>
      </c>
      <c r="B22" s="66"/>
      <c r="C22" s="67"/>
      <c r="D22" s="67"/>
      <c r="E22" s="68"/>
      <c r="F22" s="80"/>
      <c r="G22" s="69"/>
      <c r="H22" s="81"/>
      <c r="I22" s="74"/>
      <c r="J22" s="75"/>
      <c r="K22" s="75"/>
    </row>
    <row r="23" spans="1:8" s="53" customFormat="1" ht="23.25" customHeight="1">
      <c r="A23" s="73" t="s">
        <v>1277</v>
      </c>
      <c r="B23" s="66"/>
      <c r="C23" s="67"/>
      <c r="D23" s="67"/>
      <c r="E23" s="68"/>
      <c r="F23" s="80"/>
      <c r="G23" s="69"/>
      <c r="H23" s="81"/>
    </row>
    <row r="24" spans="1:8" s="53" customFormat="1" ht="23.25" customHeight="1">
      <c r="A24" s="72" t="s">
        <v>1270</v>
      </c>
      <c r="B24" s="66"/>
      <c r="C24" s="67"/>
      <c r="D24" s="67"/>
      <c r="E24" s="68"/>
      <c r="F24" s="80"/>
      <c r="G24" s="69"/>
      <c r="H24" s="81"/>
    </row>
    <row r="25" spans="1:11" ht="23.25" customHeight="1">
      <c r="A25" s="72" t="s">
        <v>1272</v>
      </c>
      <c r="B25" s="66"/>
      <c r="C25" s="67"/>
      <c r="D25" s="67"/>
      <c r="E25" s="68"/>
      <c r="F25" s="80"/>
      <c r="G25" s="69"/>
      <c r="H25" s="81"/>
      <c r="I25" s="74"/>
      <c r="J25" s="75"/>
      <c r="K25" s="75"/>
    </row>
    <row r="26" spans="1:8" ht="23.25" customHeight="1">
      <c r="A26" s="73" t="s">
        <v>1278</v>
      </c>
      <c r="B26" s="66"/>
      <c r="C26" s="67"/>
      <c r="D26" s="67"/>
      <c r="E26" s="68"/>
      <c r="F26" s="80"/>
      <c r="G26" s="69"/>
      <c r="H26" s="81"/>
    </row>
    <row r="27" spans="1:8" ht="23.25" customHeight="1">
      <c r="A27" s="72" t="s">
        <v>1270</v>
      </c>
      <c r="B27" s="66"/>
      <c r="C27" s="67"/>
      <c r="D27" s="67"/>
      <c r="E27" s="68"/>
      <c r="F27" s="80"/>
      <c r="G27" s="69"/>
      <c r="H27" s="81"/>
    </row>
    <row r="28" spans="1:8" ht="23.25" customHeight="1">
      <c r="A28" s="72" t="s">
        <v>1271</v>
      </c>
      <c r="B28" s="66"/>
      <c r="C28" s="67"/>
      <c r="D28" s="67"/>
      <c r="E28" s="68"/>
      <c r="F28" s="80"/>
      <c r="G28" s="69"/>
      <c r="H28" s="81"/>
    </row>
    <row r="29" spans="1:11" ht="23.25" customHeight="1">
      <c r="A29" s="72" t="s">
        <v>1272</v>
      </c>
      <c r="B29" s="66"/>
      <c r="C29" s="67"/>
      <c r="D29" s="67"/>
      <c r="E29" s="68"/>
      <c r="F29" s="80"/>
      <c r="G29" s="69"/>
      <c r="H29" s="81"/>
      <c r="I29" s="74"/>
      <c r="J29" s="75"/>
      <c r="K29" s="75"/>
    </row>
    <row r="30" spans="1:8" ht="23.25" customHeight="1">
      <c r="A30" s="73" t="s">
        <v>1279</v>
      </c>
      <c r="B30" s="66"/>
      <c r="C30" s="67"/>
      <c r="D30" s="67"/>
      <c r="E30" s="68"/>
      <c r="F30" s="80"/>
      <c r="G30" s="69"/>
      <c r="H30" s="81"/>
    </row>
    <row r="31" spans="1:8" ht="23.25" customHeight="1">
      <c r="A31" s="72" t="s">
        <v>1270</v>
      </c>
      <c r="B31" s="66"/>
      <c r="C31" s="67"/>
      <c r="D31" s="67"/>
      <c r="E31" s="68"/>
      <c r="F31" s="80"/>
      <c r="G31" s="69"/>
      <c r="H31" s="81"/>
    </row>
    <row r="32" spans="1:8" ht="23.25" customHeight="1">
      <c r="A32" s="72" t="s">
        <v>1271</v>
      </c>
      <c r="B32" s="66"/>
      <c r="C32" s="67"/>
      <c r="D32" s="67"/>
      <c r="E32" s="68"/>
      <c r="F32" s="80"/>
      <c r="G32" s="69"/>
      <c r="H32" s="81"/>
    </row>
    <row r="33" spans="1:11" ht="23.25" customHeight="1">
      <c r="A33" s="72" t="s">
        <v>1272</v>
      </c>
      <c r="B33" s="66"/>
      <c r="C33" s="67"/>
      <c r="D33" s="67"/>
      <c r="E33" s="68"/>
      <c r="F33" s="80"/>
      <c r="G33" s="69"/>
      <c r="H33" s="81"/>
      <c r="I33" s="74"/>
      <c r="J33" s="75"/>
      <c r="K33" s="75"/>
    </row>
    <row r="34" spans="1:8" ht="23.25" customHeight="1">
      <c r="A34" s="72" t="s">
        <v>1280</v>
      </c>
      <c r="B34" s="66"/>
      <c r="C34" s="67"/>
      <c r="D34" s="67"/>
      <c r="E34" s="68"/>
      <c r="F34" s="80"/>
      <c r="G34" s="69"/>
      <c r="H34" s="76"/>
    </row>
    <row r="35" spans="1:8" ht="23.25" customHeight="1">
      <c r="A35" s="72" t="s">
        <v>1270</v>
      </c>
      <c r="B35" s="66"/>
      <c r="C35" s="67"/>
      <c r="D35" s="67"/>
      <c r="E35" s="68"/>
      <c r="F35" s="80"/>
      <c r="G35" s="69"/>
      <c r="H35" s="76"/>
    </row>
    <row r="36" spans="1:8" ht="23.25" customHeight="1">
      <c r="A36" s="72" t="s">
        <v>1271</v>
      </c>
      <c r="B36" s="66"/>
      <c r="C36" s="67"/>
      <c r="D36" s="67"/>
      <c r="E36" s="68"/>
      <c r="F36" s="80"/>
      <c r="G36" s="69"/>
      <c r="H36" s="76"/>
    </row>
    <row r="37" spans="1:11" ht="23.25" customHeight="1">
      <c r="A37" s="72" t="s">
        <v>1272</v>
      </c>
      <c r="B37" s="66"/>
      <c r="C37" s="67"/>
      <c r="D37" s="67"/>
      <c r="E37" s="68"/>
      <c r="F37" s="80"/>
      <c r="G37" s="69"/>
      <c r="H37" s="81"/>
      <c r="I37" s="74"/>
      <c r="J37" s="75"/>
      <c r="K37" s="75"/>
    </row>
    <row r="38" ht="24" customHeight="1">
      <c r="H38" s="76"/>
    </row>
    <row r="39" ht="24" customHeight="1">
      <c r="H39" s="76"/>
    </row>
    <row r="40" ht="24" customHeight="1">
      <c r="H40" s="76"/>
    </row>
    <row r="41" ht="24" customHeight="1">
      <c r="H41" s="76"/>
    </row>
    <row r="42" ht="15">
      <c r="H42" s="76"/>
    </row>
    <row r="43" ht="15">
      <c r="H43" s="76"/>
    </row>
    <row r="44" ht="15">
      <c r="H44" s="76"/>
    </row>
    <row r="45" ht="15">
      <c r="H45" s="76"/>
    </row>
    <row r="46" ht="15">
      <c r="H46" s="76"/>
    </row>
    <row r="47" ht="15">
      <c r="H47" s="76"/>
    </row>
  </sheetData>
  <sheetProtection/>
  <mergeCells count="4">
    <mergeCell ref="A1:G1"/>
    <mergeCell ref="B3:E3"/>
    <mergeCell ref="F3:G3"/>
    <mergeCell ref="A3:A4"/>
  </mergeCells>
  <printOptions horizontalCentered="1" verticalCentered="1"/>
  <pageMargins left="0.5905511811023623" right="0.5905511811023623" top="0.3" bottom="0.31" header="0.5905511811023623" footer="0.2362204724409449"/>
  <pageSetup fitToHeight="1" fitToWidth="1" horizontalDpi="600" verticalDpi="600" orientation="landscape" paperSize="9" scale="52"/>
  <rowBreaks count="1" manualBreakCount="1">
    <brk id="20" max="6" man="1"/>
  </rowBreaks>
</worksheet>
</file>

<file path=xl/worksheets/sheet14.xml><?xml version="1.0" encoding="utf-8"?>
<worksheet xmlns="http://schemas.openxmlformats.org/spreadsheetml/2006/main" xmlns:r="http://schemas.openxmlformats.org/officeDocument/2006/relationships">
  <sheetPr>
    <pageSetUpPr fitToPage="1"/>
  </sheetPr>
  <dimension ref="A1:K24"/>
  <sheetViews>
    <sheetView showGridLines="0" showZeros="0" view="pageBreakPreview" zoomScale="115" zoomScaleNormal="75" zoomScaleSheetLayoutView="115" workbookViewId="0" topLeftCell="A1">
      <selection activeCell="C6" sqref="C6"/>
    </sheetView>
  </sheetViews>
  <sheetFormatPr defaultColWidth="9.00390625" defaultRowHeight="14.25"/>
  <cols>
    <col min="1" max="1" width="41.00390625" style="54" customWidth="1"/>
    <col min="2" max="3" width="15.00390625" style="54" customWidth="1"/>
    <col min="4" max="4" width="14.125" style="54" customWidth="1"/>
    <col min="5" max="5" width="14.125" style="55" customWidth="1"/>
    <col min="6" max="6" width="15.00390625" style="56" customWidth="1"/>
    <col min="7" max="7" width="14.125" style="56" customWidth="1"/>
    <col min="8" max="8" width="14.75390625" style="54" bestFit="1" customWidth="1"/>
    <col min="9" max="9" width="9.50390625" style="54" bestFit="1" customWidth="1"/>
    <col min="10" max="10" width="13.375" style="54" customWidth="1"/>
    <col min="11" max="16384" width="9.00390625" style="54" customWidth="1"/>
  </cols>
  <sheetData>
    <row r="1" spans="1:7" s="50" customFormat="1" ht="48" customHeight="1">
      <c r="A1" s="57" t="s">
        <v>1281</v>
      </c>
      <c r="B1" s="57"/>
      <c r="C1" s="57"/>
      <c r="D1" s="57"/>
      <c r="E1" s="57"/>
      <c r="F1" s="57"/>
      <c r="G1" s="57"/>
    </row>
    <row r="2" spans="1:7" s="51" customFormat="1" ht="14.25">
      <c r="A2" s="51" t="s">
        <v>1282</v>
      </c>
      <c r="E2" s="58"/>
      <c r="F2" s="59"/>
      <c r="G2" s="60" t="s">
        <v>3</v>
      </c>
    </row>
    <row r="3" spans="1:7" s="52" customFormat="1" ht="33" customHeight="1">
      <c r="A3" s="10" t="s">
        <v>4</v>
      </c>
      <c r="B3" s="61" t="s">
        <v>5</v>
      </c>
      <c r="C3" s="62"/>
      <c r="D3" s="62"/>
      <c r="E3" s="63"/>
      <c r="F3" s="64" t="s">
        <v>6</v>
      </c>
      <c r="G3" s="64"/>
    </row>
    <row r="4" spans="1:7" s="52" customFormat="1" ht="33" customHeight="1">
      <c r="A4" s="10"/>
      <c r="B4" s="10" t="s">
        <v>7</v>
      </c>
      <c r="C4" s="10" t="s">
        <v>9</v>
      </c>
      <c r="D4" s="10" t="s">
        <v>10</v>
      </c>
      <c r="E4" s="10" t="s">
        <v>11</v>
      </c>
      <c r="F4" s="10" t="s">
        <v>7</v>
      </c>
      <c r="G4" s="27" t="s">
        <v>12</v>
      </c>
    </row>
    <row r="5" spans="1:11" ht="34.5" customHeight="1">
      <c r="A5" s="65" t="s">
        <v>1283</v>
      </c>
      <c r="B5" s="66"/>
      <c r="C5" s="67"/>
      <c r="D5" s="67"/>
      <c r="E5" s="68"/>
      <c r="F5" s="69"/>
      <c r="G5" s="69"/>
      <c r="H5" s="70"/>
      <c r="I5" s="74"/>
      <c r="J5" s="75"/>
      <c r="K5" s="75"/>
    </row>
    <row r="6" spans="1:11" ht="34.5" customHeight="1">
      <c r="A6" s="71" t="s">
        <v>1284</v>
      </c>
      <c r="B6" s="66"/>
      <c r="C6" s="67"/>
      <c r="D6" s="67"/>
      <c r="E6" s="68"/>
      <c r="F6" s="69"/>
      <c r="G6" s="69"/>
      <c r="H6" s="70"/>
      <c r="I6" s="74"/>
      <c r="J6" s="75"/>
      <c r="K6" s="75"/>
    </row>
    <row r="7" spans="1:11" ht="34.5" customHeight="1">
      <c r="A7" s="72" t="s">
        <v>1285</v>
      </c>
      <c r="B7" s="66"/>
      <c r="C7" s="67"/>
      <c r="D7" s="67"/>
      <c r="E7" s="68"/>
      <c r="F7" s="69"/>
      <c r="G7" s="69"/>
      <c r="H7" s="70"/>
      <c r="I7" s="74"/>
      <c r="J7" s="75"/>
      <c r="K7" s="75"/>
    </row>
    <row r="8" spans="1:11" ht="34.5" customHeight="1">
      <c r="A8" s="72" t="s">
        <v>1286</v>
      </c>
      <c r="B8" s="66"/>
      <c r="C8" s="67"/>
      <c r="D8" s="67"/>
      <c r="E8" s="68"/>
      <c r="F8" s="69"/>
      <c r="G8" s="69"/>
      <c r="H8" s="70"/>
      <c r="I8" s="74"/>
      <c r="J8" s="75"/>
      <c r="K8" s="75"/>
    </row>
    <row r="9" spans="1:11" ht="34.5" customHeight="1">
      <c r="A9" s="72" t="s">
        <v>1287</v>
      </c>
      <c r="B9" s="66"/>
      <c r="C9" s="67"/>
      <c r="D9" s="67"/>
      <c r="E9" s="68"/>
      <c r="F9" s="69"/>
      <c r="G9" s="69"/>
      <c r="H9" s="70"/>
      <c r="I9" s="74"/>
      <c r="J9" s="75"/>
      <c r="K9" s="75"/>
    </row>
    <row r="10" spans="1:11" ht="34.5" customHeight="1">
      <c r="A10" s="72" t="s">
        <v>1288</v>
      </c>
      <c r="B10" s="66"/>
      <c r="C10" s="67"/>
      <c r="D10" s="67"/>
      <c r="E10" s="68"/>
      <c r="F10" s="69"/>
      <c r="G10" s="69"/>
      <c r="H10" s="70"/>
      <c r="I10" s="74"/>
      <c r="J10" s="75"/>
      <c r="K10" s="75"/>
    </row>
    <row r="11" spans="1:11" ht="34.5" customHeight="1">
      <c r="A11" s="72" t="s">
        <v>1289</v>
      </c>
      <c r="B11" s="66"/>
      <c r="C11" s="67"/>
      <c r="D11" s="67"/>
      <c r="E11" s="68"/>
      <c r="F11" s="69"/>
      <c r="G11" s="69"/>
      <c r="H11" s="70"/>
      <c r="I11" s="74"/>
      <c r="J11" s="75"/>
      <c r="K11" s="75"/>
    </row>
    <row r="12" spans="1:11" ht="34.5" customHeight="1">
      <c r="A12" s="72" t="s">
        <v>1286</v>
      </c>
      <c r="B12" s="66"/>
      <c r="C12" s="67"/>
      <c r="D12" s="67"/>
      <c r="E12" s="68"/>
      <c r="F12" s="69"/>
      <c r="G12" s="69"/>
      <c r="H12" s="70"/>
      <c r="I12" s="74"/>
      <c r="J12" s="75"/>
      <c r="K12" s="75"/>
    </row>
    <row r="13" spans="1:10" s="53" customFormat="1" ht="34.5" customHeight="1">
      <c r="A13" s="72" t="s">
        <v>1290</v>
      </c>
      <c r="B13" s="66"/>
      <c r="C13" s="67"/>
      <c r="D13" s="67"/>
      <c r="E13" s="68"/>
      <c r="F13" s="69"/>
      <c r="G13" s="69"/>
      <c r="H13" s="70"/>
      <c r="J13" s="76"/>
    </row>
    <row r="14" spans="1:8" s="53" customFormat="1" ht="34.5" customHeight="1">
      <c r="A14" s="72" t="s">
        <v>1291</v>
      </c>
      <c r="B14" s="66"/>
      <c r="C14" s="67"/>
      <c r="D14" s="67"/>
      <c r="E14" s="68"/>
      <c r="F14" s="69"/>
      <c r="G14" s="69"/>
      <c r="H14" s="70"/>
    </row>
    <row r="15" spans="1:8" s="53" customFormat="1" ht="34.5" customHeight="1">
      <c r="A15" s="72" t="s">
        <v>1292</v>
      </c>
      <c r="B15" s="66"/>
      <c r="C15" s="67"/>
      <c r="D15" s="67"/>
      <c r="E15" s="68"/>
      <c r="F15" s="69"/>
      <c r="G15" s="69"/>
      <c r="H15" s="70"/>
    </row>
    <row r="16" spans="1:8" s="53" customFormat="1" ht="34.5" customHeight="1">
      <c r="A16" s="72" t="s">
        <v>1293</v>
      </c>
      <c r="B16" s="66"/>
      <c r="C16" s="67"/>
      <c r="D16" s="67"/>
      <c r="E16" s="68"/>
      <c r="F16" s="69"/>
      <c r="G16" s="69"/>
      <c r="H16" s="70"/>
    </row>
    <row r="17" spans="1:8" s="53" customFormat="1" ht="34.5" customHeight="1">
      <c r="A17" s="72" t="s">
        <v>1294</v>
      </c>
      <c r="B17" s="66"/>
      <c r="C17" s="67"/>
      <c r="D17" s="67"/>
      <c r="E17" s="68"/>
      <c r="F17" s="69"/>
      <c r="G17" s="69"/>
      <c r="H17" s="70"/>
    </row>
    <row r="18" spans="1:8" s="53" customFormat="1" ht="34.5" customHeight="1">
      <c r="A18" s="72" t="s">
        <v>1295</v>
      </c>
      <c r="B18" s="66"/>
      <c r="C18" s="67"/>
      <c r="D18" s="67"/>
      <c r="E18" s="68"/>
      <c r="F18" s="69"/>
      <c r="G18" s="69"/>
      <c r="H18" s="70"/>
    </row>
    <row r="19" spans="1:8" s="53" customFormat="1" ht="34.5" customHeight="1">
      <c r="A19" s="72" t="s">
        <v>1296</v>
      </c>
      <c r="B19" s="66"/>
      <c r="C19" s="67"/>
      <c r="D19" s="67"/>
      <c r="E19" s="68"/>
      <c r="F19" s="69"/>
      <c r="G19" s="69"/>
      <c r="H19" s="70"/>
    </row>
    <row r="20" spans="1:8" ht="34.5" customHeight="1">
      <c r="A20" s="73" t="s">
        <v>1297</v>
      </c>
      <c r="B20" s="66"/>
      <c r="C20" s="67"/>
      <c r="D20" s="67"/>
      <c r="E20" s="68"/>
      <c r="F20" s="69"/>
      <c r="G20" s="69"/>
      <c r="H20" s="70"/>
    </row>
    <row r="21" spans="1:8" ht="34.5" customHeight="1">
      <c r="A21" s="72" t="s">
        <v>1298</v>
      </c>
      <c r="B21" s="66"/>
      <c r="C21" s="67"/>
      <c r="D21" s="67"/>
      <c r="E21" s="68"/>
      <c r="F21" s="69"/>
      <c r="G21" s="69"/>
      <c r="H21" s="70"/>
    </row>
    <row r="22" spans="1:8" ht="34.5" customHeight="1">
      <c r="A22" s="73" t="s">
        <v>1299</v>
      </c>
      <c r="B22" s="66"/>
      <c r="C22" s="67"/>
      <c r="D22" s="67"/>
      <c r="E22" s="68"/>
      <c r="F22" s="69"/>
      <c r="G22" s="69"/>
      <c r="H22" s="70"/>
    </row>
    <row r="23" spans="1:8" ht="34.5" customHeight="1">
      <c r="A23" s="73" t="s">
        <v>1300</v>
      </c>
      <c r="B23" s="66"/>
      <c r="C23" s="67"/>
      <c r="D23" s="67"/>
      <c r="E23" s="68"/>
      <c r="F23" s="69"/>
      <c r="G23" s="69"/>
      <c r="H23" s="70"/>
    </row>
    <row r="24" spans="1:7" ht="34.5" customHeight="1">
      <c r="A24" s="73" t="s">
        <v>1301</v>
      </c>
      <c r="B24" s="66"/>
      <c r="C24" s="67"/>
      <c r="D24" s="67"/>
      <c r="E24" s="68"/>
      <c r="F24" s="69"/>
      <c r="G24" s="69"/>
    </row>
    <row r="25" ht="24" customHeight="1"/>
    <row r="26" ht="24" customHeight="1"/>
    <row r="27" ht="24" customHeight="1"/>
    <row r="28" ht="24" customHeight="1"/>
    <row r="29" ht="24" customHeight="1"/>
    <row r="30" ht="24" customHeight="1"/>
    <row r="31" ht="24" customHeight="1"/>
    <row r="32" ht="24" customHeight="1"/>
  </sheetData>
  <sheetProtection/>
  <mergeCells count="4">
    <mergeCell ref="A1:G1"/>
    <mergeCell ref="B3:E3"/>
    <mergeCell ref="F3:G3"/>
    <mergeCell ref="A3:A4"/>
  </mergeCells>
  <printOptions horizontalCentered="1" verticalCentered="1"/>
  <pageMargins left="0.5905511811023623" right="0.5905511811023623" top="0.18" bottom="0.17" header="0.5905511811023623" footer="0.2362204724409449"/>
  <pageSetup fitToHeight="1" fitToWidth="1" horizontalDpi="600" verticalDpi="600" orientation="landscape" paperSize="9" scale="58"/>
  <rowBreaks count="1" manualBreakCount="1">
    <brk id="14" max="6" man="1"/>
  </rowBreaks>
</worksheet>
</file>

<file path=xl/worksheets/sheet15.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36" customWidth="1"/>
    <col min="6" max="6" width="26.375" style="36" bestFit="1" customWidth="1"/>
    <col min="7" max="16384" width="9.00390625" style="36" customWidth="1"/>
  </cols>
  <sheetData>
    <row r="1" spans="10:11" ht="14.25">
      <c r="J1" s="48"/>
      <c r="K1" s="48"/>
    </row>
    <row r="2" spans="1:11" ht="71.25" customHeight="1">
      <c r="A2" s="37"/>
      <c r="B2" s="37"/>
      <c r="C2" s="37"/>
      <c r="D2" s="38"/>
      <c r="E2" s="38"/>
      <c r="J2" s="49"/>
      <c r="K2" s="49"/>
    </row>
    <row r="3" spans="1:11" ht="71.25" customHeight="1">
      <c r="A3" s="37"/>
      <c r="B3" s="37"/>
      <c r="C3" s="37"/>
      <c r="D3" s="38"/>
      <c r="E3" s="38"/>
      <c r="J3" s="49"/>
      <c r="K3" s="49"/>
    </row>
    <row r="4" spans="1:11" ht="157.5" customHeight="1">
      <c r="A4" s="39" t="s">
        <v>1302</v>
      </c>
      <c r="B4" s="39"/>
      <c r="C4" s="39"/>
      <c r="D4" s="39"/>
      <c r="E4" s="39"/>
      <c r="F4" s="39"/>
      <c r="G4" s="39"/>
      <c r="H4" s="39"/>
      <c r="I4" s="39"/>
      <c r="J4" s="39"/>
      <c r="K4" s="39"/>
    </row>
    <row r="6" spans="5:7" ht="14.25" customHeight="1">
      <c r="E6" s="40"/>
      <c r="F6" s="40"/>
      <c r="G6" s="40"/>
    </row>
    <row r="7" spans="5:7" ht="14.25" customHeight="1">
      <c r="E7" s="40"/>
      <c r="F7" s="40"/>
      <c r="G7" s="40"/>
    </row>
    <row r="8" spans="5:7" ht="14.25" customHeight="1">
      <c r="E8" s="40"/>
      <c r="F8" s="40"/>
      <c r="G8" s="40"/>
    </row>
    <row r="9" spans="1:11" ht="6" customHeight="1">
      <c r="A9" s="41"/>
      <c r="B9" s="41"/>
      <c r="C9" s="41"/>
      <c r="D9" s="41"/>
      <c r="E9" s="41"/>
      <c r="F9" s="41"/>
      <c r="G9" s="41"/>
      <c r="H9" s="41"/>
      <c r="I9" s="41"/>
      <c r="J9" s="41"/>
      <c r="K9" s="41"/>
    </row>
    <row r="10" spans="1:11" ht="14.25" hidden="1">
      <c r="A10" s="41"/>
      <c r="B10" s="41"/>
      <c r="C10" s="41"/>
      <c r="D10" s="41"/>
      <c r="E10" s="41"/>
      <c r="F10" s="41"/>
      <c r="G10" s="41"/>
      <c r="H10" s="41"/>
      <c r="I10" s="41"/>
      <c r="J10" s="41"/>
      <c r="K10" s="41"/>
    </row>
    <row r="11" spans="1:11" ht="14.25" hidden="1">
      <c r="A11" s="41"/>
      <c r="B11" s="41"/>
      <c r="C11" s="41"/>
      <c r="D11" s="41"/>
      <c r="E11" s="41"/>
      <c r="F11" s="41"/>
      <c r="G11" s="41"/>
      <c r="H11" s="41"/>
      <c r="I11" s="41"/>
      <c r="J11" s="41"/>
      <c r="K11" s="41"/>
    </row>
    <row r="12" spans="1:11" ht="14.25" hidden="1">
      <c r="A12" s="41"/>
      <c r="B12" s="41"/>
      <c r="C12" s="41"/>
      <c r="D12" s="41"/>
      <c r="E12" s="41"/>
      <c r="F12" s="41"/>
      <c r="G12" s="41"/>
      <c r="H12" s="41"/>
      <c r="I12" s="41"/>
      <c r="J12" s="41"/>
      <c r="K12" s="41"/>
    </row>
    <row r="13" spans="1:11" ht="14.25">
      <c r="A13" s="41"/>
      <c r="B13" s="41"/>
      <c r="C13" s="41"/>
      <c r="D13" s="41"/>
      <c r="E13" s="41"/>
      <c r="F13" s="41"/>
      <c r="G13" s="41"/>
      <c r="H13" s="41"/>
      <c r="I13" s="41"/>
      <c r="J13" s="41"/>
      <c r="K13" s="41"/>
    </row>
    <row r="14" spans="1:11" ht="14.25">
      <c r="A14" s="41"/>
      <c r="B14" s="41"/>
      <c r="C14" s="41"/>
      <c r="D14" s="41"/>
      <c r="E14" s="41"/>
      <c r="F14" s="41"/>
      <c r="G14" s="41"/>
      <c r="H14" s="41"/>
      <c r="I14" s="41"/>
      <c r="J14" s="41"/>
      <c r="K14" s="41"/>
    </row>
    <row r="15" spans="1:11" ht="14.25">
      <c r="A15" s="41"/>
      <c r="B15" s="41"/>
      <c r="C15" s="41"/>
      <c r="D15" s="41"/>
      <c r="E15" s="41"/>
      <c r="F15" s="41"/>
      <c r="G15" s="41"/>
      <c r="H15" s="41"/>
      <c r="I15" s="41"/>
      <c r="J15" s="41"/>
      <c r="K15" s="41"/>
    </row>
    <row r="16" spans="1:11" ht="14.25">
      <c r="A16" s="41"/>
      <c r="B16" s="41"/>
      <c r="C16" s="41"/>
      <c r="D16" s="41"/>
      <c r="E16" s="41"/>
      <c r="F16" s="41"/>
      <c r="G16" s="41"/>
      <c r="H16" s="41"/>
      <c r="I16" s="41"/>
      <c r="J16" s="41"/>
      <c r="K16" s="41"/>
    </row>
    <row r="17" spans="1:11" ht="14.25">
      <c r="A17" s="41"/>
      <c r="B17" s="41"/>
      <c r="C17" s="41"/>
      <c r="D17" s="41"/>
      <c r="E17" s="41"/>
      <c r="F17" s="41"/>
      <c r="G17" s="41"/>
      <c r="H17" s="41"/>
      <c r="I17" s="41"/>
      <c r="J17" s="41"/>
      <c r="K17" s="41"/>
    </row>
    <row r="22" ht="101.25" customHeight="1"/>
    <row r="23" ht="11.25" customHeight="1"/>
    <row r="26" ht="27">
      <c r="F26" s="42"/>
    </row>
    <row r="28" spans="1:11" ht="47.25" customHeight="1">
      <c r="A28" s="43"/>
      <c r="B28" s="43"/>
      <c r="C28" s="43"/>
      <c r="D28" s="43"/>
      <c r="E28" s="43"/>
      <c r="F28" s="43"/>
      <c r="G28" s="43"/>
      <c r="H28" s="43"/>
      <c r="I28" s="43"/>
      <c r="J28" s="43"/>
      <c r="K28" s="43"/>
    </row>
    <row r="29" spans="1:11" ht="35.25">
      <c r="A29" s="43"/>
      <c r="B29" s="43"/>
      <c r="C29" s="43"/>
      <c r="D29" s="43"/>
      <c r="E29" s="43"/>
      <c r="F29" s="44"/>
      <c r="G29" s="43"/>
      <c r="H29" s="43"/>
      <c r="I29" s="43"/>
      <c r="J29" s="43"/>
      <c r="K29" s="43"/>
    </row>
    <row r="30" spans="1:11" ht="35.25">
      <c r="A30" s="43"/>
      <c r="B30" s="43"/>
      <c r="C30" s="43"/>
      <c r="D30" s="43"/>
      <c r="E30" s="43"/>
      <c r="F30" s="43"/>
      <c r="G30" s="43"/>
      <c r="H30" s="43"/>
      <c r="I30" s="43"/>
      <c r="J30" s="43"/>
      <c r="K30" s="43"/>
    </row>
    <row r="31" spans="1:11" ht="35.25">
      <c r="A31" s="43"/>
      <c r="B31" s="43"/>
      <c r="C31" s="43"/>
      <c r="D31" s="43"/>
      <c r="E31" s="43"/>
      <c r="F31" s="43"/>
      <c r="G31" s="43"/>
      <c r="H31" s="43"/>
      <c r="I31" s="43"/>
      <c r="J31" s="43"/>
      <c r="K31" s="43"/>
    </row>
    <row r="32" spans="1:11" ht="35.25">
      <c r="A32" s="43"/>
      <c r="B32" s="43"/>
      <c r="C32" s="43"/>
      <c r="D32" s="43"/>
      <c r="E32" s="43"/>
      <c r="F32" s="43"/>
      <c r="G32" s="43"/>
      <c r="H32" s="43"/>
      <c r="I32" s="43"/>
      <c r="J32" s="43"/>
      <c r="K32" s="43"/>
    </row>
    <row r="33" spans="1:11" ht="15.75">
      <c r="A33" s="45"/>
      <c r="B33" s="45"/>
      <c r="C33" s="45"/>
      <c r="D33" s="45"/>
      <c r="E33" s="45"/>
      <c r="F33" s="45"/>
      <c r="G33" s="45"/>
      <c r="H33" s="45"/>
      <c r="I33" s="45"/>
      <c r="J33" s="45"/>
      <c r="K33" s="45"/>
    </row>
    <row r="34" spans="1:11" ht="14.25">
      <c r="A34" s="46"/>
      <c r="B34" s="46"/>
      <c r="C34" s="46"/>
      <c r="D34" s="46"/>
      <c r="E34" s="46"/>
      <c r="F34" s="46"/>
      <c r="G34" s="46"/>
      <c r="H34" s="46"/>
      <c r="I34" s="46"/>
      <c r="J34" s="46"/>
      <c r="K34" s="46"/>
    </row>
    <row r="35" spans="1:11" ht="35.25" customHeight="1">
      <c r="A35" s="46"/>
      <c r="B35" s="46"/>
      <c r="C35" s="46"/>
      <c r="D35" s="46"/>
      <c r="E35" s="46"/>
      <c r="F35" s="46"/>
      <c r="G35" s="46"/>
      <c r="H35" s="46"/>
      <c r="I35" s="46"/>
      <c r="J35" s="46"/>
      <c r="K35" s="46"/>
    </row>
    <row r="36" spans="6:11" ht="3.75" customHeight="1">
      <c r="F36" s="47"/>
      <c r="G36" s="47"/>
      <c r="H36" s="47"/>
      <c r="I36" s="47"/>
      <c r="J36" s="47"/>
      <c r="K36" s="47"/>
    </row>
    <row r="37" spans="6:11" ht="14.25" customHeight="1" hidden="1">
      <c r="F37" s="47"/>
      <c r="G37" s="47"/>
      <c r="H37" s="47"/>
      <c r="I37" s="47"/>
      <c r="J37" s="47"/>
      <c r="K37" s="47"/>
    </row>
    <row r="38" spans="6:11" ht="14.25" customHeight="1" hidden="1">
      <c r="F38" s="47"/>
      <c r="G38" s="47"/>
      <c r="H38" s="47"/>
      <c r="I38" s="47"/>
      <c r="J38" s="47"/>
      <c r="K38" s="47"/>
    </row>
    <row r="39" spans="6:11" ht="23.25" customHeight="1">
      <c r="F39" s="47"/>
      <c r="G39" s="47"/>
      <c r="H39" s="47"/>
      <c r="I39" s="47"/>
      <c r="J39" s="47"/>
      <c r="K39" s="47"/>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6.xml><?xml version="1.0" encoding="utf-8"?>
<worksheet xmlns="http://schemas.openxmlformats.org/spreadsheetml/2006/main" xmlns:r="http://schemas.openxmlformats.org/officeDocument/2006/relationships">
  <dimension ref="A1:F18"/>
  <sheetViews>
    <sheetView showGridLines="0" view="pageBreakPreview" zoomScale="115" zoomScaleSheetLayoutView="115" workbookViewId="0" topLeftCell="A1">
      <selection activeCell="C7" sqref="C7"/>
    </sheetView>
  </sheetViews>
  <sheetFormatPr defaultColWidth="9.00390625" defaultRowHeight="14.25"/>
  <cols>
    <col min="1" max="1" width="42.125" style="0" customWidth="1"/>
    <col min="2" max="3" width="17.25390625" style="0" customWidth="1"/>
    <col min="4" max="4" width="15.50390625" style="0" customWidth="1"/>
    <col min="5" max="5" width="17.25390625" style="0" customWidth="1"/>
    <col min="6" max="6" width="15.50390625" style="0" customWidth="1"/>
  </cols>
  <sheetData>
    <row r="1" spans="1:6" ht="48" customHeight="1">
      <c r="A1" s="19" t="s">
        <v>1303</v>
      </c>
      <c r="B1" s="19"/>
      <c r="C1" s="19"/>
      <c r="D1" s="19"/>
      <c r="E1" s="19"/>
      <c r="F1" s="19"/>
    </row>
    <row r="2" spans="1:6" ht="15" customHeight="1">
      <c r="A2" s="20" t="s">
        <v>1304</v>
      </c>
      <c r="B2" s="21"/>
      <c r="C2" s="21"/>
      <c r="D2" s="22"/>
      <c r="F2" s="23" t="s">
        <v>3</v>
      </c>
    </row>
    <row r="3" spans="1:6" ht="27.75" customHeight="1">
      <c r="A3" s="10" t="s">
        <v>4</v>
      </c>
      <c r="B3" s="24" t="s">
        <v>5</v>
      </c>
      <c r="C3" s="24"/>
      <c r="D3" s="24"/>
      <c r="E3" s="25" t="s">
        <v>1245</v>
      </c>
      <c r="F3" s="26"/>
    </row>
    <row r="4" spans="1:6" ht="27.75" customHeight="1">
      <c r="A4" s="10"/>
      <c r="B4" s="10" t="s">
        <v>7</v>
      </c>
      <c r="C4" s="10" t="s">
        <v>9</v>
      </c>
      <c r="D4" s="10" t="s">
        <v>1305</v>
      </c>
      <c r="E4" s="10" t="s">
        <v>7</v>
      </c>
      <c r="F4" s="27" t="s">
        <v>12</v>
      </c>
    </row>
    <row r="5" spans="1:6" ht="30.75" customHeight="1">
      <c r="A5" s="28" t="s">
        <v>1306</v>
      </c>
      <c r="B5" s="29"/>
      <c r="C5" s="30"/>
      <c r="D5" s="30"/>
      <c r="E5" s="30"/>
      <c r="F5" s="30"/>
    </row>
    <row r="6" spans="1:6" ht="30.75" customHeight="1">
      <c r="A6" s="32" t="s">
        <v>1307</v>
      </c>
      <c r="B6" s="29"/>
      <c r="C6" s="30"/>
      <c r="D6" s="30"/>
      <c r="E6" s="30"/>
      <c r="F6" s="30"/>
    </row>
    <row r="7" spans="1:6" ht="30.75" customHeight="1">
      <c r="A7" s="35" t="s">
        <v>1308</v>
      </c>
      <c r="B7" s="29"/>
      <c r="C7" s="30"/>
      <c r="D7" s="30"/>
      <c r="E7" s="30"/>
      <c r="F7" s="30"/>
    </row>
    <row r="8" spans="1:6" ht="30.75" customHeight="1">
      <c r="A8" s="35" t="s">
        <v>1309</v>
      </c>
      <c r="B8" s="29"/>
      <c r="C8" s="30"/>
      <c r="D8" s="30"/>
      <c r="E8" s="30"/>
      <c r="F8" s="30"/>
    </row>
    <row r="9" spans="1:6" ht="30.75" customHeight="1">
      <c r="A9" s="35" t="s">
        <v>1310</v>
      </c>
      <c r="B9" s="29"/>
      <c r="C9" s="30"/>
      <c r="D9" s="30"/>
      <c r="E9" s="30"/>
      <c r="F9" s="30"/>
    </row>
    <row r="10" spans="1:6" ht="30.75" customHeight="1">
      <c r="A10" s="35" t="s">
        <v>1311</v>
      </c>
      <c r="B10" s="29"/>
      <c r="C10" s="30"/>
      <c r="D10" s="30"/>
      <c r="E10" s="30"/>
      <c r="F10" s="30"/>
    </row>
    <row r="11" spans="1:6" ht="30.75" customHeight="1">
      <c r="A11" s="35" t="s">
        <v>1312</v>
      </c>
      <c r="B11" s="29"/>
      <c r="C11" s="30"/>
      <c r="D11" s="30"/>
      <c r="E11" s="30"/>
      <c r="F11" s="30"/>
    </row>
    <row r="12" spans="1:6" ht="30.75" customHeight="1">
      <c r="A12" s="35" t="s">
        <v>1313</v>
      </c>
      <c r="B12" s="29"/>
      <c r="C12" s="30"/>
      <c r="D12" s="30"/>
      <c r="E12" s="30"/>
      <c r="F12" s="30"/>
    </row>
    <row r="13" spans="1:6" ht="30.75" customHeight="1">
      <c r="A13" s="35" t="s">
        <v>1314</v>
      </c>
      <c r="B13" s="29"/>
      <c r="C13" s="30"/>
      <c r="D13" s="30"/>
      <c r="E13" s="30"/>
      <c r="F13" s="30"/>
    </row>
    <row r="14" spans="1:6" ht="30.75" customHeight="1">
      <c r="A14" s="35" t="s">
        <v>1315</v>
      </c>
      <c r="B14" s="29"/>
      <c r="C14" s="30"/>
      <c r="D14" s="30"/>
      <c r="E14" s="30"/>
      <c r="F14" s="30"/>
    </row>
    <row r="15" spans="1:6" ht="30.75" customHeight="1">
      <c r="A15" s="35" t="s">
        <v>1316</v>
      </c>
      <c r="B15" s="29"/>
      <c r="C15" s="30"/>
      <c r="D15" s="30"/>
      <c r="E15" s="30"/>
      <c r="F15" s="30"/>
    </row>
    <row r="16" spans="1:6" ht="30.75" customHeight="1">
      <c r="A16" s="35" t="s">
        <v>1317</v>
      </c>
      <c r="B16" s="29"/>
      <c r="C16" s="30"/>
      <c r="D16" s="30"/>
      <c r="E16" s="30"/>
      <c r="F16" s="30"/>
    </row>
    <row r="17" spans="1:6" ht="30.75" customHeight="1">
      <c r="A17" s="35" t="s">
        <v>1318</v>
      </c>
      <c r="B17" s="29"/>
      <c r="C17" s="30"/>
      <c r="D17" s="30"/>
      <c r="E17" s="30"/>
      <c r="F17" s="30"/>
    </row>
    <row r="18" spans="1:6" ht="30.75" customHeight="1">
      <c r="A18" s="32" t="s">
        <v>1319</v>
      </c>
      <c r="B18" s="29"/>
      <c r="C18" s="30"/>
      <c r="D18" s="30"/>
      <c r="E18" s="30"/>
      <c r="F18" s="30"/>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7.xml><?xml version="1.0" encoding="utf-8"?>
<worksheet xmlns="http://schemas.openxmlformats.org/spreadsheetml/2006/main" xmlns:r="http://schemas.openxmlformats.org/officeDocument/2006/relationships">
  <dimension ref="A1:F16"/>
  <sheetViews>
    <sheetView showGridLines="0" view="pageBreakPreview" zoomScaleSheetLayoutView="100" workbookViewId="0" topLeftCell="A1">
      <selection activeCell="I21" sqref="I21"/>
    </sheetView>
  </sheetViews>
  <sheetFormatPr defaultColWidth="9.00390625" defaultRowHeight="14.25"/>
  <cols>
    <col min="1" max="1" width="34.875" style="0" customWidth="1"/>
    <col min="2" max="5" width="16.625" style="0" customWidth="1"/>
    <col min="6" max="6" width="24.375" style="0" customWidth="1"/>
  </cols>
  <sheetData>
    <row r="1" spans="1:6" ht="48" customHeight="1">
      <c r="A1" s="19" t="s">
        <v>1320</v>
      </c>
      <c r="B1" s="19"/>
      <c r="C1" s="19"/>
      <c r="D1" s="19"/>
      <c r="E1" s="19"/>
      <c r="F1" s="19"/>
    </row>
    <row r="2" spans="1:6" ht="15" customHeight="1">
      <c r="A2" s="20" t="s">
        <v>1321</v>
      </c>
      <c r="B2" s="21"/>
      <c r="C2" s="21"/>
      <c r="D2" s="22"/>
      <c r="F2" s="23" t="s">
        <v>3</v>
      </c>
    </row>
    <row r="3" spans="1:6" ht="33" customHeight="1">
      <c r="A3" s="10" t="s">
        <v>4</v>
      </c>
      <c r="B3" s="24" t="s">
        <v>5</v>
      </c>
      <c r="C3" s="24"/>
      <c r="D3" s="24"/>
      <c r="E3" s="25" t="s">
        <v>1245</v>
      </c>
      <c r="F3" s="26"/>
    </row>
    <row r="4" spans="1:6" ht="33" customHeight="1">
      <c r="A4" s="10"/>
      <c r="B4" s="10" t="s">
        <v>7</v>
      </c>
      <c r="C4" s="10" t="s">
        <v>9</v>
      </c>
      <c r="D4" s="10" t="s">
        <v>1305</v>
      </c>
      <c r="E4" s="10" t="s">
        <v>7</v>
      </c>
      <c r="F4" s="27" t="s">
        <v>12</v>
      </c>
    </row>
    <row r="5" spans="1:6" ht="33" customHeight="1">
      <c r="A5" s="28" t="s">
        <v>1322</v>
      </c>
      <c r="B5" s="29"/>
      <c r="C5" s="30"/>
      <c r="D5" s="30"/>
      <c r="E5" s="30"/>
      <c r="F5" s="30"/>
    </row>
    <row r="6" spans="1:6" ht="33" customHeight="1">
      <c r="A6" s="31" t="s">
        <v>1323</v>
      </c>
      <c r="B6" s="29"/>
      <c r="C6" s="30"/>
      <c r="D6" s="30"/>
      <c r="E6" s="30"/>
      <c r="F6" s="30"/>
    </row>
    <row r="7" spans="1:6" ht="33" customHeight="1">
      <c r="A7" s="32" t="s">
        <v>1324</v>
      </c>
      <c r="B7" s="29"/>
      <c r="C7" s="30"/>
      <c r="D7" s="30"/>
      <c r="E7" s="30"/>
      <c r="F7" s="30"/>
    </row>
    <row r="8" spans="1:6" ht="33" customHeight="1">
      <c r="A8" s="33" t="s">
        <v>1325</v>
      </c>
      <c r="B8" s="29"/>
      <c r="C8" s="30"/>
      <c r="D8" s="30"/>
      <c r="E8" s="30"/>
      <c r="F8" s="30"/>
    </row>
    <row r="9" spans="1:6" ht="33" customHeight="1">
      <c r="A9" s="33" t="s">
        <v>1326</v>
      </c>
      <c r="B9" s="29"/>
      <c r="C9" s="30"/>
      <c r="D9" s="30"/>
      <c r="E9" s="30"/>
      <c r="F9" s="30"/>
    </row>
    <row r="10" spans="1:6" ht="33" customHeight="1">
      <c r="A10" s="31" t="s">
        <v>1327</v>
      </c>
      <c r="B10" s="29"/>
      <c r="C10" s="30"/>
      <c r="D10" s="30"/>
      <c r="E10" s="30"/>
      <c r="F10" s="30"/>
    </row>
    <row r="11" spans="1:6" ht="33" customHeight="1">
      <c r="A11" s="33" t="s">
        <v>1328</v>
      </c>
      <c r="B11" s="29"/>
      <c r="C11" s="30"/>
      <c r="D11" s="30"/>
      <c r="E11" s="30"/>
      <c r="F11" s="30"/>
    </row>
    <row r="12" spans="1:6" ht="33" customHeight="1">
      <c r="A12" s="33" t="s">
        <v>1329</v>
      </c>
      <c r="B12" s="29"/>
      <c r="C12" s="30"/>
      <c r="D12" s="30"/>
      <c r="E12" s="30"/>
      <c r="F12" s="30"/>
    </row>
    <row r="13" spans="1:6" ht="33" customHeight="1">
      <c r="A13" s="33" t="s">
        <v>1330</v>
      </c>
      <c r="B13" s="29"/>
      <c r="C13" s="30"/>
      <c r="D13" s="30"/>
      <c r="E13" s="30"/>
      <c r="F13" s="30"/>
    </row>
    <row r="14" spans="1:6" ht="33" customHeight="1">
      <c r="A14" s="33" t="s">
        <v>1331</v>
      </c>
      <c r="B14" s="29"/>
      <c r="C14" s="30"/>
      <c r="D14" s="30"/>
      <c r="E14" s="30"/>
      <c r="F14" s="30"/>
    </row>
    <row r="15" spans="1:6" ht="33" customHeight="1">
      <c r="A15" s="34" t="s">
        <v>1332</v>
      </c>
      <c r="B15" s="29"/>
      <c r="C15" s="30"/>
      <c r="D15" s="30"/>
      <c r="E15" s="30"/>
      <c r="F15" s="30"/>
    </row>
    <row r="16" spans="1:6" ht="33" customHeight="1">
      <c r="A16" s="33" t="s">
        <v>1333</v>
      </c>
      <c r="B16" s="29"/>
      <c r="C16" s="30"/>
      <c r="D16" s="30"/>
      <c r="E16" s="30"/>
      <c r="F16" s="30"/>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8.xml><?xml version="1.0" encoding="utf-8"?>
<worksheet xmlns="http://schemas.openxmlformats.org/spreadsheetml/2006/main" xmlns:r="http://schemas.openxmlformats.org/officeDocument/2006/relationships">
  <dimension ref="A1:G20"/>
  <sheetViews>
    <sheetView showGridLines="0" showZeros="0" view="pageBreakPreview" zoomScaleNormal="85" zoomScaleSheetLayoutView="100" workbookViewId="0" topLeftCell="A1">
      <selection activeCell="C7" sqref="C7"/>
    </sheetView>
  </sheetViews>
  <sheetFormatPr defaultColWidth="9.00390625" defaultRowHeight="14.25"/>
  <cols>
    <col min="1" max="1" width="50.25390625" style="7" customWidth="1"/>
    <col min="2" max="4" width="27.25390625" style="7" customWidth="1"/>
    <col min="5" max="7" width="13.875" style="7" customWidth="1"/>
    <col min="8" max="16384" width="9.00390625" style="7" customWidth="1"/>
  </cols>
  <sheetData>
    <row r="1" spans="1:4" s="1" customFormat="1" ht="48" customHeight="1">
      <c r="A1" s="8" t="s">
        <v>1334</v>
      </c>
      <c r="B1" s="8"/>
      <c r="C1" s="8"/>
      <c r="D1" s="8"/>
    </row>
    <row r="2" spans="1:7" s="2" customFormat="1" ht="14.25">
      <c r="A2" s="2" t="s">
        <v>1335</v>
      </c>
      <c r="B2" s="9"/>
      <c r="D2" s="9" t="s">
        <v>3</v>
      </c>
      <c r="G2" s="9"/>
    </row>
    <row r="3" spans="1:4" s="3" customFormat="1" ht="34.5" customHeight="1">
      <c r="A3" s="10" t="s">
        <v>4</v>
      </c>
      <c r="B3" s="11" t="s">
        <v>1336</v>
      </c>
      <c r="C3" s="11"/>
      <c r="D3" s="11"/>
    </row>
    <row r="4" spans="1:4" s="3" customFormat="1" ht="34.5" customHeight="1">
      <c r="A4" s="10"/>
      <c r="B4" s="11" t="s">
        <v>1337</v>
      </c>
      <c r="C4" s="11" t="s">
        <v>1338</v>
      </c>
      <c r="D4" s="12" t="s">
        <v>1339</v>
      </c>
    </row>
    <row r="5" spans="1:4" s="4" customFormat="1" ht="30.75" customHeight="1">
      <c r="A5" s="13" t="s">
        <v>1340</v>
      </c>
      <c r="B5" s="14"/>
      <c r="C5" s="14"/>
      <c r="D5" s="14"/>
    </row>
    <row r="6" spans="1:4" s="4" customFormat="1" ht="30.75" customHeight="1">
      <c r="A6" s="15" t="s">
        <v>1341</v>
      </c>
      <c r="B6" s="14"/>
      <c r="C6" s="14"/>
      <c r="D6" s="14"/>
    </row>
    <row r="7" spans="1:4" s="4" customFormat="1" ht="30.75" customHeight="1">
      <c r="A7" s="15" t="s">
        <v>1342</v>
      </c>
      <c r="B7" s="14"/>
      <c r="C7" s="14"/>
      <c r="D7" s="14"/>
    </row>
    <row r="8" spans="1:4" s="4" customFormat="1" ht="30.75" customHeight="1">
      <c r="A8" s="13" t="s">
        <v>1343</v>
      </c>
      <c r="B8" s="14"/>
      <c r="C8" s="14"/>
      <c r="D8" s="14"/>
    </row>
    <row r="9" spans="1:4" s="4" customFormat="1" ht="30.75" customHeight="1">
      <c r="A9" s="15" t="s">
        <v>1341</v>
      </c>
      <c r="B9" s="14"/>
      <c r="C9" s="14"/>
      <c r="D9" s="14"/>
    </row>
    <row r="10" spans="1:4" s="4" customFormat="1" ht="30.75" customHeight="1">
      <c r="A10" s="15" t="s">
        <v>1342</v>
      </c>
      <c r="B10" s="14"/>
      <c r="C10" s="14"/>
      <c r="D10" s="14"/>
    </row>
    <row r="11" spans="1:4" s="4" customFormat="1" ht="30.75" customHeight="1">
      <c r="A11" s="13" t="s">
        <v>1344</v>
      </c>
      <c r="B11" s="14"/>
      <c r="C11" s="14"/>
      <c r="D11" s="14"/>
    </row>
    <row r="12" spans="1:4" s="4" customFormat="1" ht="30.75" customHeight="1">
      <c r="A12" s="15" t="s">
        <v>1341</v>
      </c>
      <c r="B12" s="14"/>
      <c r="C12" s="14"/>
      <c r="D12" s="14"/>
    </row>
    <row r="13" spans="1:4" s="4" customFormat="1" ht="30.75" customHeight="1">
      <c r="A13" s="15" t="s">
        <v>1342</v>
      </c>
      <c r="B13" s="14"/>
      <c r="C13" s="14"/>
      <c r="D13" s="14"/>
    </row>
    <row r="14" spans="1:4" s="4" customFormat="1" ht="30.75" customHeight="1">
      <c r="A14" s="13" t="s">
        <v>1345</v>
      </c>
      <c r="B14" s="14"/>
      <c r="C14" s="14"/>
      <c r="D14" s="14"/>
    </row>
    <row r="15" spans="1:4" s="4" customFormat="1" ht="30.75" customHeight="1">
      <c r="A15" s="15" t="s">
        <v>1341</v>
      </c>
      <c r="B15" s="14"/>
      <c r="C15" s="14"/>
      <c r="D15" s="14"/>
    </row>
    <row r="16" spans="1:4" s="4" customFormat="1" ht="30.75" customHeight="1">
      <c r="A16" s="15" t="s">
        <v>1342</v>
      </c>
      <c r="B16" s="14"/>
      <c r="C16" s="14"/>
      <c r="D16" s="14"/>
    </row>
    <row r="17" spans="1:4" s="4" customFormat="1" ht="30.75" customHeight="1">
      <c r="A17" s="13" t="s">
        <v>1346</v>
      </c>
      <c r="B17" s="14"/>
      <c r="C17" s="14"/>
      <c r="D17" s="14"/>
    </row>
    <row r="18" spans="1:4" s="4" customFormat="1" ht="30.75" customHeight="1">
      <c r="A18" s="15" t="s">
        <v>1341</v>
      </c>
      <c r="B18" s="14"/>
      <c r="C18" s="14"/>
      <c r="D18" s="14"/>
    </row>
    <row r="19" spans="1:4" s="4" customFormat="1" ht="30.75" customHeight="1">
      <c r="A19" s="15" t="s">
        <v>1342</v>
      </c>
      <c r="B19" s="14"/>
      <c r="C19" s="14"/>
      <c r="D19" s="14"/>
    </row>
    <row r="20" spans="1:4" s="5" customFormat="1" ht="42.75" customHeight="1">
      <c r="A20" s="16"/>
      <c r="B20" s="17"/>
      <c r="C20" s="17"/>
      <c r="D20" s="18"/>
    </row>
    <row r="21" s="6" customFormat="1" ht="24" customHeight="1"/>
    <row r="22" s="6" customFormat="1" ht="24" customHeight="1"/>
    <row r="23" ht="24" customHeight="1"/>
    <row r="24" ht="24" customHeight="1"/>
    <row r="25" ht="24" customHeight="1"/>
    <row r="26" ht="24" customHeight="1"/>
    <row r="27" ht="24" customHeight="1"/>
    <row r="28" ht="24" customHeight="1"/>
    <row r="29" ht="24" customHeight="1"/>
    <row r="30" ht="24" customHeight="1"/>
    <row r="31" ht="24" customHeight="1"/>
  </sheetData>
  <sheetProtection/>
  <mergeCells count="4">
    <mergeCell ref="A1:D1"/>
    <mergeCell ref="B3:D3"/>
    <mergeCell ref="A20:D20"/>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showGridLines="0" zoomScaleSheetLayoutView="115" workbookViewId="0" topLeftCell="A1">
      <pane ySplit="4" topLeftCell="A21" activePane="bottomLeft" state="frozen"/>
      <selection pane="bottomLeft" activeCell="D31" sqref="D31"/>
    </sheetView>
  </sheetViews>
  <sheetFormatPr defaultColWidth="9.00390625" defaultRowHeight="14.25"/>
  <cols>
    <col min="1" max="1" width="38.875" style="125" customWidth="1"/>
    <col min="2" max="3" width="14.375" style="125" customWidth="1"/>
    <col min="4" max="4" width="14.375" style="126" customWidth="1"/>
    <col min="5" max="5" width="13.00390625" style="126" customWidth="1"/>
    <col min="6" max="6" width="13.00390625" style="127" customWidth="1"/>
    <col min="7" max="7" width="14.375" style="126" customWidth="1"/>
    <col min="8" max="8" width="13.00390625" style="127" customWidth="1"/>
    <col min="9" max="9" width="13.875" style="127" customWidth="1"/>
    <col min="10" max="10" width="26.125" style="125" bestFit="1" customWidth="1"/>
    <col min="11" max="16384" width="9.00390625" style="125" customWidth="1"/>
  </cols>
  <sheetData>
    <row r="1" spans="1:9" s="122" customFormat="1" ht="48" customHeight="1">
      <c r="A1" s="284" t="s">
        <v>1</v>
      </c>
      <c r="B1" s="284"/>
      <c r="C1" s="284"/>
      <c r="D1" s="284"/>
      <c r="E1" s="284"/>
      <c r="F1" s="284"/>
      <c r="G1" s="284"/>
      <c r="H1" s="284"/>
      <c r="I1" s="284"/>
    </row>
    <row r="2" spans="1:9" ht="14.25">
      <c r="A2" s="125" t="s">
        <v>2</v>
      </c>
      <c r="F2" s="131"/>
      <c r="H2" s="131" t="s">
        <v>3</v>
      </c>
      <c r="I2" s="131"/>
    </row>
    <row r="3" spans="1:9" ht="30.75" customHeight="1">
      <c r="A3" s="10" t="s">
        <v>4</v>
      </c>
      <c r="B3" s="24" t="s">
        <v>5</v>
      </c>
      <c r="C3" s="24"/>
      <c r="D3" s="24"/>
      <c r="E3" s="24"/>
      <c r="F3" s="24"/>
      <c r="G3" s="285" t="s">
        <v>6</v>
      </c>
      <c r="H3" s="285"/>
      <c r="I3" s="131"/>
    </row>
    <row r="4" spans="1:9" s="123" customFormat="1" ht="30.75" customHeight="1">
      <c r="A4" s="10"/>
      <c r="B4" s="10" t="s">
        <v>7</v>
      </c>
      <c r="C4" s="10" t="s">
        <v>8</v>
      </c>
      <c r="D4" s="10" t="s">
        <v>9</v>
      </c>
      <c r="E4" s="10" t="s">
        <v>10</v>
      </c>
      <c r="F4" s="10" t="s">
        <v>11</v>
      </c>
      <c r="G4" s="10" t="s">
        <v>7</v>
      </c>
      <c r="H4" s="27" t="s">
        <v>12</v>
      </c>
      <c r="I4" s="194"/>
    </row>
    <row r="5" spans="1:12" ht="24" customHeight="1">
      <c r="A5" s="286" t="s">
        <v>13</v>
      </c>
      <c r="B5" s="287">
        <v>19999.585</v>
      </c>
      <c r="C5" s="288">
        <f>C6</f>
        <v>13709</v>
      </c>
      <c r="D5" s="134">
        <f>D6</f>
        <v>13709</v>
      </c>
      <c r="E5" s="289">
        <f>D5/C5</f>
        <v>1</v>
      </c>
      <c r="F5" s="290">
        <f>D5/I5</f>
        <v>0.8201620222327384</v>
      </c>
      <c r="G5" s="134">
        <f>G6</f>
        <v>16039.53</v>
      </c>
      <c r="H5" s="290">
        <f>G5/D5</f>
        <v>1.1700000000000002</v>
      </c>
      <c r="I5" s="299">
        <v>16714.99</v>
      </c>
      <c r="J5" s="127"/>
      <c r="L5" s="127"/>
    </row>
    <row r="6" spans="1:12" s="282" customFormat="1" ht="24" customHeight="1">
      <c r="A6" s="291" t="s">
        <v>14</v>
      </c>
      <c r="B6" s="287">
        <v>19999.585</v>
      </c>
      <c r="C6" s="288">
        <f>SUM(C7:C19)</f>
        <v>13709</v>
      </c>
      <c r="D6" s="288">
        <f>SUM(D7:D19)</f>
        <v>13709</v>
      </c>
      <c r="E6" s="289">
        <f>D6/C6</f>
        <v>1</v>
      </c>
      <c r="F6" s="290">
        <f aca="true" t="shared" si="0" ref="F6:F34">D6/I6</f>
        <v>0.8201620222327384</v>
      </c>
      <c r="G6" s="134">
        <f>SUM(G7:G19)</f>
        <v>16039.53</v>
      </c>
      <c r="H6" s="290">
        <f>G6/D6</f>
        <v>1.1700000000000002</v>
      </c>
      <c r="I6" s="299">
        <v>16714.99</v>
      </c>
      <c r="K6" s="125"/>
      <c r="L6" s="127"/>
    </row>
    <row r="7" spans="1:12" ht="24" customHeight="1">
      <c r="A7" s="139" t="s">
        <v>15</v>
      </c>
      <c r="B7" s="287">
        <v>8429</v>
      </c>
      <c r="C7" s="288">
        <v>5997</v>
      </c>
      <c r="D7" s="134">
        <f>C7</f>
        <v>5997</v>
      </c>
      <c r="E7" s="289">
        <f>D7/C7</f>
        <v>1</v>
      </c>
      <c r="F7" s="290">
        <f t="shared" si="0"/>
        <v>0.8201149008737225</v>
      </c>
      <c r="G7" s="134">
        <f>D7*1.17</f>
        <v>7016.49</v>
      </c>
      <c r="H7" s="290">
        <f>G7/D7</f>
        <v>1.17</v>
      </c>
      <c r="I7" s="299">
        <v>7312.39</v>
      </c>
      <c r="J7" s="127"/>
      <c r="L7" s="127"/>
    </row>
    <row r="8" spans="1:12" ht="24" customHeight="1">
      <c r="A8" s="139" t="s">
        <v>16</v>
      </c>
      <c r="B8" s="287"/>
      <c r="C8" s="288"/>
      <c r="D8" s="134"/>
      <c r="E8" s="289"/>
      <c r="F8" s="290"/>
      <c r="G8" s="134"/>
      <c r="H8" s="290"/>
      <c r="I8" s="299"/>
      <c r="J8" s="127"/>
      <c r="L8" s="127"/>
    </row>
    <row r="9" spans="1:12" ht="24" customHeight="1">
      <c r="A9" s="139" t="s">
        <v>17</v>
      </c>
      <c r="B9" s="287">
        <v>2015</v>
      </c>
      <c r="C9" s="288">
        <v>1728</v>
      </c>
      <c r="D9" s="134">
        <f>C9</f>
        <v>1728</v>
      </c>
      <c r="E9" s="289">
        <f>D9/C9</f>
        <v>1</v>
      </c>
      <c r="F9" s="290">
        <f t="shared" si="0"/>
        <v>1.2858195239193684</v>
      </c>
      <c r="G9" s="134">
        <f>D9*1.17</f>
        <v>2021.7599999999998</v>
      </c>
      <c r="H9" s="290">
        <f>G9/D9</f>
        <v>1.17</v>
      </c>
      <c r="I9" s="299">
        <v>1343.89</v>
      </c>
      <c r="L9" s="127"/>
    </row>
    <row r="10" spans="1:12" ht="24" customHeight="1">
      <c r="A10" s="139" t="s">
        <v>18</v>
      </c>
      <c r="B10" s="287">
        <v>623</v>
      </c>
      <c r="C10" s="288">
        <v>430</v>
      </c>
      <c r="D10" s="134">
        <f>C10</f>
        <v>430</v>
      </c>
      <c r="E10" s="289">
        <f>D10/C10</f>
        <v>1</v>
      </c>
      <c r="F10" s="290">
        <f t="shared" si="0"/>
        <v>0.8575132116861103</v>
      </c>
      <c r="G10" s="134">
        <f>D10*1.17</f>
        <v>503.09999999999997</v>
      </c>
      <c r="H10" s="290">
        <f>G10/D10</f>
        <v>1.17</v>
      </c>
      <c r="I10" s="299">
        <v>501.45</v>
      </c>
      <c r="J10" s="127"/>
      <c r="L10" s="127"/>
    </row>
    <row r="11" spans="1:12" ht="24" customHeight="1">
      <c r="A11" s="139" t="s">
        <v>19</v>
      </c>
      <c r="B11" s="287"/>
      <c r="C11" s="288"/>
      <c r="D11" s="134"/>
      <c r="E11" s="289"/>
      <c r="F11" s="290"/>
      <c r="G11" s="134"/>
      <c r="H11" s="290"/>
      <c r="I11" s="299"/>
      <c r="J11" s="127"/>
      <c r="L11" s="127"/>
    </row>
    <row r="12" spans="1:12" ht="24" customHeight="1">
      <c r="A12" s="139" t="s">
        <v>20</v>
      </c>
      <c r="B12" s="287"/>
      <c r="C12" s="288"/>
      <c r="D12" s="134"/>
      <c r="E12" s="289"/>
      <c r="F12" s="290"/>
      <c r="G12" s="134"/>
      <c r="H12" s="290"/>
      <c r="I12" s="299"/>
      <c r="J12" s="127"/>
      <c r="L12" s="127"/>
    </row>
    <row r="13" spans="1:12" ht="24" customHeight="1">
      <c r="A13" s="139" t="s">
        <v>21</v>
      </c>
      <c r="B13" s="287">
        <v>3378.585</v>
      </c>
      <c r="C13" s="288">
        <v>3188</v>
      </c>
      <c r="D13" s="134">
        <f>C13</f>
        <v>3188</v>
      </c>
      <c r="E13" s="289">
        <f>D13/C13</f>
        <v>1</v>
      </c>
      <c r="F13" s="290">
        <f t="shared" si="0"/>
        <v>0.9907698045187557</v>
      </c>
      <c r="G13" s="134">
        <f>D13*1.17</f>
        <v>3729.9599999999996</v>
      </c>
      <c r="H13" s="290">
        <f>G13/D13</f>
        <v>1.17</v>
      </c>
      <c r="I13" s="299">
        <v>3217.7</v>
      </c>
      <c r="J13" s="127"/>
      <c r="L13" s="127"/>
    </row>
    <row r="14" spans="1:12" ht="24" customHeight="1">
      <c r="A14" s="139" t="s">
        <v>22</v>
      </c>
      <c r="B14" s="287">
        <v>1752</v>
      </c>
      <c r="C14" s="288">
        <v>1096</v>
      </c>
      <c r="D14" s="134">
        <f>C14</f>
        <v>1096</v>
      </c>
      <c r="E14" s="289">
        <f>D14/C14</f>
        <v>1</v>
      </c>
      <c r="F14" s="290">
        <f t="shared" si="0"/>
        <v>0.9310069485737585</v>
      </c>
      <c r="G14" s="134">
        <f>D14*1.17</f>
        <v>1282.32</v>
      </c>
      <c r="H14" s="290">
        <f>G14/D14</f>
        <v>1.17</v>
      </c>
      <c r="I14" s="299">
        <v>1177.22</v>
      </c>
      <c r="J14" s="127"/>
      <c r="L14" s="127"/>
    </row>
    <row r="15" spans="1:12" ht="24" customHeight="1">
      <c r="A15" s="139" t="s">
        <v>23</v>
      </c>
      <c r="B15" s="287">
        <v>720</v>
      </c>
      <c r="C15" s="288">
        <v>655</v>
      </c>
      <c r="D15" s="134">
        <f>C15</f>
        <v>655</v>
      </c>
      <c r="E15" s="289">
        <f>D15/C15</f>
        <v>1</v>
      </c>
      <c r="F15" s="290">
        <f t="shared" si="0"/>
        <v>1.158062234794908</v>
      </c>
      <c r="G15" s="134">
        <f>D15*1.17</f>
        <v>766.3499999999999</v>
      </c>
      <c r="H15" s="290">
        <f>G15/D15</f>
        <v>1.17</v>
      </c>
      <c r="I15" s="299">
        <v>565.6</v>
      </c>
      <c r="J15" s="127"/>
      <c r="L15" s="127"/>
    </row>
    <row r="16" spans="1:12" ht="24" customHeight="1">
      <c r="A16" s="139" t="s">
        <v>24</v>
      </c>
      <c r="B16" s="287">
        <v>1852</v>
      </c>
      <c r="C16" s="288">
        <v>329</v>
      </c>
      <c r="D16" s="134">
        <f>C16</f>
        <v>329</v>
      </c>
      <c r="E16" s="289">
        <f>D16/C16</f>
        <v>1</v>
      </c>
      <c r="F16" s="290">
        <f t="shared" si="0"/>
        <v>0.22591654134822048</v>
      </c>
      <c r="G16" s="134">
        <f>D16*1.17</f>
        <v>384.92999999999995</v>
      </c>
      <c r="H16" s="290">
        <f>G16/D16</f>
        <v>1.17</v>
      </c>
      <c r="I16" s="299">
        <v>1456.29</v>
      </c>
      <c r="J16" s="127"/>
      <c r="L16" s="127"/>
    </row>
    <row r="17" spans="1:12" ht="24" customHeight="1">
      <c r="A17" s="139" t="s">
        <v>25</v>
      </c>
      <c r="B17" s="287">
        <v>1230</v>
      </c>
      <c r="C17" s="288">
        <v>286</v>
      </c>
      <c r="D17" s="134">
        <f>C17</f>
        <v>286</v>
      </c>
      <c r="E17" s="289">
        <f>D17/C17</f>
        <v>1</v>
      </c>
      <c r="F17" s="290">
        <f t="shared" si="0"/>
        <v>0.2507782015870928</v>
      </c>
      <c r="G17" s="134">
        <f>D17*1.17</f>
        <v>334.62</v>
      </c>
      <c r="H17" s="290">
        <f>G17/D17</f>
        <v>1.17</v>
      </c>
      <c r="I17" s="299">
        <v>1140.45</v>
      </c>
      <c r="J17" s="127"/>
      <c r="L17" s="127"/>
    </row>
    <row r="18" spans="1:12" ht="24" customHeight="1">
      <c r="A18" s="139" t="s">
        <v>26</v>
      </c>
      <c r="B18" s="287"/>
      <c r="C18" s="288"/>
      <c r="D18" s="134"/>
      <c r="E18" s="289"/>
      <c r="F18" s="290"/>
      <c r="G18" s="134"/>
      <c r="H18" s="290"/>
      <c r="I18" s="299"/>
      <c r="J18" s="127"/>
      <c r="L18" s="127"/>
    </row>
    <row r="19" spans="1:12" ht="24" customHeight="1">
      <c r="A19" s="139" t="s">
        <v>27</v>
      </c>
      <c r="B19" s="287"/>
      <c r="C19" s="288"/>
      <c r="D19" s="134"/>
      <c r="F19" s="290"/>
      <c r="G19" s="134"/>
      <c r="H19" s="290"/>
      <c r="I19" s="299"/>
      <c r="J19" s="127"/>
      <c r="L19" s="127"/>
    </row>
    <row r="20" spans="1:12" s="283" customFormat="1" ht="24" customHeight="1">
      <c r="A20" s="291" t="s">
        <v>28</v>
      </c>
      <c r="B20" s="287"/>
      <c r="C20" s="288"/>
      <c r="D20" s="134"/>
      <c r="E20" s="289"/>
      <c r="F20" s="290"/>
      <c r="G20" s="134"/>
      <c r="H20" s="290"/>
      <c r="I20" s="299"/>
      <c r="J20" s="127"/>
      <c r="K20" s="125"/>
      <c r="L20" s="127"/>
    </row>
    <row r="21" spans="1:12" ht="24" customHeight="1">
      <c r="A21" s="139" t="s">
        <v>29</v>
      </c>
      <c r="B21" s="287"/>
      <c r="C21" s="288"/>
      <c r="D21" s="134"/>
      <c r="E21" s="289"/>
      <c r="F21" s="290"/>
      <c r="G21" s="134"/>
      <c r="H21" s="290"/>
      <c r="I21" s="299"/>
      <c r="J21" s="127"/>
      <c r="L21" s="127"/>
    </row>
    <row r="22" spans="1:12" ht="24" customHeight="1">
      <c r="A22" s="139" t="s">
        <v>30</v>
      </c>
      <c r="B22" s="287"/>
      <c r="C22" s="288"/>
      <c r="D22" s="134"/>
      <c r="E22" s="289"/>
      <c r="F22" s="290"/>
      <c r="G22" s="134"/>
      <c r="H22" s="290"/>
      <c r="I22" s="299"/>
      <c r="J22" s="127"/>
      <c r="L22" s="127"/>
    </row>
    <row r="23" spans="1:12" ht="24" customHeight="1">
      <c r="A23" s="139" t="s">
        <v>31</v>
      </c>
      <c r="B23" s="287"/>
      <c r="C23" s="288"/>
      <c r="D23" s="134"/>
      <c r="E23" s="289"/>
      <c r="F23" s="290"/>
      <c r="G23" s="134"/>
      <c r="H23" s="290"/>
      <c r="I23" s="299"/>
      <c r="J23" s="127"/>
      <c r="L23" s="127"/>
    </row>
    <row r="24" spans="1:12" ht="24" customHeight="1">
      <c r="A24" s="139" t="s">
        <v>32</v>
      </c>
      <c r="B24" s="292"/>
      <c r="C24" s="288"/>
      <c r="D24" s="134"/>
      <c r="E24" s="289"/>
      <c r="F24" s="290"/>
      <c r="G24" s="134"/>
      <c r="H24" s="290"/>
      <c r="I24" s="299"/>
      <c r="J24" s="127"/>
      <c r="L24" s="127"/>
    </row>
    <row r="25" spans="1:12" ht="24" customHeight="1">
      <c r="A25" s="139" t="s">
        <v>33</v>
      </c>
      <c r="B25" s="287"/>
      <c r="C25" s="288"/>
      <c r="D25" s="134"/>
      <c r="E25" s="289"/>
      <c r="F25" s="290"/>
      <c r="G25" s="134"/>
      <c r="H25" s="290"/>
      <c r="I25" s="299"/>
      <c r="J25" s="127"/>
      <c r="L25" s="127"/>
    </row>
    <row r="26" spans="1:12" ht="24" customHeight="1">
      <c r="A26" s="139" t="s">
        <v>34</v>
      </c>
      <c r="B26" s="287"/>
      <c r="C26" s="288"/>
      <c r="D26" s="134"/>
      <c r="E26" s="289"/>
      <c r="F26" s="290"/>
      <c r="G26" s="134"/>
      <c r="H26" s="290"/>
      <c r="I26" s="299"/>
      <c r="J26" s="127"/>
      <c r="L26" s="127"/>
    </row>
    <row r="27" spans="1:9" ht="24" customHeight="1">
      <c r="A27" s="293" t="s">
        <v>35</v>
      </c>
      <c r="B27" s="294"/>
      <c r="C27" s="288"/>
      <c r="D27" s="134"/>
      <c r="E27" s="289"/>
      <c r="F27" s="290"/>
      <c r="G27" s="134"/>
      <c r="H27" s="290"/>
      <c r="I27" s="299"/>
    </row>
    <row r="28" spans="1:9" s="124" customFormat="1" ht="24" customHeight="1">
      <c r="A28" s="295" t="s">
        <v>13</v>
      </c>
      <c r="B28" s="296">
        <v>19999.585</v>
      </c>
      <c r="C28" s="288">
        <f>C5</f>
        <v>13709</v>
      </c>
      <c r="D28" s="134">
        <f aca="true" t="shared" si="1" ref="D28:D33">C28</f>
        <v>13709</v>
      </c>
      <c r="E28" s="289">
        <f>D28/C28</f>
        <v>1</v>
      </c>
      <c r="F28" s="290">
        <f t="shared" si="0"/>
        <v>0.8201620222327384</v>
      </c>
      <c r="G28" s="134">
        <f>D28*1.17</f>
        <v>16039.529999999999</v>
      </c>
      <c r="H28" s="290">
        <f>G28/D28</f>
        <v>1.17</v>
      </c>
      <c r="I28" s="299">
        <v>16714.99</v>
      </c>
    </row>
    <row r="29" spans="1:9" ht="24" customHeight="1">
      <c r="A29" s="138" t="s">
        <v>36</v>
      </c>
      <c r="B29" s="133"/>
      <c r="C29" s="297"/>
      <c r="D29" s="155"/>
      <c r="E29" s="159"/>
      <c r="F29" s="298"/>
      <c r="G29" s="155"/>
      <c r="H29" s="290"/>
      <c r="I29" s="299"/>
    </row>
    <row r="30" spans="1:9" ht="24" customHeight="1">
      <c r="A30" s="138" t="s">
        <v>37</v>
      </c>
      <c r="B30" s="133"/>
      <c r="C30" s="297">
        <v>400</v>
      </c>
      <c r="D30" s="155">
        <f t="shared" si="1"/>
        <v>400</v>
      </c>
      <c r="E30" s="289">
        <f>D30/C30</f>
        <v>1</v>
      </c>
      <c r="F30" s="290">
        <f t="shared" si="0"/>
        <v>0.24580895727840324</v>
      </c>
      <c r="G30" s="155"/>
      <c r="H30" s="290"/>
      <c r="I30" s="299">
        <v>1627.28</v>
      </c>
    </row>
    <row r="31" spans="1:9" ht="24" customHeight="1">
      <c r="A31" s="138" t="s">
        <v>38</v>
      </c>
      <c r="B31" s="133">
        <v>40</v>
      </c>
      <c r="C31" s="297">
        <v>40</v>
      </c>
      <c r="D31" s="155">
        <f t="shared" si="1"/>
        <v>40</v>
      </c>
      <c r="E31" s="289">
        <f>D31/C31</f>
        <v>1</v>
      </c>
      <c r="F31" s="290">
        <f t="shared" si="0"/>
        <v>0.05532503457814661</v>
      </c>
      <c r="G31" s="155">
        <v>2288</v>
      </c>
      <c r="H31" s="290">
        <f>G31/D31</f>
        <v>57.2</v>
      </c>
      <c r="I31" s="299">
        <v>723</v>
      </c>
    </row>
    <row r="32" spans="1:9" ht="24" customHeight="1">
      <c r="A32" s="138" t="s">
        <v>39</v>
      </c>
      <c r="B32" s="133">
        <v>32619.43</v>
      </c>
      <c r="C32" s="297">
        <f>2884+32619</f>
        <v>35503</v>
      </c>
      <c r="D32" s="155">
        <f>C32</f>
        <v>35503</v>
      </c>
      <c r="E32" s="289">
        <f>D32/C32</f>
        <v>1</v>
      </c>
      <c r="F32" s="290">
        <f t="shared" si="0"/>
        <v>0.9596523270683692</v>
      </c>
      <c r="G32" s="155">
        <v>24940</v>
      </c>
      <c r="H32" s="290">
        <f>G32/D32</f>
        <v>0.7024758471115117</v>
      </c>
      <c r="I32" s="299">
        <v>36995.69</v>
      </c>
    </row>
    <row r="33" spans="1:9" ht="24" customHeight="1">
      <c r="A33" s="138" t="s">
        <v>40</v>
      </c>
      <c r="B33" s="133"/>
      <c r="C33" s="297"/>
      <c r="D33" s="155"/>
      <c r="E33" s="159"/>
      <c r="F33" s="298"/>
      <c r="G33" s="155"/>
      <c r="H33" s="290"/>
      <c r="I33" s="299"/>
    </row>
    <row r="34" spans="1:9" ht="24" customHeight="1">
      <c r="A34" s="286" t="s">
        <v>41</v>
      </c>
      <c r="B34" s="133">
        <v>52659.015</v>
      </c>
      <c r="C34" s="288">
        <f>C28+C30+C31+C32</f>
        <v>49652</v>
      </c>
      <c r="D34" s="288">
        <f>D28+D30+D31+D32</f>
        <v>49652</v>
      </c>
      <c r="E34" s="289">
        <f>D34/C34</f>
        <v>1</v>
      </c>
      <c r="F34" s="290">
        <f t="shared" si="0"/>
        <v>0.8856787325796774</v>
      </c>
      <c r="G34" s="134">
        <f>G28+G30+G31+G32</f>
        <v>43267.53</v>
      </c>
      <c r="H34" s="290">
        <f>G34/D34</f>
        <v>0.8714156529444936</v>
      </c>
      <c r="I34" s="299">
        <v>56060.96000000001</v>
      </c>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4">
    <mergeCell ref="A1:H1"/>
    <mergeCell ref="B3:F3"/>
    <mergeCell ref="G3:H3"/>
    <mergeCell ref="A3:A4"/>
  </mergeCells>
  <printOptions horizontalCentered="1" verticalCentered="1"/>
  <pageMargins left="0.5905511811023623" right="0.5905511811023623" top="0.17" bottom="0.17" header="0.5905511811023623" footer="0.2362204724409449"/>
  <pageSetup fitToHeight="1" fitToWidth="1" horizontalDpi="600" verticalDpi="600" orientation="portrait" paperSize="9" scale="62"/>
  <rowBreaks count="1" manualBreakCount="1">
    <brk id="19" max="11" man="1"/>
  </rowBreaks>
</worksheet>
</file>

<file path=xl/worksheets/sheet3.xml><?xml version="1.0" encoding="utf-8"?>
<worksheet xmlns="http://schemas.openxmlformats.org/spreadsheetml/2006/main" xmlns:r="http://schemas.openxmlformats.org/officeDocument/2006/relationships">
  <sheetPr>
    <pageSetUpPr fitToPage="1"/>
  </sheetPr>
  <dimension ref="A1:AB34"/>
  <sheetViews>
    <sheetView showGridLines="0" showZeros="0" tabSelected="1" view="pageBreakPreview" zoomScaleNormal="85" zoomScaleSheetLayoutView="100" workbookViewId="0" topLeftCell="A1">
      <pane ySplit="4" topLeftCell="A20" activePane="bottomLeft" state="frozen"/>
      <selection pane="bottomLeft" activeCell="F27" sqref="F27"/>
    </sheetView>
  </sheetViews>
  <sheetFormatPr defaultColWidth="9.00390625" defaultRowHeight="14.25"/>
  <cols>
    <col min="1" max="1" width="34.375" style="83" customWidth="1"/>
    <col min="2" max="4" width="15.00390625" style="83" customWidth="1"/>
    <col min="5" max="6" width="11.25390625" style="83" customWidth="1"/>
    <col min="7" max="7" width="18.875" style="83" hidden="1" customWidth="1"/>
    <col min="8" max="8" width="9.00390625" style="83" hidden="1" customWidth="1"/>
    <col min="9" max="9" width="12.75390625" style="83" hidden="1" customWidth="1"/>
    <col min="10" max="10" width="14.75390625" style="83" hidden="1" customWidth="1"/>
    <col min="11" max="22" width="9.00390625" style="83" hidden="1" customWidth="1"/>
    <col min="23" max="23" width="15.00390625" style="257" customWidth="1"/>
    <col min="24" max="24" width="11.25390625" style="258" customWidth="1"/>
    <col min="25" max="26" width="9.00390625" style="83" customWidth="1"/>
    <col min="27" max="27" width="11.625" style="83" bestFit="1" customWidth="1"/>
    <col min="28" max="16384" width="9.00390625" style="83" customWidth="1"/>
  </cols>
  <sheetData>
    <row r="1" spans="1:24" s="82" customFormat="1" ht="48" customHeight="1">
      <c r="A1" s="85" t="s">
        <v>42</v>
      </c>
      <c r="B1" s="85"/>
      <c r="C1" s="85"/>
      <c r="D1" s="85"/>
      <c r="E1" s="85"/>
      <c r="F1" s="85"/>
      <c r="G1" s="85"/>
      <c r="H1" s="85"/>
      <c r="I1" s="85"/>
      <c r="J1" s="85"/>
      <c r="K1" s="85"/>
      <c r="L1" s="85"/>
      <c r="M1" s="85"/>
      <c r="N1" s="85"/>
      <c r="O1" s="85"/>
      <c r="P1" s="85"/>
      <c r="Q1" s="85"/>
      <c r="R1" s="85"/>
      <c r="S1" s="85"/>
      <c r="T1" s="85"/>
      <c r="U1" s="85"/>
      <c r="V1" s="85"/>
      <c r="W1" s="85"/>
      <c r="X1" s="85"/>
    </row>
    <row r="2" spans="1:24" s="51" customFormat="1" ht="14.25">
      <c r="A2" s="51" t="s">
        <v>43</v>
      </c>
      <c r="F2" s="87"/>
      <c r="W2" s="275"/>
      <c r="X2" s="276" t="s">
        <v>3</v>
      </c>
    </row>
    <row r="3" spans="1:24" s="51" customFormat="1" ht="34.5" customHeight="1">
      <c r="A3" s="10" t="s">
        <v>4</v>
      </c>
      <c r="B3" s="88" t="s">
        <v>5</v>
      </c>
      <c r="C3" s="88"/>
      <c r="D3" s="88"/>
      <c r="E3" s="88"/>
      <c r="F3" s="88"/>
      <c r="G3" s="259"/>
      <c r="H3" s="259"/>
      <c r="I3" s="259"/>
      <c r="J3" s="259"/>
      <c r="K3" s="259"/>
      <c r="L3" s="259"/>
      <c r="M3" s="259"/>
      <c r="N3" s="259"/>
      <c r="O3" s="259"/>
      <c r="P3" s="259"/>
      <c r="Q3" s="259"/>
      <c r="R3" s="259"/>
      <c r="S3" s="259"/>
      <c r="T3" s="259"/>
      <c r="U3" s="259"/>
      <c r="V3" s="259"/>
      <c r="W3" s="64" t="s">
        <v>6</v>
      </c>
      <c r="X3" s="64"/>
    </row>
    <row r="4" spans="1:24" s="52" customFormat="1" ht="34.5" customHeight="1">
      <c r="A4" s="10"/>
      <c r="B4" s="10" t="s">
        <v>7</v>
      </c>
      <c r="C4" s="10" t="s">
        <v>8</v>
      </c>
      <c r="D4" s="10" t="s">
        <v>9</v>
      </c>
      <c r="E4" s="10" t="s">
        <v>44</v>
      </c>
      <c r="F4" s="10" t="s">
        <v>45</v>
      </c>
      <c r="G4" s="259"/>
      <c r="H4" s="259"/>
      <c r="I4" s="259"/>
      <c r="J4" s="259" t="s">
        <v>46</v>
      </c>
      <c r="K4" s="259"/>
      <c r="L4" s="259"/>
      <c r="M4" s="259"/>
      <c r="N4" s="259"/>
      <c r="O4" s="259"/>
      <c r="P4" s="259"/>
      <c r="Q4" s="259"/>
      <c r="R4" s="259"/>
      <c r="S4" s="259"/>
      <c r="T4" s="259"/>
      <c r="U4" s="259"/>
      <c r="V4" s="259"/>
      <c r="W4" s="10" t="s">
        <v>7</v>
      </c>
      <c r="X4" s="27" t="s">
        <v>12</v>
      </c>
    </row>
    <row r="5" spans="1:27" ht="27.75" customHeight="1">
      <c r="A5" s="65" t="s">
        <v>47</v>
      </c>
      <c r="B5" s="260">
        <v>30617.1067</v>
      </c>
      <c r="C5" s="108">
        <f>SUM(C6:C25)</f>
        <v>21767.1</v>
      </c>
      <c r="D5" s="108">
        <f>SUM(D6:D25)</f>
        <v>21767.1</v>
      </c>
      <c r="E5" s="121">
        <f>D5/C5</f>
        <v>1</v>
      </c>
      <c r="F5" s="121">
        <f>D5/Y5</f>
        <v>0.9301539509461101</v>
      </c>
      <c r="G5" s="108"/>
      <c r="H5" s="108"/>
      <c r="I5" s="108"/>
      <c r="J5" s="108"/>
      <c r="K5" s="108"/>
      <c r="L5" s="108"/>
      <c r="M5" s="108"/>
      <c r="N5" s="108"/>
      <c r="O5" s="108"/>
      <c r="P5" s="108"/>
      <c r="Q5" s="108"/>
      <c r="R5" s="108"/>
      <c r="S5" s="108"/>
      <c r="T5" s="108"/>
      <c r="U5" s="108"/>
      <c r="V5" s="108"/>
      <c r="W5" s="277">
        <f>SUM(W6:W25)</f>
        <v>26168.4</v>
      </c>
      <c r="X5" s="278">
        <f>W5/D5</f>
        <v>1.2021996499303997</v>
      </c>
      <c r="Y5" s="83">
        <v>23401.61</v>
      </c>
      <c r="Z5" s="125"/>
      <c r="AA5" s="281"/>
    </row>
    <row r="6" spans="1:28" ht="27.75" customHeight="1">
      <c r="A6" s="261" t="s">
        <v>48</v>
      </c>
      <c r="B6" s="262">
        <v>1837.3205</v>
      </c>
      <c r="C6" s="108">
        <v>1442</v>
      </c>
      <c r="D6" s="108">
        <f>C6</f>
        <v>1442</v>
      </c>
      <c r="E6" s="121">
        <f>D6/C6</f>
        <v>1</v>
      </c>
      <c r="F6" s="121">
        <f aca="true" t="shared" si="0" ref="F6:F30">D6/Y6</f>
        <v>0.6326864604219957</v>
      </c>
      <c r="G6" s="108"/>
      <c r="H6" s="108"/>
      <c r="I6" s="108"/>
      <c r="J6" s="108"/>
      <c r="K6" s="108"/>
      <c r="L6" s="108"/>
      <c r="M6" s="108"/>
      <c r="N6" s="108"/>
      <c r="O6" s="108"/>
      <c r="P6" s="108"/>
      <c r="Q6" s="108"/>
      <c r="R6" s="108"/>
      <c r="S6" s="108"/>
      <c r="T6" s="108"/>
      <c r="U6" s="108"/>
      <c r="V6" s="108"/>
      <c r="W6" s="277">
        <v>3493</v>
      </c>
      <c r="X6" s="278">
        <f>W6/D6</f>
        <v>2.4223300970873787</v>
      </c>
      <c r="Y6" s="51">
        <v>2279.17</v>
      </c>
      <c r="Z6" s="125"/>
      <c r="AA6" s="281"/>
      <c r="AB6" s="51"/>
    </row>
    <row r="7" spans="1:27" ht="27.75" customHeight="1">
      <c r="A7" s="261" t="s">
        <v>49</v>
      </c>
      <c r="B7" s="262">
        <v>197.657</v>
      </c>
      <c r="C7" s="108">
        <v>77</v>
      </c>
      <c r="D7" s="108">
        <f aca="true" t="shared" si="1" ref="D7:D30">C7</f>
        <v>77</v>
      </c>
      <c r="E7" s="121">
        <f aca="true" t="shared" si="2" ref="E7:E30">D7/C7</f>
        <v>1</v>
      </c>
      <c r="F7" s="121">
        <f t="shared" si="0"/>
        <v>0.7809330628803246</v>
      </c>
      <c r="G7" s="108"/>
      <c r="H7" s="108"/>
      <c r="I7" s="108"/>
      <c r="J7" s="108"/>
      <c r="K7" s="108"/>
      <c r="L7" s="108"/>
      <c r="M7" s="108"/>
      <c r="N7" s="108"/>
      <c r="O7" s="108"/>
      <c r="P7" s="108"/>
      <c r="Q7" s="108"/>
      <c r="R7" s="108"/>
      <c r="S7" s="108"/>
      <c r="T7" s="108"/>
      <c r="U7" s="108"/>
      <c r="V7" s="108"/>
      <c r="W7" s="277">
        <v>194</v>
      </c>
      <c r="X7" s="278">
        <f aca="true" t="shared" si="3" ref="X7:X30">W7/D7</f>
        <v>2.5194805194805197</v>
      </c>
      <c r="Y7" s="83">
        <v>98.6</v>
      </c>
      <c r="Z7" s="125"/>
      <c r="AA7" s="281"/>
    </row>
    <row r="8" spans="1:27" ht="27.75" customHeight="1">
      <c r="A8" s="261" t="s">
        <v>50</v>
      </c>
      <c r="B8" s="262">
        <v>20</v>
      </c>
      <c r="C8" s="108">
        <v>8</v>
      </c>
      <c r="D8" s="108">
        <f t="shared" si="1"/>
        <v>8</v>
      </c>
      <c r="E8" s="121">
        <f t="shared" si="2"/>
        <v>1</v>
      </c>
      <c r="F8" s="121">
        <f t="shared" si="0"/>
        <v>0.20366598778004072</v>
      </c>
      <c r="G8" s="108"/>
      <c r="H8" s="108"/>
      <c r="I8" s="108"/>
      <c r="J8" s="108"/>
      <c r="K8" s="108"/>
      <c r="L8" s="108"/>
      <c r="M8" s="108"/>
      <c r="N8" s="108"/>
      <c r="O8" s="108"/>
      <c r="P8" s="108"/>
      <c r="Q8" s="108"/>
      <c r="R8" s="108"/>
      <c r="S8" s="108"/>
      <c r="T8" s="108"/>
      <c r="U8" s="108"/>
      <c r="V8" s="108"/>
      <c r="W8" s="277">
        <v>14</v>
      </c>
      <c r="X8" s="278">
        <f t="shared" si="3"/>
        <v>1.75</v>
      </c>
      <c r="Y8" s="51">
        <v>39.28</v>
      </c>
      <c r="Z8" s="125"/>
      <c r="AA8" s="281"/>
    </row>
    <row r="9" spans="1:27" ht="27.75" customHeight="1">
      <c r="A9" s="261" t="s">
        <v>51</v>
      </c>
      <c r="B9" s="262"/>
      <c r="C9" s="108"/>
      <c r="D9" s="108">
        <f t="shared" si="1"/>
        <v>0</v>
      </c>
      <c r="E9" s="121"/>
      <c r="F9" s="121"/>
      <c r="G9" s="108"/>
      <c r="H9" s="108"/>
      <c r="I9" s="108"/>
      <c r="J9" s="108"/>
      <c r="K9" s="108"/>
      <c r="L9" s="108"/>
      <c r="M9" s="108"/>
      <c r="N9" s="108"/>
      <c r="O9" s="108"/>
      <c r="P9" s="108"/>
      <c r="Q9" s="108"/>
      <c r="R9" s="108"/>
      <c r="S9" s="108"/>
      <c r="T9" s="108"/>
      <c r="U9" s="108"/>
      <c r="V9" s="108"/>
      <c r="W9" s="277"/>
      <c r="X9" s="278"/>
      <c r="Z9" s="125"/>
      <c r="AA9" s="281"/>
    </row>
    <row r="10" spans="1:27" ht="27.75" customHeight="1">
      <c r="A10" s="261" t="s">
        <v>52</v>
      </c>
      <c r="B10" s="262">
        <v>330</v>
      </c>
      <c r="C10" s="108">
        <v>4.5</v>
      </c>
      <c r="D10" s="108">
        <f t="shared" si="1"/>
        <v>4.5</v>
      </c>
      <c r="E10" s="121">
        <f t="shared" si="2"/>
        <v>1</v>
      </c>
      <c r="F10" s="121">
        <f t="shared" si="0"/>
        <v>0.6428571428571429</v>
      </c>
      <c r="G10" s="108"/>
      <c r="H10" s="108"/>
      <c r="I10" s="108"/>
      <c r="J10" s="108"/>
      <c r="K10" s="108"/>
      <c r="L10" s="108"/>
      <c r="M10" s="108"/>
      <c r="N10" s="108"/>
      <c r="O10" s="108"/>
      <c r="P10" s="108"/>
      <c r="Q10" s="108"/>
      <c r="R10" s="108"/>
      <c r="S10" s="108"/>
      <c r="T10" s="108"/>
      <c r="U10" s="108"/>
      <c r="V10" s="108"/>
      <c r="W10" s="277">
        <v>308</v>
      </c>
      <c r="X10" s="278">
        <f t="shared" si="3"/>
        <v>68.44444444444444</v>
      </c>
      <c r="Y10" s="51">
        <v>7</v>
      </c>
      <c r="Z10" s="125"/>
      <c r="AA10" s="281"/>
    </row>
    <row r="11" spans="1:27" ht="27.75" customHeight="1">
      <c r="A11" s="261" t="s">
        <v>53</v>
      </c>
      <c r="B11" s="262">
        <v>1868.6771</v>
      </c>
      <c r="C11" s="108">
        <v>1585</v>
      </c>
      <c r="D11" s="108">
        <f t="shared" si="1"/>
        <v>1585</v>
      </c>
      <c r="E11" s="121">
        <f t="shared" si="2"/>
        <v>1</v>
      </c>
      <c r="F11" s="121">
        <f t="shared" si="0"/>
        <v>0.8490692379804473</v>
      </c>
      <c r="G11" s="108"/>
      <c r="H11" s="108"/>
      <c r="I11" s="108"/>
      <c r="J11" s="108"/>
      <c r="K11" s="108"/>
      <c r="L11" s="108"/>
      <c r="M11" s="108"/>
      <c r="N11" s="108"/>
      <c r="O11" s="108"/>
      <c r="P11" s="108"/>
      <c r="Q11" s="108"/>
      <c r="R11" s="108"/>
      <c r="S11" s="108"/>
      <c r="T11" s="108"/>
      <c r="U11" s="108"/>
      <c r="V11" s="108"/>
      <c r="W11" s="277">
        <v>341.4</v>
      </c>
      <c r="X11" s="278">
        <f t="shared" si="3"/>
        <v>0.2153943217665615</v>
      </c>
      <c r="Y11" s="83">
        <v>1866.75</v>
      </c>
      <c r="Z11" s="125"/>
      <c r="AA11" s="281"/>
    </row>
    <row r="12" spans="1:27" ht="27.75" customHeight="1">
      <c r="A12" s="261" t="s">
        <v>54</v>
      </c>
      <c r="B12" s="262">
        <v>394.1654</v>
      </c>
      <c r="C12" s="108">
        <v>274</v>
      </c>
      <c r="D12" s="108">
        <f t="shared" si="1"/>
        <v>274</v>
      </c>
      <c r="E12" s="121">
        <f t="shared" si="2"/>
        <v>1</v>
      </c>
      <c r="F12" s="121">
        <f t="shared" si="0"/>
        <v>1.6819102571972255</v>
      </c>
      <c r="G12" s="108"/>
      <c r="H12" s="108"/>
      <c r="I12" s="108"/>
      <c r="J12" s="108"/>
      <c r="K12" s="108"/>
      <c r="L12" s="108"/>
      <c r="M12" s="108"/>
      <c r="N12" s="108"/>
      <c r="O12" s="108"/>
      <c r="P12" s="108"/>
      <c r="Q12" s="108"/>
      <c r="R12" s="108"/>
      <c r="S12" s="108"/>
      <c r="T12" s="108"/>
      <c r="U12" s="108"/>
      <c r="V12" s="108"/>
      <c r="W12" s="277">
        <v>379</v>
      </c>
      <c r="X12" s="278">
        <f t="shared" si="3"/>
        <v>1.3832116788321167</v>
      </c>
      <c r="Y12" s="51">
        <v>162.91</v>
      </c>
      <c r="Z12" s="125"/>
      <c r="AA12" s="281"/>
    </row>
    <row r="13" spans="1:27" ht="27.75" customHeight="1">
      <c r="A13" s="261" t="s">
        <v>55</v>
      </c>
      <c r="B13" s="262">
        <v>86.0436</v>
      </c>
      <c r="C13" s="108">
        <v>62</v>
      </c>
      <c r="D13" s="108">
        <f t="shared" si="1"/>
        <v>62</v>
      </c>
      <c r="E13" s="121">
        <f t="shared" si="2"/>
        <v>1</v>
      </c>
      <c r="F13" s="121">
        <f t="shared" si="0"/>
        <v>0.3979460847240051</v>
      </c>
      <c r="G13" s="108"/>
      <c r="H13" s="108"/>
      <c r="I13" s="108"/>
      <c r="J13" s="108"/>
      <c r="K13" s="108"/>
      <c r="L13" s="108"/>
      <c r="M13" s="108"/>
      <c r="N13" s="108"/>
      <c r="O13" s="108"/>
      <c r="P13" s="108"/>
      <c r="Q13" s="108"/>
      <c r="R13" s="108"/>
      <c r="S13" s="108"/>
      <c r="T13" s="108"/>
      <c r="U13" s="108"/>
      <c r="V13" s="108"/>
      <c r="W13" s="277">
        <v>156</v>
      </c>
      <c r="X13" s="278">
        <f t="shared" si="3"/>
        <v>2.5161290322580645</v>
      </c>
      <c r="Y13" s="83">
        <v>155.8</v>
      </c>
      <c r="Z13" s="125"/>
      <c r="AA13" s="281"/>
    </row>
    <row r="14" spans="1:27" ht="27.75" customHeight="1">
      <c r="A14" s="261" t="s">
        <v>56</v>
      </c>
      <c r="B14" s="262">
        <v>8877.2398</v>
      </c>
      <c r="C14" s="108">
        <v>2653</v>
      </c>
      <c r="D14" s="108">
        <f t="shared" si="1"/>
        <v>2653</v>
      </c>
      <c r="E14" s="121">
        <f t="shared" si="2"/>
        <v>1</v>
      </c>
      <c r="F14" s="121">
        <f t="shared" si="0"/>
        <v>1.1489424359485163</v>
      </c>
      <c r="G14" s="108"/>
      <c r="H14" s="108"/>
      <c r="I14" s="108"/>
      <c r="J14" s="108"/>
      <c r="K14" s="108"/>
      <c r="L14" s="108"/>
      <c r="M14" s="108"/>
      <c r="N14" s="108"/>
      <c r="O14" s="108"/>
      <c r="P14" s="108"/>
      <c r="Q14" s="108"/>
      <c r="R14" s="108"/>
      <c r="S14" s="108"/>
      <c r="T14" s="108"/>
      <c r="U14" s="108"/>
      <c r="V14" s="108"/>
      <c r="W14" s="277">
        <v>5947</v>
      </c>
      <c r="X14" s="278">
        <f t="shared" si="3"/>
        <v>2.2416132679984924</v>
      </c>
      <c r="Y14" s="51">
        <v>2309.08</v>
      </c>
      <c r="Z14" s="125"/>
      <c r="AA14" s="281"/>
    </row>
    <row r="15" spans="1:27" ht="27.75" customHeight="1">
      <c r="A15" s="261" t="s">
        <v>57</v>
      </c>
      <c r="B15" s="262">
        <v>1164.79</v>
      </c>
      <c r="C15" s="108">
        <v>340</v>
      </c>
      <c r="D15" s="108">
        <f t="shared" si="1"/>
        <v>340</v>
      </c>
      <c r="E15" s="121">
        <f t="shared" si="2"/>
        <v>1</v>
      </c>
      <c r="F15" s="121">
        <f t="shared" si="0"/>
        <v>0.19908770984722945</v>
      </c>
      <c r="G15" s="108"/>
      <c r="H15" s="108"/>
      <c r="I15" s="108"/>
      <c r="J15" s="108"/>
      <c r="K15" s="108"/>
      <c r="L15" s="108"/>
      <c r="M15" s="108"/>
      <c r="N15" s="108"/>
      <c r="O15" s="108"/>
      <c r="P15" s="108"/>
      <c r="Q15" s="108"/>
      <c r="R15" s="108"/>
      <c r="S15" s="108"/>
      <c r="T15" s="108"/>
      <c r="U15" s="108"/>
      <c r="V15" s="108"/>
      <c r="W15" s="277">
        <v>748</v>
      </c>
      <c r="X15" s="278">
        <f t="shared" si="3"/>
        <v>2.2</v>
      </c>
      <c r="Y15" s="83">
        <v>1707.79</v>
      </c>
      <c r="Z15" s="125"/>
      <c r="AA15" s="281"/>
    </row>
    <row r="16" spans="1:27" ht="27.75" customHeight="1">
      <c r="A16" s="261" t="s">
        <v>58</v>
      </c>
      <c r="B16" s="262"/>
      <c r="C16" s="108"/>
      <c r="D16" s="108"/>
      <c r="E16" s="121"/>
      <c r="F16" s="121"/>
      <c r="G16" s="108"/>
      <c r="H16" s="108"/>
      <c r="I16" s="108"/>
      <c r="J16" s="108"/>
      <c r="K16" s="108"/>
      <c r="L16" s="108"/>
      <c r="M16" s="108"/>
      <c r="N16" s="108"/>
      <c r="O16" s="108"/>
      <c r="P16" s="108"/>
      <c r="Q16" s="108"/>
      <c r="R16" s="108"/>
      <c r="S16" s="108"/>
      <c r="T16" s="108"/>
      <c r="U16" s="108"/>
      <c r="V16" s="108"/>
      <c r="W16" s="277"/>
      <c r="X16" s="278"/>
      <c r="Y16" s="51"/>
      <c r="Z16" s="125"/>
      <c r="AA16" s="281"/>
    </row>
    <row r="17" spans="1:27" ht="27.75" customHeight="1">
      <c r="A17" s="261" t="s">
        <v>59</v>
      </c>
      <c r="B17" s="263">
        <v>66.03</v>
      </c>
      <c r="C17" s="108">
        <v>8.6</v>
      </c>
      <c r="D17" s="108">
        <f t="shared" si="1"/>
        <v>8.6</v>
      </c>
      <c r="E17" s="121">
        <f t="shared" si="2"/>
        <v>1</v>
      </c>
      <c r="F17" s="121">
        <f t="shared" si="0"/>
        <v>0.1582919197496779</v>
      </c>
      <c r="G17" s="108"/>
      <c r="H17" s="108"/>
      <c r="I17" s="108"/>
      <c r="J17" s="108"/>
      <c r="K17" s="108"/>
      <c r="L17" s="108"/>
      <c r="M17" s="108"/>
      <c r="N17" s="108"/>
      <c r="O17" s="108"/>
      <c r="P17" s="108"/>
      <c r="Q17" s="108"/>
      <c r="R17" s="108"/>
      <c r="S17" s="108"/>
      <c r="T17" s="108"/>
      <c r="U17" s="108"/>
      <c r="V17" s="108"/>
      <c r="W17" s="277">
        <v>51</v>
      </c>
      <c r="X17" s="278">
        <f t="shared" si="3"/>
        <v>5.930232558139535</v>
      </c>
      <c r="Y17" s="83">
        <v>54.33</v>
      </c>
      <c r="Z17" s="125"/>
      <c r="AA17" s="281"/>
    </row>
    <row r="18" spans="1:27" ht="27.75" customHeight="1">
      <c r="A18" s="261" t="s">
        <v>60</v>
      </c>
      <c r="B18" s="263"/>
      <c r="C18" s="108"/>
      <c r="D18" s="108"/>
      <c r="E18" s="121"/>
      <c r="F18" s="121"/>
      <c r="G18" s="108"/>
      <c r="H18" s="108"/>
      <c r="I18" s="108"/>
      <c r="J18" s="108"/>
      <c r="K18" s="108"/>
      <c r="L18" s="108"/>
      <c r="M18" s="108"/>
      <c r="N18" s="108"/>
      <c r="O18" s="108"/>
      <c r="P18" s="108"/>
      <c r="Q18" s="108"/>
      <c r="R18" s="108"/>
      <c r="S18" s="108"/>
      <c r="T18" s="108"/>
      <c r="U18" s="108"/>
      <c r="V18" s="108"/>
      <c r="W18" s="277"/>
      <c r="X18" s="278"/>
      <c r="Y18" s="51"/>
      <c r="Z18" s="125"/>
      <c r="AA18" s="281"/>
    </row>
    <row r="19" spans="1:27" ht="27.75" customHeight="1">
      <c r="A19" s="261" t="s">
        <v>61</v>
      </c>
      <c r="B19" s="263"/>
      <c r="C19" s="108"/>
      <c r="D19" s="108"/>
      <c r="E19" s="121"/>
      <c r="F19" s="121"/>
      <c r="G19" s="108"/>
      <c r="H19" s="108"/>
      <c r="I19" s="108"/>
      <c r="J19" s="108"/>
      <c r="K19" s="108"/>
      <c r="L19" s="108"/>
      <c r="M19" s="108"/>
      <c r="N19" s="108"/>
      <c r="O19" s="108"/>
      <c r="P19" s="108"/>
      <c r="Q19" s="108"/>
      <c r="R19" s="108"/>
      <c r="S19" s="108"/>
      <c r="T19" s="108"/>
      <c r="U19" s="108"/>
      <c r="V19" s="108"/>
      <c r="W19" s="277"/>
      <c r="X19" s="278"/>
      <c r="Z19" s="125"/>
      <c r="AA19" s="281"/>
    </row>
    <row r="20" spans="1:27" ht="26.25" customHeight="1">
      <c r="A20" s="261" t="s">
        <v>62</v>
      </c>
      <c r="B20" s="263"/>
      <c r="C20" s="108"/>
      <c r="D20" s="108"/>
      <c r="E20" s="121"/>
      <c r="F20" s="121"/>
      <c r="G20" s="108"/>
      <c r="H20" s="108"/>
      <c r="I20" s="108"/>
      <c r="J20" s="108"/>
      <c r="K20" s="108"/>
      <c r="L20" s="108"/>
      <c r="M20" s="108"/>
      <c r="N20" s="108"/>
      <c r="O20" s="108"/>
      <c r="P20" s="108"/>
      <c r="Q20" s="108"/>
      <c r="R20" s="108"/>
      <c r="S20" s="108"/>
      <c r="T20" s="108"/>
      <c r="U20" s="108"/>
      <c r="V20" s="108"/>
      <c r="W20" s="277"/>
      <c r="X20" s="278"/>
      <c r="Z20" s="125"/>
      <c r="AA20" s="281"/>
    </row>
    <row r="21" spans="1:27" ht="27.75" customHeight="1">
      <c r="A21" s="261" t="s">
        <v>63</v>
      </c>
      <c r="B21" s="263"/>
      <c r="C21" s="108"/>
      <c r="D21" s="108"/>
      <c r="E21" s="121"/>
      <c r="F21" s="121"/>
      <c r="G21" s="108"/>
      <c r="H21" s="108"/>
      <c r="I21" s="108"/>
      <c r="J21" s="108"/>
      <c r="K21" s="108"/>
      <c r="L21" s="108"/>
      <c r="M21" s="108"/>
      <c r="N21" s="108"/>
      <c r="O21" s="108"/>
      <c r="P21" s="108"/>
      <c r="Q21" s="108"/>
      <c r="R21" s="108"/>
      <c r="S21" s="108"/>
      <c r="T21" s="108"/>
      <c r="U21" s="108"/>
      <c r="V21" s="108"/>
      <c r="W21" s="277"/>
      <c r="X21" s="278"/>
      <c r="Y21" s="51"/>
      <c r="Z21" s="125"/>
      <c r="AA21" s="281"/>
    </row>
    <row r="22" spans="1:27" ht="26.25" customHeight="1">
      <c r="A22" s="261" t="s">
        <v>64</v>
      </c>
      <c r="B22" s="263">
        <v>566.052</v>
      </c>
      <c r="C22" s="108">
        <v>597</v>
      </c>
      <c r="D22" s="108">
        <f t="shared" si="1"/>
        <v>597</v>
      </c>
      <c r="E22" s="121">
        <f t="shared" si="2"/>
        <v>1</v>
      </c>
      <c r="F22" s="121"/>
      <c r="G22" s="108"/>
      <c r="H22" s="108"/>
      <c r="I22" s="108"/>
      <c r="J22" s="108"/>
      <c r="K22" s="108"/>
      <c r="L22" s="108"/>
      <c r="M22" s="108"/>
      <c r="N22" s="108"/>
      <c r="O22" s="108"/>
      <c r="P22" s="108"/>
      <c r="Q22" s="108"/>
      <c r="R22" s="108"/>
      <c r="S22" s="108"/>
      <c r="T22" s="108"/>
      <c r="U22" s="108"/>
      <c r="V22" s="108"/>
      <c r="W22" s="277"/>
      <c r="X22" s="278">
        <f t="shared" si="3"/>
        <v>0</v>
      </c>
      <c r="Z22" s="125"/>
      <c r="AA22" s="281"/>
    </row>
    <row r="23" spans="1:27" ht="27.75" customHeight="1">
      <c r="A23" s="261" t="s">
        <v>65</v>
      </c>
      <c r="B23" s="263"/>
      <c r="C23" s="108"/>
      <c r="D23" s="108">
        <f t="shared" si="1"/>
        <v>0</v>
      </c>
      <c r="E23" s="121"/>
      <c r="F23" s="121">
        <f t="shared" si="0"/>
        <v>0</v>
      </c>
      <c r="G23" s="108"/>
      <c r="H23" s="108"/>
      <c r="I23" s="108"/>
      <c r="J23" s="108"/>
      <c r="K23" s="108"/>
      <c r="L23" s="108"/>
      <c r="M23" s="108"/>
      <c r="N23" s="108"/>
      <c r="O23" s="108"/>
      <c r="P23" s="108"/>
      <c r="Q23" s="108"/>
      <c r="R23" s="108"/>
      <c r="S23" s="108"/>
      <c r="T23" s="108"/>
      <c r="U23" s="108"/>
      <c r="V23" s="108"/>
      <c r="W23" s="277"/>
      <c r="X23" s="278"/>
      <c r="Y23" s="83">
        <v>300</v>
      </c>
      <c r="Z23" s="125"/>
      <c r="AA23" s="281"/>
    </row>
    <row r="24" spans="1:27" ht="27.75" customHeight="1">
      <c r="A24" s="261" t="s">
        <v>66</v>
      </c>
      <c r="B24" s="263">
        <v>15069.1313</v>
      </c>
      <c r="C24" s="264">
        <v>14716</v>
      </c>
      <c r="D24" s="108">
        <f t="shared" si="1"/>
        <v>14716</v>
      </c>
      <c r="E24" s="121">
        <f>D24/C24</f>
        <v>1</v>
      </c>
      <c r="F24" s="121">
        <f t="shared" si="0"/>
        <v>1.0204633552690887</v>
      </c>
      <c r="G24" s="108"/>
      <c r="H24" s="108"/>
      <c r="I24" s="108"/>
      <c r="J24" s="108"/>
      <c r="K24" s="108"/>
      <c r="L24" s="108"/>
      <c r="M24" s="108"/>
      <c r="N24" s="108"/>
      <c r="O24" s="108"/>
      <c r="P24" s="108"/>
      <c r="Q24" s="108"/>
      <c r="R24" s="108"/>
      <c r="S24" s="108"/>
      <c r="T24" s="108"/>
      <c r="U24" s="108"/>
      <c r="V24" s="108"/>
      <c r="W24" s="277">
        <v>14421</v>
      </c>
      <c r="X24" s="278">
        <f>W24/D24</f>
        <v>0.9799537917912476</v>
      </c>
      <c r="Y24" s="51">
        <v>14420.9</v>
      </c>
      <c r="Z24" s="125"/>
      <c r="AA24" s="281"/>
    </row>
    <row r="25" spans="1:27" ht="27.75" customHeight="1">
      <c r="A25" s="265" t="s">
        <v>67</v>
      </c>
      <c r="B25" s="266">
        <v>140</v>
      </c>
      <c r="C25" s="112">
        <v>0</v>
      </c>
      <c r="D25" s="108">
        <f t="shared" si="1"/>
        <v>0</v>
      </c>
      <c r="E25" s="121"/>
      <c r="F25" s="121"/>
      <c r="G25" s="112"/>
      <c r="H25" s="112"/>
      <c r="I25" s="112"/>
      <c r="J25" s="112"/>
      <c r="K25" s="112"/>
      <c r="L25" s="112"/>
      <c r="M25" s="112"/>
      <c r="N25" s="112"/>
      <c r="O25" s="112"/>
      <c r="P25" s="112"/>
      <c r="Q25" s="112"/>
      <c r="R25" s="112"/>
      <c r="S25" s="112"/>
      <c r="T25" s="112"/>
      <c r="U25" s="112"/>
      <c r="V25" s="112"/>
      <c r="W25" s="279">
        <v>116</v>
      </c>
      <c r="X25" s="278"/>
      <c r="Z25" s="125"/>
      <c r="AA25" s="281"/>
    </row>
    <row r="26" spans="1:25" ht="27.75" customHeight="1">
      <c r="A26" s="267" t="s">
        <v>41</v>
      </c>
      <c r="B26" s="268">
        <v>52659.015</v>
      </c>
      <c r="C26" s="269">
        <f>'1收入'!C34</f>
        <v>49652</v>
      </c>
      <c r="D26" s="270">
        <f t="shared" si="1"/>
        <v>49652</v>
      </c>
      <c r="E26" s="121">
        <f t="shared" si="2"/>
        <v>1</v>
      </c>
      <c r="F26" s="121">
        <f>D26/Y26</f>
        <v>0.8856787325796774</v>
      </c>
      <c r="G26" s="117"/>
      <c r="H26" s="117"/>
      <c r="I26" s="117"/>
      <c r="J26" s="117"/>
      <c r="K26" s="117"/>
      <c r="L26" s="117"/>
      <c r="M26" s="117"/>
      <c r="N26" s="117"/>
      <c r="O26" s="117"/>
      <c r="P26" s="117"/>
      <c r="Q26" s="117"/>
      <c r="R26" s="117"/>
      <c r="S26" s="117"/>
      <c r="T26" s="117"/>
      <c r="U26" s="117"/>
      <c r="V26" s="117"/>
      <c r="W26" s="280">
        <f>'1收入'!G34</f>
        <v>43267.53</v>
      </c>
      <c r="X26" s="278">
        <f t="shared" si="3"/>
        <v>0.8714156529444936</v>
      </c>
      <c r="Y26" s="51">
        <v>56060.96000000001</v>
      </c>
    </row>
    <row r="27" spans="1:25" ht="27.75" customHeight="1">
      <c r="A27" s="271" t="s">
        <v>68</v>
      </c>
      <c r="B27" s="108">
        <v>30617.1067</v>
      </c>
      <c r="C27" s="108">
        <f>C5</f>
        <v>21767.1</v>
      </c>
      <c r="D27" s="108">
        <f t="shared" si="1"/>
        <v>21767.1</v>
      </c>
      <c r="E27" s="121">
        <f t="shared" si="2"/>
        <v>1</v>
      </c>
      <c r="F27" s="121">
        <f t="shared" si="0"/>
        <v>0.9301539509461101</v>
      </c>
      <c r="G27" s="108"/>
      <c r="H27" s="108"/>
      <c r="I27" s="108"/>
      <c r="J27" s="108"/>
      <c r="K27" s="108"/>
      <c r="L27" s="108"/>
      <c r="M27" s="108"/>
      <c r="N27" s="108"/>
      <c r="O27" s="108"/>
      <c r="P27" s="108"/>
      <c r="Q27" s="108"/>
      <c r="R27" s="108"/>
      <c r="S27" s="108"/>
      <c r="T27" s="108"/>
      <c r="U27" s="108"/>
      <c r="V27" s="108"/>
      <c r="W27" s="277">
        <f>W5</f>
        <v>26168.4</v>
      </c>
      <c r="X27" s="278">
        <f t="shared" si="3"/>
        <v>1.2021996499303997</v>
      </c>
      <c r="Y27" s="83">
        <v>23401.61</v>
      </c>
    </row>
    <row r="28" spans="1:25" ht="27.75" customHeight="1">
      <c r="A28" s="272" t="s">
        <v>69</v>
      </c>
      <c r="B28" s="108">
        <v>22041.9083</v>
      </c>
      <c r="C28" s="108">
        <f>C26-C27</f>
        <v>27884.9</v>
      </c>
      <c r="D28" s="108">
        <f t="shared" si="1"/>
        <v>27884.9</v>
      </c>
      <c r="E28" s="121">
        <f t="shared" si="2"/>
        <v>1</v>
      </c>
      <c r="F28" s="121">
        <f t="shared" si="0"/>
        <v>0.8538106239101512</v>
      </c>
      <c r="G28" s="108"/>
      <c r="H28" s="108"/>
      <c r="I28" s="108"/>
      <c r="J28" s="108"/>
      <c r="K28" s="108"/>
      <c r="L28" s="108"/>
      <c r="M28" s="108"/>
      <c r="N28" s="108"/>
      <c r="O28" s="108"/>
      <c r="P28" s="108"/>
      <c r="Q28" s="108"/>
      <c r="R28" s="108"/>
      <c r="S28" s="108"/>
      <c r="T28" s="108"/>
      <c r="U28" s="108"/>
      <c r="V28" s="108"/>
      <c r="W28" s="277">
        <f>W26-W27</f>
        <v>17099.129999999997</v>
      </c>
      <c r="X28" s="278">
        <f t="shared" si="3"/>
        <v>0.6132039204013641</v>
      </c>
      <c r="Y28" s="51">
        <v>32659.350000000006</v>
      </c>
    </row>
    <row r="29" spans="1:25" ht="27.75" customHeight="1">
      <c r="A29" s="273" t="s">
        <v>70</v>
      </c>
      <c r="B29" s="108">
        <v>22041.9083</v>
      </c>
      <c r="C29" s="108">
        <f>C28</f>
        <v>27884.9</v>
      </c>
      <c r="D29" s="108">
        <f t="shared" si="1"/>
        <v>27884.9</v>
      </c>
      <c r="E29" s="121">
        <f t="shared" si="2"/>
        <v>1</v>
      </c>
      <c r="F29" s="121">
        <f t="shared" si="0"/>
        <v>0.8538106239101512</v>
      </c>
      <c r="G29" s="108"/>
      <c r="H29" s="108"/>
      <c r="I29" s="108"/>
      <c r="J29" s="108"/>
      <c r="K29" s="108"/>
      <c r="L29" s="108"/>
      <c r="M29" s="108"/>
      <c r="N29" s="108"/>
      <c r="O29" s="108"/>
      <c r="P29" s="108"/>
      <c r="Q29" s="108"/>
      <c r="R29" s="108"/>
      <c r="S29" s="108"/>
      <c r="T29" s="108"/>
      <c r="U29" s="108"/>
      <c r="V29" s="108"/>
      <c r="W29" s="277">
        <f>W28</f>
        <v>17099.129999999997</v>
      </c>
      <c r="X29" s="278">
        <f t="shared" si="3"/>
        <v>0.6132039204013641</v>
      </c>
      <c r="Y29" s="83">
        <v>32659.350000000006</v>
      </c>
    </row>
    <row r="30" spans="1:25" ht="27.75" customHeight="1">
      <c r="A30" s="273" t="s">
        <v>71</v>
      </c>
      <c r="B30" s="108"/>
      <c r="C30" s="108"/>
      <c r="D30" s="108">
        <f t="shared" si="1"/>
        <v>0</v>
      </c>
      <c r="E30" s="121"/>
      <c r="F30" s="121"/>
      <c r="G30" s="108"/>
      <c r="H30" s="108"/>
      <c r="I30" s="108"/>
      <c r="J30" s="108"/>
      <c r="K30" s="108"/>
      <c r="L30" s="108"/>
      <c r="M30" s="108"/>
      <c r="N30" s="108"/>
      <c r="O30" s="108"/>
      <c r="P30" s="108"/>
      <c r="Q30" s="108"/>
      <c r="R30" s="108"/>
      <c r="S30" s="108"/>
      <c r="T30" s="108"/>
      <c r="U30" s="108"/>
      <c r="V30" s="108"/>
      <c r="W30" s="277"/>
      <c r="X30" s="278"/>
      <c r="Y30" s="51"/>
    </row>
    <row r="31" ht="24" customHeight="1">
      <c r="A31" s="51"/>
    </row>
    <row r="32" ht="24" customHeight="1"/>
    <row r="33" ht="24" customHeight="1"/>
    <row r="34" ht="24" customHeight="1">
      <c r="B34" s="274"/>
    </row>
    <row r="35" ht="24" customHeight="1"/>
  </sheetData>
  <sheetProtection/>
  <mergeCells count="4">
    <mergeCell ref="A1:X1"/>
    <mergeCell ref="B3:F3"/>
    <mergeCell ref="W3:X3"/>
    <mergeCell ref="A3:A4"/>
  </mergeCells>
  <printOptions horizontalCentered="1" verticalCentered="1"/>
  <pageMargins left="0.5905511811023623" right="0.5905511811023623" top="0.19" bottom="0.17" header="0.31" footer="0.2362204724409449"/>
  <pageSetup fitToHeight="1" fitToWidth="1" horizontalDpi="600" verticalDpi="600" orientation="landscape" paperSize="9" scale="56"/>
  <rowBreaks count="1" manualBreakCount="1">
    <brk id="16" max="23" man="1"/>
  </rowBreaks>
</worksheet>
</file>

<file path=xl/worksheets/sheet4.xml><?xml version="1.0" encoding="utf-8"?>
<worksheet xmlns="http://schemas.openxmlformats.org/spreadsheetml/2006/main" xmlns:r="http://schemas.openxmlformats.org/officeDocument/2006/relationships">
  <dimension ref="A1:F665"/>
  <sheetViews>
    <sheetView zoomScale="90" zoomScaleNormal="90" workbookViewId="0" topLeftCell="A1">
      <selection activeCell="B13" sqref="B13"/>
    </sheetView>
  </sheetViews>
  <sheetFormatPr defaultColWidth="9.00390625" defaultRowHeight="14.25"/>
  <cols>
    <col min="1" max="1" width="47.125" style="0" bestFit="1" customWidth="1"/>
    <col min="2" max="3" width="15.125" style="0" customWidth="1"/>
    <col min="4" max="4" width="45.00390625" style="0" bestFit="1" customWidth="1"/>
    <col min="5" max="6" width="15.875" style="0" customWidth="1"/>
  </cols>
  <sheetData>
    <row r="1" spans="1:6" s="245" customFormat="1" ht="25.5">
      <c r="A1" s="248" t="s">
        <v>72</v>
      </c>
      <c r="B1" s="248"/>
      <c r="C1" s="248"/>
      <c r="D1" s="248"/>
      <c r="E1" s="248"/>
      <c r="F1" s="248"/>
    </row>
    <row r="2" spans="1:6" s="246" customFormat="1" ht="20.25" customHeight="1">
      <c r="A2" s="249" t="s">
        <v>73</v>
      </c>
      <c r="B2" s="250"/>
      <c r="C2" s="250"/>
      <c r="D2" s="251"/>
      <c r="E2" s="252"/>
      <c r="F2" s="253" t="s">
        <v>3</v>
      </c>
    </row>
    <row r="3" spans="1:6" s="247" customFormat="1" ht="37.5" customHeight="1">
      <c r="A3" s="254" t="s">
        <v>74</v>
      </c>
      <c r="B3" s="255" t="s">
        <v>75</v>
      </c>
      <c r="C3" s="255" t="s">
        <v>76</v>
      </c>
      <c r="D3" s="254" t="s">
        <v>74</v>
      </c>
      <c r="E3" s="255" t="s">
        <v>75</v>
      </c>
      <c r="F3" s="255" t="s">
        <v>76</v>
      </c>
    </row>
    <row r="4" spans="1:6" ht="14.25">
      <c r="A4" s="256" t="s">
        <v>77</v>
      </c>
      <c r="B4" s="256">
        <v>1441.73</v>
      </c>
      <c r="C4" s="256">
        <v>3492.92</v>
      </c>
      <c r="D4" s="256" t="s">
        <v>78</v>
      </c>
      <c r="E4" s="256">
        <v>273.77</v>
      </c>
      <c r="F4" s="256">
        <v>379.54</v>
      </c>
    </row>
    <row r="5" spans="1:6" ht="14.25">
      <c r="A5" s="256" t="s">
        <v>79</v>
      </c>
      <c r="B5" s="256">
        <v>0.18</v>
      </c>
      <c r="C5" s="256">
        <v>2</v>
      </c>
      <c r="D5" s="256" t="s">
        <v>80</v>
      </c>
      <c r="E5" s="256">
        <v>23.13</v>
      </c>
      <c r="F5" s="256">
        <v>56</v>
      </c>
    </row>
    <row r="6" spans="1:6" ht="14.25">
      <c r="A6" s="256" t="s">
        <v>81</v>
      </c>
      <c r="B6" s="256"/>
      <c r="C6" s="256"/>
      <c r="D6" s="256" t="s">
        <v>81</v>
      </c>
      <c r="E6" s="256"/>
      <c r="F6" s="256"/>
    </row>
    <row r="7" spans="1:6" ht="14.25">
      <c r="A7" s="256" t="s">
        <v>82</v>
      </c>
      <c r="B7" s="256"/>
      <c r="C7" s="256"/>
      <c r="D7" s="256" t="s">
        <v>82</v>
      </c>
      <c r="E7" s="256"/>
      <c r="F7" s="256"/>
    </row>
    <row r="8" spans="1:6" ht="14.25">
      <c r="A8" s="256" t="s">
        <v>83</v>
      </c>
      <c r="B8" s="256"/>
      <c r="C8" s="256"/>
      <c r="D8" s="256" t="s">
        <v>83</v>
      </c>
      <c r="E8" s="256"/>
      <c r="F8" s="256"/>
    </row>
    <row r="9" spans="1:6" ht="14.25">
      <c r="A9" s="256" t="s">
        <v>84</v>
      </c>
      <c r="B9" s="256"/>
      <c r="C9" s="256"/>
      <c r="D9" s="256" t="s">
        <v>85</v>
      </c>
      <c r="E9" s="256">
        <v>23.13</v>
      </c>
      <c r="F9" s="256">
        <v>56</v>
      </c>
    </row>
    <row r="10" spans="1:6" ht="14.25">
      <c r="A10" s="256" t="s">
        <v>86</v>
      </c>
      <c r="B10" s="256"/>
      <c r="C10" s="256"/>
      <c r="D10" s="256" t="s">
        <v>87</v>
      </c>
      <c r="E10" s="256"/>
      <c r="F10" s="256"/>
    </row>
    <row r="11" spans="1:6" ht="14.25">
      <c r="A11" s="256" t="s">
        <v>88</v>
      </c>
      <c r="B11" s="256"/>
      <c r="C11" s="256"/>
      <c r="D11" s="256" t="s">
        <v>89</v>
      </c>
      <c r="E11" s="256"/>
      <c r="F11" s="256"/>
    </row>
    <row r="12" spans="1:6" ht="14.25">
      <c r="A12" s="256" t="s">
        <v>90</v>
      </c>
      <c r="B12" s="256"/>
      <c r="C12" s="256"/>
      <c r="D12" s="256" t="s">
        <v>91</v>
      </c>
      <c r="E12" s="256"/>
      <c r="F12" s="256"/>
    </row>
    <row r="13" spans="1:6" ht="14.25">
      <c r="A13" s="256" t="s">
        <v>92</v>
      </c>
      <c r="B13" s="256"/>
      <c r="C13" s="256"/>
      <c r="D13" s="256" t="s">
        <v>93</v>
      </c>
      <c r="E13" s="256"/>
      <c r="F13" s="256"/>
    </row>
    <row r="14" spans="1:6" ht="14.25">
      <c r="A14" s="256" t="s">
        <v>94</v>
      </c>
      <c r="B14" s="256"/>
      <c r="C14" s="256"/>
      <c r="D14" s="256" t="s">
        <v>95</v>
      </c>
      <c r="E14" s="256"/>
      <c r="F14" s="256"/>
    </row>
    <row r="15" spans="1:6" ht="14.25">
      <c r="A15" s="256" t="s">
        <v>96</v>
      </c>
      <c r="B15" s="256"/>
      <c r="C15" s="256"/>
      <c r="D15" s="256" t="s">
        <v>97</v>
      </c>
      <c r="E15" s="256"/>
      <c r="F15" s="256"/>
    </row>
    <row r="16" spans="1:6" ht="14.25">
      <c r="A16" s="256" t="s">
        <v>98</v>
      </c>
      <c r="B16" s="256">
        <v>0.18</v>
      </c>
      <c r="C16" s="256">
        <v>2</v>
      </c>
      <c r="D16" s="256" t="s">
        <v>99</v>
      </c>
      <c r="E16" s="256"/>
      <c r="F16" s="256"/>
    </row>
    <row r="17" spans="1:6" ht="14.25">
      <c r="A17" s="256" t="s">
        <v>100</v>
      </c>
      <c r="B17" s="256"/>
      <c r="C17" s="256"/>
      <c r="D17" s="256" t="s">
        <v>101</v>
      </c>
      <c r="E17" s="256"/>
      <c r="F17" s="256"/>
    </row>
    <row r="18" spans="1:6" ht="14.25">
      <c r="A18" s="256" t="s">
        <v>81</v>
      </c>
      <c r="B18" s="256"/>
      <c r="C18" s="256"/>
      <c r="D18" s="256" t="s">
        <v>102</v>
      </c>
      <c r="E18" s="256"/>
      <c r="F18" s="256"/>
    </row>
    <row r="19" spans="1:6" ht="14.25">
      <c r="A19" s="256" t="s">
        <v>82</v>
      </c>
      <c r="B19" s="256"/>
      <c r="C19" s="256"/>
      <c r="D19" s="256" t="s">
        <v>103</v>
      </c>
      <c r="E19" s="256"/>
      <c r="F19" s="256"/>
    </row>
    <row r="20" spans="1:6" ht="14.25">
      <c r="A20" s="256" t="s">
        <v>83</v>
      </c>
      <c r="B20" s="256"/>
      <c r="C20" s="256"/>
      <c r="D20" s="256" t="s">
        <v>104</v>
      </c>
      <c r="E20" s="256"/>
      <c r="F20" s="256"/>
    </row>
    <row r="21" spans="1:6" ht="14.25">
      <c r="A21" s="256" t="s">
        <v>105</v>
      </c>
      <c r="B21" s="256"/>
      <c r="C21" s="256"/>
      <c r="D21" s="256" t="s">
        <v>106</v>
      </c>
      <c r="E21" s="256"/>
      <c r="F21" s="256"/>
    </row>
    <row r="22" spans="1:6" ht="14.25">
      <c r="A22" s="256" t="s">
        <v>107</v>
      </c>
      <c r="B22" s="256"/>
      <c r="C22" s="256"/>
      <c r="D22" s="256" t="s">
        <v>108</v>
      </c>
      <c r="E22" s="256"/>
      <c r="F22" s="256"/>
    </row>
    <row r="23" spans="1:6" ht="14.25">
      <c r="A23" s="256" t="s">
        <v>109</v>
      </c>
      <c r="B23" s="256"/>
      <c r="C23" s="256"/>
      <c r="D23" s="256" t="s">
        <v>110</v>
      </c>
      <c r="E23" s="256">
        <v>24</v>
      </c>
      <c r="F23" s="256">
        <v>40</v>
      </c>
    </row>
    <row r="24" spans="1:6" ht="14.25">
      <c r="A24" s="256" t="s">
        <v>96</v>
      </c>
      <c r="B24" s="256"/>
      <c r="C24" s="256"/>
      <c r="D24" s="256" t="s">
        <v>111</v>
      </c>
      <c r="E24" s="256"/>
      <c r="F24" s="256"/>
    </row>
    <row r="25" spans="1:6" ht="14.25">
      <c r="A25" s="256" t="s">
        <v>112</v>
      </c>
      <c r="B25" s="256"/>
      <c r="C25" s="256"/>
      <c r="D25" s="256" t="s">
        <v>113</v>
      </c>
      <c r="E25" s="256">
        <v>24</v>
      </c>
      <c r="F25" s="256">
        <v>40</v>
      </c>
    </row>
    <row r="26" spans="1:6" ht="14.25">
      <c r="A26" s="256" t="s">
        <v>114</v>
      </c>
      <c r="B26" s="256">
        <v>1406.56</v>
      </c>
      <c r="C26" s="256">
        <v>3363.02</v>
      </c>
      <c r="D26" s="256" t="s">
        <v>115</v>
      </c>
      <c r="E26" s="256"/>
      <c r="F26" s="256"/>
    </row>
    <row r="27" spans="1:6" ht="14.25">
      <c r="A27" s="256" t="s">
        <v>81</v>
      </c>
      <c r="B27" s="256">
        <v>722.59</v>
      </c>
      <c r="C27" s="256">
        <v>1016.78</v>
      </c>
      <c r="D27" s="256" t="s">
        <v>116</v>
      </c>
      <c r="E27" s="256"/>
      <c r="F27" s="256"/>
    </row>
    <row r="28" spans="1:6" ht="14.25">
      <c r="A28" s="256" t="s">
        <v>82</v>
      </c>
      <c r="D28" s="256" t="s">
        <v>117</v>
      </c>
      <c r="E28" s="256"/>
      <c r="F28" s="256"/>
    </row>
    <row r="29" spans="1:6" ht="14.25">
      <c r="A29" s="256" t="s">
        <v>83</v>
      </c>
      <c r="B29" s="256"/>
      <c r="C29" s="256"/>
      <c r="D29" s="256" t="s">
        <v>118</v>
      </c>
      <c r="E29" s="256"/>
      <c r="F29" s="256"/>
    </row>
    <row r="30" spans="1:6" ht="14.25">
      <c r="A30" s="256" t="s">
        <v>119</v>
      </c>
      <c r="B30" s="256"/>
      <c r="C30" s="256"/>
      <c r="D30" s="256" t="s">
        <v>120</v>
      </c>
      <c r="E30" s="256"/>
      <c r="F30" s="256"/>
    </row>
    <row r="31" spans="1:6" ht="14.25">
      <c r="A31" s="256" t="s">
        <v>121</v>
      </c>
      <c r="B31" s="256"/>
      <c r="C31" s="256"/>
      <c r="D31" s="256" t="s">
        <v>122</v>
      </c>
      <c r="E31" s="256"/>
      <c r="F31" s="256"/>
    </row>
    <row r="32" spans="1:6" ht="14.25">
      <c r="A32" s="256" t="s">
        <v>123</v>
      </c>
      <c r="B32" s="256"/>
      <c r="C32" s="256"/>
      <c r="D32" s="256" t="s">
        <v>124</v>
      </c>
      <c r="E32" s="256"/>
      <c r="F32" s="256"/>
    </row>
    <row r="33" spans="1:6" ht="14.25">
      <c r="A33" s="256" t="s">
        <v>125</v>
      </c>
      <c r="B33" s="256"/>
      <c r="C33" s="256"/>
      <c r="D33" s="256" t="s">
        <v>126</v>
      </c>
      <c r="E33" s="256"/>
      <c r="F33" s="256"/>
    </row>
    <row r="34" spans="1:6" ht="14.25">
      <c r="A34" s="256" t="s">
        <v>127</v>
      </c>
      <c r="B34" s="256"/>
      <c r="C34" s="256"/>
      <c r="D34" s="256" t="s">
        <v>128</v>
      </c>
      <c r="E34" s="256"/>
      <c r="F34" s="256"/>
    </row>
    <row r="35" spans="1:6" ht="14.25">
      <c r="A35" s="256" t="s">
        <v>129</v>
      </c>
      <c r="B35" s="256"/>
      <c r="C35" s="256"/>
      <c r="D35" s="256" t="s">
        <v>130</v>
      </c>
      <c r="E35" s="256"/>
      <c r="F35" s="256"/>
    </row>
    <row r="36" spans="1:6" ht="14.25">
      <c r="A36" s="256" t="s">
        <v>96</v>
      </c>
      <c r="B36" s="256"/>
      <c r="C36" s="256">
        <v>1484.25</v>
      </c>
      <c r="D36" s="256" t="s">
        <v>131</v>
      </c>
      <c r="E36" s="256"/>
      <c r="F36" s="256"/>
    </row>
    <row r="37" spans="1:6" ht="14.25">
      <c r="A37" s="256" t="s">
        <v>132</v>
      </c>
      <c r="B37" s="256">
        <v>683.97</v>
      </c>
      <c r="C37" s="256">
        <v>961.99</v>
      </c>
      <c r="D37" s="256" t="s">
        <v>133</v>
      </c>
      <c r="E37" s="256"/>
      <c r="F37" s="256"/>
    </row>
    <row r="38" spans="1:6" ht="14.25">
      <c r="A38" s="256" t="s">
        <v>134</v>
      </c>
      <c r="B38" s="256"/>
      <c r="C38" s="256"/>
      <c r="D38" s="256" t="s">
        <v>135</v>
      </c>
      <c r="E38" s="256"/>
      <c r="F38" s="256"/>
    </row>
    <row r="39" spans="1:6" ht="14.25">
      <c r="A39" s="256" t="s">
        <v>81</v>
      </c>
      <c r="B39" s="256"/>
      <c r="C39" s="256"/>
      <c r="D39" s="256" t="s">
        <v>136</v>
      </c>
      <c r="E39" s="256"/>
      <c r="F39" s="256"/>
    </row>
    <row r="40" spans="1:6" ht="14.25">
      <c r="A40" s="256" t="s">
        <v>82</v>
      </c>
      <c r="B40" s="256"/>
      <c r="C40" s="256"/>
      <c r="D40" s="256" t="s">
        <v>137</v>
      </c>
      <c r="E40" s="256"/>
      <c r="F40" s="256"/>
    </row>
    <row r="41" spans="1:6" ht="14.25">
      <c r="A41" s="256" t="s">
        <v>83</v>
      </c>
      <c r="B41" s="256"/>
      <c r="C41" s="256"/>
      <c r="D41" s="256" t="s">
        <v>138</v>
      </c>
      <c r="E41" s="256"/>
      <c r="F41" s="256"/>
    </row>
    <row r="42" spans="1:6" ht="14.25">
      <c r="A42" s="256" t="s">
        <v>139</v>
      </c>
      <c r="B42" s="256"/>
      <c r="C42" s="256"/>
      <c r="D42" s="256" t="s">
        <v>140</v>
      </c>
      <c r="E42" s="256">
        <v>100.39</v>
      </c>
      <c r="F42" s="256">
        <v>134</v>
      </c>
    </row>
    <row r="43" spans="1:6" ht="14.25">
      <c r="A43" s="256" t="s">
        <v>141</v>
      </c>
      <c r="B43" s="256"/>
      <c r="C43" s="256"/>
      <c r="D43" s="256" t="s">
        <v>142</v>
      </c>
      <c r="E43" s="256"/>
      <c r="F43" s="256"/>
    </row>
    <row r="44" spans="1:6" ht="14.25">
      <c r="A44" s="256" t="s">
        <v>143</v>
      </c>
      <c r="B44" s="256"/>
      <c r="C44" s="256"/>
      <c r="D44" s="256" t="s">
        <v>144</v>
      </c>
      <c r="E44" s="256">
        <v>100.39</v>
      </c>
      <c r="F44" s="256">
        <v>134</v>
      </c>
    </row>
    <row r="45" spans="1:6" ht="14.25">
      <c r="A45" s="256" t="s">
        <v>145</v>
      </c>
      <c r="B45" s="256"/>
      <c r="C45" s="256"/>
      <c r="D45" s="256" t="s">
        <v>146</v>
      </c>
      <c r="E45" s="256"/>
      <c r="F45" s="256"/>
    </row>
    <row r="46" spans="1:6" ht="14.25">
      <c r="A46" s="256" t="s">
        <v>147</v>
      </c>
      <c r="B46" s="256"/>
      <c r="C46" s="256"/>
      <c r="D46" s="256" t="s">
        <v>148</v>
      </c>
      <c r="E46" s="256"/>
      <c r="F46" s="256"/>
    </row>
    <row r="47" spans="1:6" ht="14.25">
      <c r="A47" s="256" t="s">
        <v>149</v>
      </c>
      <c r="B47" s="256"/>
      <c r="C47" s="256"/>
      <c r="D47" s="256" t="s">
        <v>81</v>
      </c>
      <c r="E47" s="256"/>
      <c r="F47" s="256"/>
    </row>
    <row r="48" spans="1:6" ht="14.25">
      <c r="A48" s="256" t="s">
        <v>96</v>
      </c>
      <c r="B48" s="256"/>
      <c r="C48" s="256"/>
      <c r="D48" s="256" t="s">
        <v>82</v>
      </c>
      <c r="E48" s="256"/>
      <c r="F48" s="256"/>
    </row>
    <row r="49" spans="1:6" ht="14.25">
      <c r="A49" s="256" t="s">
        <v>150</v>
      </c>
      <c r="B49" s="256"/>
      <c r="C49" s="256"/>
      <c r="D49" s="256" t="s">
        <v>83</v>
      </c>
      <c r="E49" s="256"/>
      <c r="F49" s="256"/>
    </row>
    <row r="50" spans="1:6" ht="14.25">
      <c r="A50" s="256" t="s">
        <v>151</v>
      </c>
      <c r="B50" s="256"/>
      <c r="C50" s="256"/>
      <c r="D50" s="256" t="s">
        <v>152</v>
      </c>
      <c r="E50" s="256"/>
      <c r="F50" s="256"/>
    </row>
    <row r="51" spans="1:6" ht="14.25">
      <c r="A51" s="256" t="s">
        <v>81</v>
      </c>
      <c r="B51" s="256"/>
      <c r="C51" s="256"/>
      <c r="D51" s="256" t="s">
        <v>153</v>
      </c>
      <c r="E51" s="256"/>
      <c r="F51" s="256"/>
    </row>
    <row r="52" spans="1:6" ht="14.25">
      <c r="A52" s="256" t="s">
        <v>82</v>
      </c>
      <c r="B52" s="256"/>
      <c r="C52" s="256"/>
      <c r="D52" s="256" t="s">
        <v>154</v>
      </c>
      <c r="E52" s="256"/>
      <c r="F52" s="256"/>
    </row>
    <row r="53" spans="1:6" ht="14.25">
      <c r="A53" s="256" t="s">
        <v>83</v>
      </c>
      <c r="B53" s="256"/>
      <c r="C53" s="256"/>
      <c r="D53" s="256" t="s">
        <v>155</v>
      </c>
      <c r="E53" s="256"/>
      <c r="F53" s="256"/>
    </row>
    <row r="54" spans="1:6" ht="14.25">
      <c r="A54" s="256" t="s">
        <v>156</v>
      </c>
      <c r="B54" s="256"/>
      <c r="C54" s="256"/>
      <c r="D54" s="256" t="s">
        <v>96</v>
      </c>
      <c r="E54" s="256"/>
      <c r="F54" s="256"/>
    </row>
    <row r="55" spans="1:6" ht="14.25">
      <c r="A55" s="256" t="s">
        <v>157</v>
      </c>
      <c r="B55" s="256"/>
      <c r="C55" s="256"/>
      <c r="D55" s="256" t="s">
        <v>158</v>
      </c>
      <c r="E55" s="256"/>
      <c r="F55" s="256"/>
    </row>
    <row r="56" spans="1:6" ht="14.25">
      <c r="A56" s="256" t="s">
        <v>159</v>
      </c>
      <c r="B56" s="256"/>
      <c r="C56" s="256"/>
      <c r="D56" s="256" t="s">
        <v>160</v>
      </c>
      <c r="E56" s="256">
        <v>126.25</v>
      </c>
      <c r="F56" s="256">
        <v>149.54</v>
      </c>
    </row>
    <row r="57" spans="1:6" ht="14.25">
      <c r="A57" s="256" t="s">
        <v>161</v>
      </c>
      <c r="B57" s="256"/>
      <c r="C57" s="256"/>
      <c r="D57" s="256" t="s">
        <v>162</v>
      </c>
      <c r="E57" s="256">
        <v>58.16</v>
      </c>
      <c r="F57" s="256">
        <v>52.83</v>
      </c>
    </row>
    <row r="58" spans="1:6" ht="14.25">
      <c r="A58" s="256" t="s">
        <v>163</v>
      </c>
      <c r="B58" s="256"/>
      <c r="C58" s="256"/>
      <c r="D58" s="256" t="s">
        <v>164</v>
      </c>
      <c r="E58" s="256">
        <v>47.31</v>
      </c>
      <c r="F58" s="256">
        <v>64.69</v>
      </c>
    </row>
    <row r="59" spans="1:6" ht="14.25">
      <c r="A59" s="256" t="s">
        <v>96</v>
      </c>
      <c r="B59" s="256"/>
      <c r="C59" s="256"/>
      <c r="D59" s="256" t="s">
        <v>165</v>
      </c>
      <c r="E59" s="256">
        <v>20.78</v>
      </c>
      <c r="F59" s="256">
        <v>32.03</v>
      </c>
    </row>
    <row r="60" spans="1:6" ht="14.25">
      <c r="A60" s="256" t="s">
        <v>166</v>
      </c>
      <c r="B60" s="256"/>
      <c r="C60" s="256"/>
      <c r="D60" s="256" t="s">
        <v>167</v>
      </c>
      <c r="E60" s="256"/>
      <c r="F60" s="256"/>
    </row>
    <row r="61" spans="1:6" ht="14.25">
      <c r="A61" s="256" t="s">
        <v>168</v>
      </c>
      <c r="B61" s="256"/>
      <c r="C61" s="256"/>
      <c r="D61" s="256" t="s">
        <v>169</v>
      </c>
      <c r="E61" s="256"/>
      <c r="F61" s="256"/>
    </row>
    <row r="62" spans="1:6" ht="14.25">
      <c r="A62" s="256" t="s">
        <v>81</v>
      </c>
      <c r="B62" s="256"/>
      <c r="C62" s="256"/>
      <c r="D62" s="256" t="s">
        <v>170</v>
      </c>
      <c r="E62" s="256"/>
      <c r="F62" s="256"/>
    </row>
    <row r="63" spans="1:6" ht="14.25">
      <c r="A63" s="256" t="s">
        <v>82</v>
      </c>
      <c r="B63" s="256"/>
      <c r="C63" s="256"/>
      <c r="D63" s="256" t="s">
        <v>171</v>
      </c>
      <c r="E63" s="256"/>
      <c r="F63" s="256"/>
    </row>
    <row r="64" spans="1:6" ht="14.25">
      <c r="A64" s="256" t="s">
        <v>83</v>
      </c>
      <c r="B64" s="256"/>
      <c r="C64" s="256"/>
      <c r="D64" s="256" t="s">
        <v>172</v>
      </c>
      <c r="E64" s="256"/>
      <c r="F64" s="256"/>
    </row>
    <row r="65" spans="1:6" ht="14.25">
      <c r="A65" s="256" t="s">
        <v>173</v>
      </c>
      <c r="B65" s="256"/>
      <c r="C65" s="256"/>
      <c r="D65" s="256" t="s">
        <v>174</v>
      </c>
      <c r="E65" s="256"/>
      <c r="F65" s="256"/>
    </row>
    <row r="66" spans="1:6" ht="14.25">
      <c r="A66" s="256" t="s">
        <v>175</v>
      </c>
      <c r="B66" s="256"/>
      <c r="C66" s="256"/>
      <c r="D66" s="256" t="s">
        <v>176</v>
      </c>
      <c r="E66" s="256"/>
      <c r="F66" s="256"/>
    </row>
    <row r="67" spans="1:6" ht="14.25">
      <c r="A67" s="256" t="s">
        <v>177</v>
      </c>
      <c r="B67" s="256"/>
      <c r="C67" s="256"/>
      <c r="D67" s="256" t="s">
        <v>178</v>
      </c>
      <c r="E67" s="256"/>
      <c r="F67" s="256"/>
    </row>
    <row r="68" spans="1:6" ht="14.25">
      <c r="A68" s="256" t="s">
        <v>179</v>
      </c>
      <c r="B68" s="256"/>
      <c r="C68" s="256"/>
      <c r="D68" s="256" t="s">
        <v>180</v>
      </c>
      <c r="E68" s="256"/>
      <c r="F68" s="256"/>
    </row>
    <row r="69" spans="1:6" ht="14.25">
      <c r="A69" s="256" t="s">
        <v>181</v>
      </c>
      <c r="B69" s="256"/>
      <c r="C69" s="256"/>
      <c r="D69" s="256" t="s">
        <v>182</v>
      </c>
      <c r="E69" s="256"/>
      <c r="F69" s="256"/>
    </row>
    <row r="70" spans="1:6" ht="14.25">
      <c r="A70" s="256" t="s">
        <v>96</v>
      </c>
      <c r="B70" s="256"/>
      <c r="C70" s="256"/>
      <c r="D70" s="256" t="s">
        <v>183</v>
      </c>
      <c r="E70" s="256"/>
      <c r="F70" s="256"/>
    </row>
    <row r="71" spans="1:6" ht="14.25">
      <c r="A71" s="256" t="s">
        <v>184</v>
      </c>
      <c r="B71" s="256"/>
      <c r="C71" s="256"/>
      <c r="D71" s="256" t="s">
        <v>185</v>
      </c>
      <c r="E71" s="256"/>
      <c r="F71" s="256"/>
    </row>
    <row r="72" spans="1:6" ht="14.25">
      <c r="A72" s="256" t="s">
        <v>186</v>
      </c>
      <c r="B72" s="256"/>
      <c r="C72" s="256"/>
      <c r="D72" s="256" t="s">
        <v>187</v>
      </c>
      <c r="E72" s="256"/>
      <c r="F72" s="256"/>
    </row>
    <row r="73" spans="1:6" ht="14.25">
      <c r="A73" s="256" t="s">
        <v>81</v>
      </c>
      <c r="B73" s="256"/>
      <c r="C73" s="256"/>
      <c r="D73" s="256" t="s">
        <v>188</v>
      </c>
      <c r="E73" s="256"/>
      <c r="F73" s="256"/>
    </row>
    <row r="74" spans="1:6" ht="14.25">
      <c r="A74" s="256" t="s">
        <v>82</v>
      </c>
      <c r="B74" s="256"/>
      <c r="C74" s="256"/>
      <c r="D74" s="256" t="s">
        <v>189</v>
      </c>
      <c r="E74" s="256"/>
      <c r="F74" s="256"/>
    </row>
    <row r="75" spans="1:6" ht="14.25">
      <c r="A75" s="256" t="s">
        <v>83</v>
      </c>
      <c r="B75" s="256"/>
      <c r="C75" s="256"/>
      <c r="D75" s="256" t="s">
        <v>190</v>
      </c>
      <c r="E75" s="256">
        <v>62.36</v>
      </c>
      <c r="F75" s="256">
        <v>156</v>
      </c>
    </row>
    <row r="76" spans="1:6" ht="14.25">
      <c r="A76" s="256" t="s">
        <v>191</v>
      </c>
      <c r="B76" s="256"/>
      <c r="C76" s="256"/>
      <c r="D76" s="256" t="s">
        <v>192</v>
      </c>
      <c r="E76" s="256"/>
      <c r="F76" s="256"/>
    </row>
    <row r="77" spans="1:6" ht="14.25">
      <c r="A77" s="256" t="s">
        <v>193</v>
      </c>
      <c r="B77" s="256"/>
      <c r="C77" s="256"/>
      <c r="D77" s="256" t="s">
        <v>81</v>
      </c>
      <c r="E77" s="256"/>
      <c r="F77" s="256"/>
    </row>
    <row r="78" spans="1:6" ht="14.25">
      <c r="A78" s="256" t="s">
        <v>194</v>
      </c>
      <c r="B78" s="256"/>
      <c r="C78" s="256"/>
      <c r="D78" s="256" t="s">
        <v>82</v>
      </c>
      <c r="E78" s="256"/>
      <c r="F78" s="256"/>
    </row>
    <row r="79" spans="1:6" ht="14.25">
      <c r="A79" s="256" t="s">
        <v>195</v>
      </c>
      <c r="B79" s="256"/>
      <c r="C79" s="256"/>
      <c r="D79" s="256" t="s">
        <v>83</v>
      </c>
      <c r="E79" s="256"/>
      <c r="F79" s="256"/>
    </row>
    <row r="80" spans="1:6" ht="14.25">
      <c r="A80" s="256" t="s">
        <v>196</v>
      </c>
      <c r="B80" s="256"/>
      <c r="C80" s="256"/>
      <c r="D80" s="256" t="s">
        <v>197</v>
      </c>
      <c r="E80" s="256"/>
      <c r="F80" s="256"/>
    </row>
    <row r="81" spans="1:6" ht="14.25">
      <c r="A81" s="256" t="s">
        <v>179</v>
      </c>
      <c r="B81" s="256"/>
      <c r="C81" s="256"/>
      <c r="D81" s="256" t="s">
        <v>198</v>
      </c>
      <c r="E81" s="256"/>
      <c r="F81" s="256"/>
    </row>
    <row r="82" spans="1:6" ht="14.25">
      <c r="A82" s="256" t="s">
        <v>96</v>
      </c>
      <c r="B82" s="256"/>
      <c r="C82" s="256"/>
      <c r="D82" s="256" t="s">
        <v>199</v>
      </c>
      <c r="E82" s="256"/>
      <c r="F82" s="256"/>
    </row>
    <row r="83" spans="1:6" ht="14.25">
      <c r="A83" s="256" t="s">
        <v>200</v>
      </c>
      <c r="B83" s="256"/>
      <c r="C83" s="256"/>
      <c r="D83" s="256" t="s">
        <v>201</v>
      </c>
      <c r="E83" s="256"/>
      <c r="F83" s="256"/>
    </row>
    <row r="84" spans="1:6" ht="14.25">
      <c r="A84" s="256" t="s">
        <v>202</v>
      </c>
      <c r="B84" s="256"/>
      <c r="C84" s="256"/>
      <c r="D84" s="256" t="s">
        <v>203</v>
      </c>
      <c r="E84" s="256"/>
      <c r="F84" s="256"/>
    </row>
    <row r="85" spans="1:6" ht="14.25">
      <c r="A85" s="256" t="s">
        <v>81</v>
      </c>
      <c r="B85" s="256"/>
      <c r="C85" s="256"/>
      <c r="D85" s="256" t="s">
        <v>204</v>
      </c>
      <c r="E85" s="256"/>
      <c r="F85" s="256"/>
    </row>
    <row r="86" spans="1:6" ht="14.25">
      <c r="A86" s="256" t="s">
        <v>82</v>
      </c>
      <c r="B86" s="256"/>
      <c r="C86" s="256"/>
      <c r="D86" s="256" t="s">
        <v>205</v>
      </c>
      <c r="E86" s="256"/>
      <c r="F86" s="256"/>
    </row>
    <row r="87" spans="1:6" ht="14.25">
      <c r="A87" s="256" t="s">
        <v>83</v>
      </c>
      <c r="B87" s="256"/>
      <c r="C87" s="256"/>
      <c r="D87" s="256" t="s">
        <v>206</v>
      </c>
      <c r="E87" s="256"/>
      <c r="F87" s="256"/>
    </row>
    <row r="88" spans="1:6" ht="14.25">
      <c r="A88" s="256" t="s">
        <v>207</v>
      </c>
      <c r="B88" s="256"/>
      <c r="C88" s="256"/>
      <c r="D88" s="256" t="s">
        <v>208</v>
      </c>
      <c r="E88" s="256"/>
      <c r="F88" s="256"/>
    </row>
    <row r="89" spans="1:6" ht="14.25">
      <c r="A89" s="256" t="s">
        <v>209</v>
      </c>
      <c r="B89" s="256"/>
      <c r="C89" s="256"/>
      <c r="D89" s="256" t="s">
        <v>210</v>
      </c>
      <c r="E89" s="256"/>
      <c r="F89" s="256"/>
    </row>
    <row r="90" spans="1:6" ht="14.25">
      <c r="A90" s="256" t="s">
        <v>179</v>
      </c>
      <c r="B90" s="256"/>
      <c r="C90" s="256"/>
      <c r="D90" s="256" t="s">
        <v>211</v>
      </c>
      <c r="E90" s="256"/>
      <c r="F90" s="256"/>
    </row>
    <row r="91" spans="1:6" ht="14.25">
      <c r="A91" s="256" t="s">
        <v>96</v>
      </c>
      <c r="B91" s="256"/>
      <c r="C91" s="256"/>
      <c r="D91" s="256" t="s">
        <v>212</v>
      </c>
      <c r="E91" s="256"/>
      <c r="F91" s="256"/>
    </row>
    <row r="92" spans="1:6" ht="14.25">
      <c r="A92" s="256" t="s">
        <v>213</v>
      </c>
      <c r="B92" s="256"/>
      <c r="C92" s="256"/>
      <c r="D92" s="256" t="s">
        <v>214</v>
      </c>
      <c r="E92" s="256"/>
      <c r="F92" s="256"/>
    </row>
    <row r="93" spans="1:6" ht="14.25">
      <c r="A93" s="256" t="s">
        <v>215</v>
      </c>
      <c r="B93" s="256"/>
      <c r="C93" s="256"/>
      <c r="D93" s="256" t="s">
        <v>216</v>
      </c>
      <c r="E93" s="256"/>
      <c r="F93" s="256"/>
    </row>
    <row r="94" spans="1:6" ht="14.25">
      <c r="A94" s="256" t="s">
        <v>81</v>
      </c>
      <c r="B94" s="256"/>
      <c r="C94" s="256"/>
      <c r="D94" s="256" t="s">
        <v>217</v>
      </c>
      <c r="E94" s="256"/>
      <c r="F94" s="256"/>
    </row>
    <row r="95" spans="1:6" ht="14.25">
      <c r="A95" s="256" t="s">
        <v>82</v>
      </c>
      <c r="B95" s="256"/>
      <c r="C95" s="256"/>
      <c r="D95" s="256" t="s">
        <v>218</v>
      </c>
      <c r="E95" s="256"/>
      <c r="F95" s="256"/>
    </row>
    <row r="96" spans="1:6" ht="14.25">
      <c r="A96" s="256" t="s">
        <v>83</v>
      </c>
      <c r="B96" s="256"/>
      <c r="C96" s="256"/>
      <c r="D96" s="256" t="s">
        <v>219</v>
      </c>
      <c r="E96" s="256"/>
      <c r="F96" s="256"/>
    </row>
    <row r="97" spans="1:6" ht="14.25">
      <c r="A97" s="256" t="s">
        <v>220</v>
      </c>
      <c r="B97" s="256"/>
      <c r="C97" s="256"/>
      <c r="D97" s="256" t="s">
        <v>221</v>
      </c>
      <c r="E97" s="256">
        <v>62.36</v>
      </c>
      <c r="F97" s="256">
        <v>156</v>
      </c>
    </row>
    <row r="98" spans="1:6" ht="14.25">
      <c r="A98" s="256" t="s">
        <v>222</v>
      </c>
      <c r="B98" s="256"/>
      <c r="C98" s="256"/>
      <c r="D98" s="256" t="s">
        <v>223</v>
      </c>
      <c r="E98" s="256"/>
      <c r="F98" s="256"/>
    </row>
    <row r="99" spans="1:6" ht="14.25">
      <c r="A99" s="256" t="s">
        <v>224</v>
      </c>
      <c r="B99" s="256"/>
      <c r="C99" s="256"/>
      <c r="D99" s="256" t="s">
        <v>225</v>
      </c>
      <c r="E99" s="256">
        <v>62.36</v>
      </c>
      <c r="F99" s="256">
        <v>156</v>
      </c>
    </row>
    <row r="100" spans="1:6" ht="14.25">
      <c r="A100" s="256" t="s">
        <v>179</v>
      </c>
      <c r="B100" s="256"/>
      <c r="C100" s="256"/>
      <c r="D100" s="256" t="s">
        <v>226</v>
      </c>
      <c r="E100" s="256"/>
      <c r="F100" s="256"/>
    </row>
    <row r="101" spans="1:6" ht="14.25">
      <c r="A101" s="256" t="s">
        <v>96</v>
      </c>
      <c r="B101" s="256"/>
      <c r="C101" s="256"/>
      <c r="D101" s="256" t="s">
        <v>227</v>
      </c>
      <c r="E101" s="256"/>
      <c r="F101" s="256"/>
    </row>
    <row r="102" spans="1:6" ht="14.25">
      <c r="A102" s="256" t="s">
        <v>228</v>
      </c>
      <c r="B102" s="256"/>
      <c r="C102" s="256"/>
      <c r="D102" s="256" t="s">
        <v>229</v>
      </c>
      <c r="E102" s="256"/>
      <c r="F102" s="256"/>
    </row>
    <row r="103" spans="1:6" ht="14.25">
      <c r="A103" s="256" t="s">
        <v>230</v>
      </c>
      <c r="B103" s="256"/>
      <c r="C103" s="256"/>
      <c r="D103" s="256" t="s">
        <v>231</v>
      </c>
      <c r="E103" s="256"/>
      <c r="F103" s="256"/>
    </row>
    <row r="104" spans="1:6" ht="14.25">
      <c r="A104" s="256" t="s">
        <v>81</v>
      </c>
      <c r="B104" s="256"/>
      <c r="C104" s="256"/>
      <c r="D104" s="256" t="s">
        <v>232</v>
      </c>
      <c r="E104" s="256"/>
      <c r="F104" s="256"/>
    </row>
    <row r="105" spans="1:6" ht="14.25">
      <c r="A105" s="256" t="s">
        <v>82</v>
      </c>
      <c r="B105" s="256"/>
      <c r="C105" s="256"/>
      <c r="D105" s="256" t="s">
        <v>233</v>
      </c>
      <c r="E105" s="256"/>
      <c r="F105" s="256"/>
    </row>
    <row r="106" spans="1:6" ht="14.25">
      <c r="A106" s="256" t="s">
        <v>83</v>
      </c>
      <c r="B106" s="256"/>
      <c r="C106" s="256"/>
      <c r="D106" s="256" t="s">
        <v>234</v>
      </c>
      <c r="E106" s="256"/>
      <c r="F106" s="256"/>
    </row>
    <row r="107" spans="1:6" ht="14.25">
      <c r="A107" s="256" t="s">
        <v>235</v>
      </c>
      <c r="B107" s="256"/>
      <c r="C107" s="256"/>
      <c r="D107" s="256" t="s">
        <v>236</v>
      </c>
      <c r="E107" s="256"/>
      <c r="F107" s="256"/>
    </row>
    <row r="108" spans="1:6" ht="14.25">
      <c r="A108" s="256" t="s">
        <v>237</v>
      </c>
      <c r="B108" s="256"/>
      <c r="C108" s="256"/>
      <c r="D108" s="256" t="s">
        <v>238</v>
      </c>
      <c r="E108" s="256"/>
      <c r="F108" s="256"/>
    </row>
    <row r="109" spans="1:6" ht="14.25">
      <c r="A109" s="256" t="s">
        <v>239</v>
      </c>
      <c r="B109" s="256"/>
      <c r="C109" s="256"/>
      <c r="D109" s="256" t="s">
        <v>240</v>
      </c>
      <c r="E109" s="256"/>
      <c r="F109" s="256"/>
    </row>
    <row r="110" spans="1:6" ht="14.25">
      <c r="A110" s="256" t="s">
        <v>241</v>
      </c>
      <c r="B110" s="256"/>
      <c r="C110" s="256"/>
      <c r="D110" s="256" t="s">
        <v>242</v>
      </c>
      <c r="E110" s="256"/>
      <c r="F110" s="256"/>
    </row>
    <row r="111" spans="1:6" ht="14.25">
      <c r="A111" s="256" t="s">
        <v>243</v>
      </c>
      <c r="B111" s="256"/>
      <c r="C111" s="256"/>
      <c r="D111" s="256" t="s">
        <v>244</v>
      </c>
      <c r="E111" s="256"/>
      <c r="F111" s="256"/>
    </row>
    <row r="112" spans="1:6" ht="14.25">
      <c r="A112" s="256" t="s">
        <v>245</v>
      </c>
      <c r="B112" s="256"/>
      <c r="C112" s="256"/>
      <c r="D112" s="256" t="s">
        <v>246</v>
      </c>
      <c r="E112" s="256"/>
      <c r="F112" s="256"/>
    </row>
    <row r="113" spans="1:6" ht="14.25">
      <c r="A113" s="256" t="s">
        <v>247</v>
      </c>
      <c r="B113" s="256"/>
      <c r="C113" s="256"/>
      <c r="D113" s="256" t="s">
        <v>248</v>
      </c>
      <c r="E113" s="256"/>
      <c r="F113" s="256"/>
    </row>
    <row r="114" spans="1:6" ht="14.25">
      <c r="A114" s="256" t="s">
        <v>249</v>
      </c>
      <c r="B114" s="256"/>
      <c r="C114" s="256"/>
      <c r="D114" s="256" t="s">
        <v>250</v>
      </c>
      <c r="E114" s="256"/>
      <c r="F114" s="256"/>
    </row>
    <row r="115" spans="1:6" ht="14.25">
      <c r="A115" s="256" t="s">
        <v>251</v>
      </c>
      <c r="B115" s="256"/>
      <c r="C115" s="256"/>
      <c r="D115" s="256" t="s">
        <v>252</v>
      </c>
      <c r="E115" s="256"/>
      <c r="F115" s="256"/>
    </row>
    <row r="116" spans="1:6" ht="14.25">
      <c r="A116" s="256" t="s">
        <v>96</v>
      </c>
      <c r="B116" s="256"/>
      <c r="C116" s="256"/>
      <c r="D116" s="256" t="s">
        <v>253</v>
      </c>
      <c r="E116" s="256"/>
      <c r="F116" s="256"/>
    </row>
    <row r="117" spans="1:6" ht="14.25">
      <c r="A117" s="256" t="s">
        <v>254</v>
      </c>
      <c r="B117" s="256"/>
      <c r="C117" s="256"/>
      <c r="D117" s="256" t="s">
        <v>255</v>
      </c>
      <c r="E117" s="256"/>
      <c r="F117" s="256"/>
    </row>
    <row r="118" spans="1:6" ht="14.25">
      <c r="A118" s="256" t="s">
        <v>256</v>
      </c>
      <c r="B118" s="256"/>
      <c r="C118" s="256"/>
      <c r="D118" s="256" t="s">
        <v>257</v>
      </c>
      <c r="E118" s="256"/>
      <c r="F118" s="256"/>
    </row>
    <row r="119" spans="1:6" ht="14.25">
      <c r="A119" s="256" t="s">
        <v>81</v>
      </c>
      <c r="B119" s="256"/>
      <c r="C119" s="256"/>
      <c r="D119" s="256" t="s">
        <v>258</v>
      </c>
      <c r="E119" s="256"/>
      <c r="F119" s="256"/>
    </row>
    <row r="120" spans="1:6" ht="14.25">
      <c r="A120" s="256" t="s">
        <v>82</v>
      </c>
      <c r="B120" s="256"/>
      <c r="C120" s="256"/>
      <c r="D120" s="256" t="s">
        <v>259</v>
      </c>
      <c r="E120" s="256"/>
      <c r="F120" s="256"/>
    </row>
    <row r="121" spans="1:6" ht="14.25">
      <c r="A121" s="256" t="s">
        <v>83</v>
      </c>
      <c r="B121" s="256"/>
      <c r="C121" s="256"/>
      <c r="D121" s="256" t="s">
        <v>260</v>
      </c>
      <c r="E121" s="256"/>
      <c r="F121" s="256"/>
    </row>
    <row r="122" spans="1:6" ht="14.25">
      <c r="A122" s="256" t="s">
        <v>261</v>
      </c>
      <c r="B122" s="256"/>
      <c r="C122" s="256"/>
      <c r="D122" s="256" t="s">
        <v>262</v>
      </c>
      <c r="E122" s="256"/>
      <c r="F122" s="256"/>
    </row>
    <row r="123" spans="1:6" ht="14.25">
      <c r="A123" s="256" t="s">
        <v>263</v>
      </c>
      <c r="B123" s="256"/>
      <c r="C123" s="256"/>
      <c r="D123" s="256" t="s">
        <v>264</v>
      </c>
      <c r="E123" s="256"/>
      <c r="F123" s="256"/>
    </row>
    <row r="124" spans="1:6" ht="14.25">
      <c r="A124" s="256" t="s">
        <v>265</v>
      </c>
      <c r="B124" s="256"/>
      <c r="C124" s="256"/>
      <c r="D124" s="256" t="s">
        <v>266</v>
      </c>
      <c r="E124" s="256"/>
      <c r="F124" s="256"/>
    </row>
    <row r="125" spans="1:6" ht="14.25">
      <c r="A125" s="256" t="s">
        <v>96</v>
      </c>
      <c r="B125" s="256"/>
      <c r="C125" s="256"/>
      <c r="D125" s="256" t="s">
        <v>267</v>
      </c>
      <c r="E125" s="256"/>
      <c r="F125" s="256"/>
    </row>
    <row r="126" spans="1:6" ht="14.25">
      <c r="A126" s="256" t="s">
        <v>268</v>
      </c>
      <c r="B126" s="256"/>
      <c r="C126" s="256"/>
      <c r="D126" s="256" t="s">
        <v>269</v>
      </c>
      <c r="E126" s="256"/>
      <c r="F126" s="256"/>
    </row>
    <row r="127" spans="1:6" ht="14.25">
      <c r="A127" s="256" t="s">
        <v>270</v>
      </c>
      <c r="B127" s="256"/>
      <c r="C127" s="256"/>
      <c r="D127" s="256" t="s">
        <v>271</v>
      </c>
      <c r="E127" s="256"/>
      <c r="F127" s="256"/>
    </row>
    <row r="128" spans="1:6" ht="14.25">
      <c r="A128" s="256" t="s">
        <v>81</v>
      </c>
      <c r="B128" s="256"/>
      <c r="C128" s="256"/>
      <c r="D128" s="256" t="s">
        <v>272</v>
      </c>
      <c r="E128" s="256"/>
      <c r="F128" s="256"/>
    </row>
    <row r="129" spans="1:6" ht="14.25">
      <c r="A129" s="256" t="s">
        <v>82</v>
      </c>
      <c r="B129" s="256"/>
      <c r="C129" s="256"/>
      <c r="D129" s="256" t="s">
        <v>273</v>
      </c>
      <c r="E129" s="256"/>
      <c r="F129" s="256"/>
    </row>
    <row r="130" spans="1:6" ht="14.25">
      <c r="A130" s="256" t="s">
        <v>83</v>
      </c>
      <c r="B130" s="256"/>
      <c r="C130" s="256"/>
      <c r="D130" s="256" t="s">
        <v>274</v>
      </c>
      <c r="E130" s="256"/>
      <c r="F130" s="256"/>
    </row>
    <row r="131" spans="1:6" ht="14.25">
      <c r="A131" s="256" t="s">
        <v>275</v>
      </c>
      <c r="B131" s="256"/>
      <c r="C131" s="256"/>
      <c r="D131" s="256" t="s">
        <v>276</v>
      </c>
      <c r="E131" s="256"/>
      <c r="F131" s="256"/>
    </row>
    <row r="132" spans="1:6" ht="14.25">
      <c r="A132" s="256" t="s">
        <v>277</v>
      </c>
      <c r="B132" s="256"/>
      <c r="C132" s="256"/>
      <c r="D132" s="256" t="s">
        <v>278</v>
      </c>
      <c r="E132" s="256"/>
      <c r="F132" s="256"/>
    </row>
    <row r="133" spans="1:6" ht="14.25">
      <c r="A133" s="256" t="s">
        <v>279</v>
      </c>
      <c r="B133" s="256"/>
      <c r="C133" s="256"/>
      <c r="D133" s="256" t="s">
        <v>81</v>
      </c>
      <c r="E133" s="256"/>
      <c r="F133" s="256"/>
    </row>
    <row r="134" spans="1:6" ht="14.25">
      <c r="A134" s="256" t="s">
        <v>280</v>
      </c>
      <c r="B134" s="256"/>
      <c r="C134" s="256"/>
      <c r="D134" s="256" t="s">
        <v>82</v>
      </c>
      <c r="E134" s="256"/>
      <c r="F134" s="256"/>
    </row>
    <row r="135" spans="1:6" ht="14.25">
      <c r="A135" s="256" t="s">
        <v>281</v>
      </c>
      <c r="B135" s="256"/>
      <c r="C135" s="256"/>
      <c r="D135" s="256" t="s">
        <v>83</v>
      </c>
      <c r="E135" s="256"/>
      <c r="F135" s="256"/>
    </row>
    <row r="136" spans="1:6" ht="14.25">
      <c r="A136" s="256" t="s">
        <v>96</v>
      </c>
      <c r="B136" s="256"/>
      <c r="C136" s="256"/>
      <c r="D136" s="256" t="s">
        <v>282</v>
      </c>
      <c r="E136" s="256"/>
      <c r="F136" s="256"/>
    </row>
    <row r="137" spans="1:6" ht="14.25">
      <c r="A137" s="256" t="s">
        <v>283</v>
      </c>
      <c r="B137" s="256"/>
      <c r="C137" s="256"/>
      <c r="D137" s="256" t="s">
        <v>284</v>
      </c>
      <c r="E137" s="256"/>
      <c r="F137" s="256"/>
    </row>
    <row r="138" spans="1:6" ht="14.25">
      <c r="A138" s="256" t="s">
        <v>285</v>
      </c>
      <c r="B138" s="256"/>
      <c r="C138" s="256"/>
      <c r="D138" s="256" t="s">
        <v>286</v>
      </c>
      <c r="E138" s="256"/>
      <c r="F138" s="256"/>
    </row>
    <row r="139" spans="1:6" ht="14.25">
      <c r="A139" s="256" t="s">
        <v>81</v>
      </c>
      <c r="B139" s="256"/>
      <c r="C139" s="256"/>
      <c r="D139" s="256" t="s">
        <v>287</v>
      </c>
      <c r="E139" s="256"/>
      <c r="F139" s="256"/>
    </row>
    <row r="140" spans="1:6" ht="14.25">
      <c r="A140" s="256" t="s">
        <v>82</v>
      </c>
      <c r="B140" s="256"/>
      <c r="C140" s="256"/>
      <c r="D140" s="256" t="s">
        <v>288</v>
      </c>
      <c r="E140" s="256"/>
      <c r="F140" s="256"/>
    </row>
    <row r="141" spans="1:6" ht="14.25">
      <c r="A141" s="256" t="s">
        <v>83</v>
      </c>
      <c r="B141" s="256"/>
      <c r="C141" s="256"/>
      <c r="D141" s="256" t="s">
        <v>289</v>
      </c>
      <c r="E141" s="256"/>
      <c r="F141" s="256"/>
    </row>
    <row r="142" spans="1:6" ht="14.25">
      <c r="A142" s="256" t="s">
        <v>290</v>
      </c>
      <c r="B142" s="256"/>
      <c r="C142" s="256"/>
      <c r="D142" s="256" t="s">
        <v>291</v>
      </c>
      <c r="E142" s="256"/>
      <c r="F142" s="256"/>
    </row>
    <row r="143" spans="1:6" ht="14.25">
      <c r="A143" s="256" t="s">
        <v>292</v>
      </c>
      <c r="B143" s="256"/>
      <c r="C143" s="256"/>
      <c r="D143" s="256" t="s">
        <v>179</v>
      </c>
      <c r="E143" s="256"/>
      <c r="F143" s="256"/>
    </row>
    <row r="144" spans="1:6" ht="14.25">
      <c r="A144" s="256" t="s">
        <v>293</v>
      </c>
      <c r="B144" s="256"/>
      <c r="C144" s="256"/>
      <c r="D144" s="256" t="s">
        <v>294</v>
      </c>
      <c r="E144" s="256"/>
      <c r="F144" s="256"/>
    </row>
    <row r="145" spans="1:6" ht="14.25">
      <c r="A145" s="256" t="s">
        <v>295</v>
      </c>
      <c r="B145" s="256"/>
      <c r="C145" s="256"/>
      <c r="D145" s="256" t="s">
        <v>96</v>
      </c>
      <c r="E145" s="256"/>
      <c r="F145" s="256"/>
    </row>
    <row r="146" spans="1:6" ht="14.25">
      <c r="A146" s="256" t="s">
        <v>296</v>
      </c>
      <c r="B146" s="256"/>
      <c r="C146" s="256"/>
      <c r="D146" s="256" t="s">
        <v>297</v>
      </c>
      <c r="E146" s="256"/>
      <c r="F146" s="256"/>
    </row>
    <row r="147" spans="1:6" ht="14.25">
      <c r="A147" s="256" t="s">
        <v>298</v>
      </c>
      <c r="B147" s="256"/>
      <c r="C147" s="256"/>
      <c r="D147" s="256" t="s">
        <v>299</v>
      </c>
      <c r="E147" s="256"/>
      <c r="F147" s="256"/>
    </row>
    <row r="148" spans="1:6" ht="14.25">
      <c r="A148" s="256" t="s">
        <v>96</v>
      </c>
      <c r="B148" s="256"/>
      <c r="C148" s="256"/>
      <c r="D148" s="256" t="s">
        <v>300</v>
      </c>
      <c r="E148" s="256">
        <v>2652.75</v>
      </c>
      <c r="F148" s="256">
        <v>5946.52</v>
      </c>
    </row>
    <row r="149" spans="1:6" ht="14.25">
      <c r="A149" s="256" t="s">
        <v>301</v>
      </c>
      <c r="B149" s="256"/>
      <c r="C149" s="256"/>
      <c r="D149" s="256" t="s">
        <v>302</v>
      </c>
      <c r="E149" s="256">
        <v>2161.85</v>
      </c>
      <c r="F149" s="256">
        <v>3748.81</v>
      </c>
    </row>
    <row r="150" spans="1:6" ht="14.25">
      <c r="A150" s="256" t="s">
        <v>303</v>
      </c>
      <c r="B150" s="256"/>
      <c r="C150" s="256"/>
      <c r="D150" s="256" t="s">
        <v>81</v>
      </c>
      <c r="E150" s="256"/>
      <c r="F150" s="256"/>
    </row>
    <row r="151" spans="1:6" ht="14.25">
      <c r="A151" s="256" t="s">
        <v>81</v>
      </c>
      <c r="B151" s="256"/>
      <c r="C151" s="256"/>
      <c r="D151" s="256" t="s">
        <v>82</v>
      </c>
      <c r="E151" s="256"/>
      <c r="F151" s="256"/>
    </row>
    <row r="152" spans="1:6" ht="14.25">
      <c r="A152" s="256" t="s">
        <v>82</v>
      </c>
      <c r="B152" s="256"/>
      <c r="C152" s="256"/>
      <c r="D152" s="256" t="s">
        <v>83</v>
      </c>
      <c r="E152" s="256"/>
      <c r="F152" s="256"/>
    </row>
    <row r="153" spans="1:6" ht="14.25">
      <c r="A153" s="256" t="s">
        <v>83</v>
      </c>
      <c r="B153" s="256"/>
      <c r="C153" s="256"/>
      <c r="D153" s="256" t="s">
        <v>304</v>
      </c>
      <c r="E153" s="256">
        <v>727.41</v>
      </c>
      <c r="F153" s="256">
        <v>1130.14</v>
      </c>
    </row>
    <row r="154" spans="1:6" ht="14.25">
      <c r="A154" s="256" t="s">
        <v>305</v>
      </c>
      <c r="B154" s="256"/>
      <c r="C154" s="256"/>
      <c r="D154" s="256" t="s">
        <v>306</v>
      </c>
      <c r="E154" s="256"/>
      <c r="F154" s="256"/>
    </row>
    <row r="155" spans="1:6" ht="14.25">
      <c r="A155" s="256" t="s">
        <v>307</v>
      </c>
      <c r="B155" s="256"/>
      <c r="C155" s="256"/>
      <c r="D155" s="256" t="s">
        <v>308</v>
      </c>
      <c r="E155" s="256"/>
      <c r="F155" s="256"/>
    </row>
    <row r="156" spans="1:6" ht="14.25">
      <c r="A156" s="256" t="s">
        <v>309</v>
      </c>
      <c r="B156" s="256"/>
      <c r="C156" s="256"/>
      <c r="D156" s="256" t="s">
        <v>310</v>
      </c>
      <c r="E156" s="256"/>
      <c r="F156" s="256"/>
    </row>
    <row r="157" spans="1:6" ht="14.25">
      <c r="A157" s="256" t="s">
        <v>179</v>
      </c>
      <c r="B157" s="256"/>
      <c r="C157" s="256"/>
      <c r="D157" s="256" t="s">
        <v>311</v>
      </c>
      <c r="E157" s="256"/>
      <c r="F157" s="256"/>
    </row>
    <row r="158" spans="1:6" ht="14.25">
      <c r="A158" s="256" t="s">
        <v>96</v>
      </c>
      <c r="B158" s="256"/>
      <c r="C158" s="256"/>
      <c r="D158" s="256" t="s">
        <v>312</v>
      </c>
      <c r="E158" s="256"/>
      <c r="F158" s="256"/>
    </row>
    <row r="159" spans="1:6" ht="14.25">
      <c r="A159" s="256" t="s">
        <v>313</v>
      </c>
      <c r="B159" s="256"/>
      <c r="C159" s="256"/>
      <c r="D159" s="256" t="s">
        <v>314</v>
      </c>
      <c r="E159" s="256"/>
      <c r="F159" s="256"/>
    </row>
    <row r="160" spans="1:6" ht="14.25">
      <c r="A160" s="256" t="s">
        <v>315</v>
      </c>
      <c r="B160" s="256"/>
      <c r="C160" s="256"/>
      <c r="D160" s="256" t="s">
        <v>316</v>
      </c>
      <c r="E160" s="256">
        <v>1434.44</v>
      </c>
      <c r="F160" s="256">
        <v>2618.67</v>
      </c>
    </row>
    <row r="161" spans="1:6" ht="14.25">
      <c r="A161" s="256" t="s">
        <v>81</v>
      </c>
      <c r="B161" s="256"/>
      <c r="C161" s="256"/>
      <c r="D161" s="256" t="s">
        <v>317</v>
      </c>
      <c r="E161" s="256"/>
      <c r="F161" s="256"/>
    </row>
    <row r="162" spans="1:6" ht="14.25">
      <c r="A162" s="256" t="s">
        <v>82</v>
      </c>
      <c r="B162" s="256"/>
      <c r="C162" s="256"/>
      <c r="D162" s="256" t="s">
        <v>318</v>
      </c>
      <c r="E162" s="256"/>
      <c r="F162" s="256"/>
    </row>
    <row r="163" spans="1:6" ht="14.25">
      <c r="A163" s="256" t="s">
        <v>83</v>
      </c>
      <c r="B163" s="256"/>
      <c r="C163" s="256"/>
      <c r="D163" s="256" t="s">
        <v>319</v>
      </c>
      <c r="E163" s="256"/>
      <c r="F163" s="256"/>
    </row>
    <row r="164" spans="1:6" ht="14.25">
      <c r="A164" s="256" t="s">
        <v>320</v>
      </c>
      <c r="B164" s="256"/>
      <c r="C164" s="256"/>
      <c r="D164" s="256" t="s">
        <v>321</v>
      </c>
      <c r="E164" s="256"/>
      <c r="F164" s="256"/>
    </row>
    <row r="165" spans="1:6" ht="14.25">
      <c r="A165" s="256" t="s">
        <v>322</v>
      </c>
      <c r="B165" s="256"/>
      <c r="C165" s="256"/>
      <c r="D165" s="256" t="s">
        <v>323</v>
      </c>
      <c r="E165" s="256">
        <v>149.7</v>
      </c>
      <c r="F165" s="256">
        <v>773</v>
      </c>
    </row>
    <row r="166" spans="1:6" ht="14.25">
      <c r="A166" s="256" t="s">
        <v>324</v>
      </c>
      <c r="B166" s="256"/>
      <c r="C166" s="256"/>
      <c r="D166" s="256" t="s">
        <v>325</v>
      </c>
      <c r="E166" s="256"/>
      <c r="F166" s="256"/>
    </row>
    <row r="167" spans="1:6" ht="14.25">
      <c r="A167" s="256" t="s">
        <v>326</v>
      </c>
      <c r="B167" s="256"/>
      <c r="C167" s="256"/>
      <c r="D167" s="256" t="s">
        <v>327</v>
      </c>
      <c r="E167" s="256">
        <v>341.2</v>
      </c>
      <c r="F167" s="256">
        <v>1424.71</v>
      </c>
    </row>
    <row r="168" spans="1:6" ht="14.25">
      <c r="A168" s="256" t="s">
        <v>328</v>
      </c>
      <c r="B168" s="256"/>
      <c r="C168" s="256"/>
      <c r="D168" s="256" t="s">
        <v>329</v>
      </c>
      <c r="E168" s="256">
        <v>340.04</v>
      </c>
      <c r="F168" s="256">
        <v>748.27</v>
      </c>
    </row>
    <row r="169" spans="1:6" ht="14.25">
      <c r="A169" s="256" t="s">
        <v>330</v>
      </c>
      <c r="B169" s="256"/>
      <c r="C169" s="256"/>
      <c r="D169" s="256" t="s">
        <v>331</v>
      </c>
      <c r="E169" s="256">
        <v>228.92</v>
      </c>
      <c r="F169" s="256">
        <v>253.65</v>
      </c>
    </row>
    <row r="170" spans="1:6" ht="14.25">
      <c r="A170" s="256" t="s">
        <v>179</v>
      </c>
      <c r="B170" s="256"/>
      <c r="C170" s="256"/>
      <c r="D170" s="256" t="s">
        <v>81</v>
      </c>
      <c r="E170" s="256"/>
      <c r="F170" s="256"/>
    </row>
    <row r="171" spans="1:6" ht="14.25">
      <c r="A171" s="256" t="s">
        <v>96</v>
      </c>
      <c r="B171" s="256"/>
      <c r="C171" s="256"/>
      <c r="D171" s="256" t="s">
        <v>82</v>
      </c>
      <c r="E171" s="256"/>
      <c r="F171" s="256"/>
    </row>
    <row r="172" spans="1:6" ht="14.25">
      <c r="A172" s="256" t="s">
        <v>332</v>
      </c>
      <c r="B172" s="256"/>
      <c r="C172" s="256"/>
      <c r="D172" s="256" t="s">
        <v>83</v>
      </c>
      <c r="E172" s="256"/>
      <c r="F172" s="256"/>
    </row>
    <row r="173" spans="1:6" ht="14.25">
      <c r="A173" s="256" t="s">
        <v>333</v>
      </c>
      <c r="B173" s="256"/>
      <c r="C173" s="256"/>
      <c r="D173" s="256" t="s">
        <v>96</v>
      </c>
      <c r="E173" s="256"/>
      <c r="F173" s="256"/>
    </row>
    <row r="174" spans="1:6" ht="14.25">
      <c r="A174" s="256" t="s">
        <v>81</v>
      </c>
      <c r="B174" s="256"/>
      <c r="C174" s="256"/>
      <c r="D174" s="256" t="s">
        <v>334</v>
      </c>
      <c r="E174" s="256"/>
      <c r="F174" s="256"/>
    </row>
    <row r="175" spans="1:6" ht="14.25">
      <c r="A175" s="256" t="s">
        <v>82</v>
      </c>
      <c r="B175" s="256"/>
      <c r="C175" s="256"/>
      <c r="D175" s="256" t="s">
        <v>335</v>
      </c>
      <c r="E175" s="256"/>
      <c r="F175" s="256"/>
    </row>
    <row r="176" spans="1:6" ht="14.25">
      <c r="A176" s="256" t="s">
        <v>83</v>
      </c>
      <c r="B176" s="256"/>
      <c r="C176" s="256"/>
      <c r="D176" s="256" t="s">
        <v>336</v>
      </c>
      <c r="E176" s="256"/>
      <c r="F176" s="256"/>
    </row>
    <row r="177" spans="1:6" ht="14.25">
      <c r="A177" s="256" t="s">
        <v>337</v>
      </c>
      <c r="B177" s="256"/>
      <c r="C177" s="256"/>
      <c r="D177" s="256" t="s">
        <v>338</v>
      </c>
      <c r="E177" s="256"/>
      <c r="F177" s="256"/>
    </row>
    <row r="178" spans="1:6" ht="14.25">
      <c r="A178" s="256" t="s">
        <v>96</v>
      </c>
      <c r="B178" s="256"/>
      <c r="C178" s="256"/>
      <c r="D178" s="256" t="s">
        <v>339</v>
      </c>
      <c r="E178" s="256"/>
      <c r="F178" s="256"/>
    </row>
    <row r="179" spans="1:6" ht="14.25">
      <c r="A179" s="256" t="s">
        <v>340</v>
      </c>
      <c r="B179" s="256"/>
      <c r="C179" s="256"/>
      <c r="D179" s="256" t="s">
        <v>341</v>
      </c>
      <c r="E179" s="256"/>
      <c r="F179" s="256"/>
    </row>
    <row r="180" spans="1:6" ht="14.25">
      <c r="A180" s="256" t="s">
        <v>342</v>
      </c>
      <c r="B180" s="256"/>
      <c r="C180" s="256"/>
      <c r="D180" s="256" t="s">
        <v>343</v>
      </c>
      <c r="E180" s="256"/>
      <c r="F180" s="256"/>
    </row>
    <row r="181" spans="1:6" ht="14.25">
      <c r="A181" s="256" t="s">
        <v>81</v>
      </c>
      <c r="B181" s="256"/>
      <c r="C181" s="256"/>
      <c r="D181" s="256" t="s">
        <v>344</v>
      </c>
      <c r="E181" s="256"/>
      <c r="F181" s="256"/>
    </row>
    <row r="182" spans="1:6" ht="14.25">
      <c r="A182" s="256" t="s">
        <v>82</v>
      </c>
      <c r="B182" s="256"/>
      <c r="C182" s="256"/>
      <c r="D182" s="256" t="s">
        <v>345</v>
      </c>
      <c r="E182" s="256"/>
      <c r="F182" s="256"/>
    </row>
    <row r="183" spans="1:6" ht="14.25">
      <c r="A183" s="256" t="s">
        <v>83</v>
      </c>
      <c r="B183" s="256"/>
      <c r="C183" s="256"/>
      <c r="D183" s="256" t="s">
        <v>346</v>
      </c>
      <c r="E183" s="256"/>
      <c r="F183" s="256"/>
    </row>
    <row r="184" spans="1:6" ht="14.25">
      <c r="A184" s="256" t="s">
        <v>347</v>
      </c>
      <c r="B184" s="256"/>
      <c r="C184" s="256"/>
      <c r="D184" s="256" t="s">
        <v>348</v>
      </c>
      <c r="E184" s="256"/>
      <c r="F184" s="256"/>
    </row>
    <row r="185" spans="1:6" ht="14.25">
      <c r="A185" s="256" t="s">
        <v>96</v>
      </c>
      <c r="B185" s="256"/>
      <c r="C185" s="256"/>
      <c r="D185" s="256" t="s">
        <v>349</v>
      </c>
      <c r="E185" s="256"/>
      <c r="F185" s="256"/>
    </row>
    <row r="186" spans="1:6" ht="14.25">
      <c r="A186" s="256" t="s">
        <v>350</v>
      </c>
      <c r="B186" s="256"/>
      <c r="C186" s="256"/>
      <c r="D186" s="256" t="s">
        <v>351</v>
      </c>
      <c r="E186" s="256"/>
      <c r="F186" s="256"/>
    </row>
    <row r="187" spans="1:6" ht="14.25">
      <c r="A187" s="256" t="s">
        <v>352</v>
      </c>
      <c r="B187" s="256"/>
      <c r="C187" s="256"/>
      <c r="D187" s="256" t="s">
        <v>353</v>
      </c>
      <c r="E187" s="256"/>
      <c r="F187" s="256"/>
    </row>
    <row r="188" spans="1:6" ht="14.25">
      <c r="A188" s="256" t="s">
        <v>81</v>
      </c>
      <c r="B188" s="256"/>
      <c r="C188" s="256"/>
      <c r="D188" s="256" t="s">
        <v>354</v>
      </c>
      <c r="E188" s="256"/>
      <c r="F188" s="256"/>
    </row>
    <row r="189" spans="1:6" ht="14.25">
      <c r="A189" s="256" t="s">
        <v>82</v>
      </c>
      <c r="B189" s="256"/>
      <c r="C189" s="256"/>
      <c r="D189" s="256" t="s">
        <v>355</v>
      </c>
      <c r="E189" s="256">
        <v>150</v>
      </c>
      <c r="F189" s="256"/>
    </row>
    <row r="190" spans="1:6" ht="14.25">
      <c r="A190" s="256" t="s">
        <v>83</v>
      </c>
      <c r="B190" s="256"/>
      <c r="C190" s="256"/>
      <c r="D190" s="256" t="s">
        <v>356</v>
      </c>
      <c r="E190" s="256"/>
      <c r="F190" s="256"/>
    </row>
    <row r="191" spans="1:6" ht="14.25">
      <c r="A191" s="256" t="s">
        <v>357</v>
      </c>
      <c r="B191" s="256"/>
      <c r="C191" s="256"/>
      <c r="D191" s="256" t="s">
        <v>358</v>
      </c>
      <c r="E191" s="256"/>
      <c r="F191" s="256"/>
    </row>
    <row r="192" spans="1:6" ht="14.25">
      <c r="A192" s="256" t="s">
        <v>359</v>
      </c>
      <c r="B192" s="256"/>
      <c r="C192" s="256"/>
      <c r="D192" s="256" t="s">
        <v>360</v>
      </c>
      <c r="E192" s="256"/>
      <c r="F192" s="256"/>
    </row>
    <row r="193" spans="1:6" ht="14.25">
      <c r="A193" s="256" t="s">
        <v>361</v>
      </c>
      <c r="B193" s="256"/>
      <c r="C193" s="256"/>
      <c r="D193" s="256" t="s">
        <v>362</v>
      </c>
      <c r="E193" s="256">
        <v>78.92</v>
      </c>
      <c r="F193" s="256">
        <v>253.65</v>
      </c>
    </row>
    <row r="194" spans="1:6" ht="14.25">
      <c r="A194" s="256" t="s">
        <v>96</v>
      </c>
      <c r="B194" s="256"/>
      <c r="C194" s="256"/>
      <c r="D194" s="256" t="s">
        <v>363</v>
      </c>
      <c r="E194" s="256"/>
      <c r="F194" s="256"/>
    </row>
    <row r="195" spans="1:6" ht="14.25">
      <c r="A195" s="256" t="s">
        <v>364</v>
      </c>
      <c r="B195" s="256"/>
      <c r="C195" s="256"/>
      <c r="D195" s="256" t="s">
        <v>81</v>
      </c>
      <c r="E195" s="256"/>
      <c r="F195" s="256"/>
    </row>
    <row r="196" spans="1:6" ht="14.25">
      <c r="A196" s="256" t="s">
        <v>365</v>
      </c>
      <c r="B196" s="256"/>
      <c r="C196" s="256"/>
      <c r="D196" s="256" t="s">
        <v>82</v>
      </c>
      <c r="E196" s="256"/>
      <c r="F196" s="256"/>
    </row>
    <row r="197" spans="1:6" ht="14.25">
      <c r="A197" s="256" t="s">
        <v>81</v>
      </c>
      <c r="B197" s="256"/>
      <c r="C197" s="256"/>
      <c r="D197" s="256" t="s">
        <v>83</v>
      </c>
      <c r="E197" s="256"/>
      <c r="F197" s="256"/>
    </row>
    <row r="198" spans="1:6" ht="14.25">
      <c r="A198" s="256" t="s">
        <v>82</v>
      </c>
      <c r="B198" s="256"/>
      <c r="C198" s="256"/>
      <c r="D198" s="256" t="s">
        <v>366</v>
      </c>
      <c r="E198" s="256"/>
      <c r="F198" s="256"/>
    </row>
    <row r="199" spans="1:6" ht="14.25">
      <c r="A199" s="256" t="s">
        <v>83</v>
      </c>
      <c r="B199" s="256"/>
      <c r="C199" s="256"/>
      <c r="D199" s="256" t="s">
        <v>367</v>
      </c>
      <c r="E199" s="256"/>
      <c r="F199" s="256"/>
    </row>
    <row r="200" spans="1:6" ht="14.25">
      <c r="A200" s="256" t="s">
        <v>368</v>
      </c>
      <c r="B200" s="256"/>
      <c r="C200" s="256"/>
      <c r="D200" s="256" t="s">
        <v>369</v>
      </c>
      <c r="E200" s="256"/>
      <c r="F200" s="256"/>
    </row>
    <row r="201" spans="1:6" ht="14.25">
      <c r="A201" s="256" t="s">
        <v>370</v>
      </c>
      <c r="B201" s="256"/>
      <c r="C201" s="256"/>
      <c r="D201" s="256" t="s">
        <v>371</v>
      </c>
      <c r="E201" s="256"/>
      <c r="F201" s="256"/>
    </row>
    <row r="202" spans="1:6" ht="14.25">
      <c r="A202" s="256" t="s">
        <v>372</v>
      </c>
      <c r="B202" s="256"/>
      <c r="C202" s="256"/>
      <c r="D202" s="256" t="s">
        <v>373</v>
      </c>
      <c r="E202" s="256"/>
      <c r="F202" s="256"/>
    </row>
    <row r="203" spans="1:6" ht="14.25">
      <c r="A203" s="256" t="s">
        <v>81</v>
      </c>
      <c r="B203" s="256"/>
      <c r="C203" s="256"/>
      <c r="D203" s="256" t="s">
        <v>374</v>
      </c>
      <c r="E203" s="256"/>
      <c r="F203" s="256"/>
    </row>
    <row r="204" spans="1:6" ht="14.25">
      <c r="A204" s="256" t="s">
        <v>82</v>
      </c>
      <c r="B204" s="256"/>
      <c r="C204" s="256"/>
      <c r="D204" s="256" t="s">
        <v>375</v>
      </c>
      <c r="E204" s="256"/>
      <c r="F204" s="256"/>
    </row>
    <row r="205" spans="1:6" ht="14.25">
      <c r="A205" s="256" t="s">
        <v>83</v>
      </c>
      <c r="B205" s="256"/>
      <c r="C205" s="256"/>
      <c r="D205" s="256" t="s">
        <v>376</v>
      </c>
      <c r="E205" s="256"/>
      <c r="F205" s="256"/>
    </row>
    <row r="206" spans="1:6" ht="14.25">
      <c r="A206" s="256" t="s">
        <v>109</v>
      </c>
      <c r="B206" s="256"/>
      <c r="C206" s="256"/>
      <c r="D206" s="256" t="s">
        <v>377</v>
      </c>
      <c r="E206" s="256"/>
      <c r="F206" s="256"/>
    </row>
    <row r="207" spans="1:6" ht="14.25">
      <c r="A207" s="256" t="s">
        <v>96</v>
      </c>
      <c r="B207" s="256"/>
      <c r="C207" s="256"/>
      <c r="D207" s="256" t="s">
        <v>378</v>
      </c>
      <c r="E207" s="256"/>
      <c r="F207" s="256"/>
    </row>
    <row r="208" spans="1:6" ht="14.25">
      <c r="A208" s="256" t="s">
        <v>379</v>
      </c>
      <c r="B208" s="256"/>
      <c r="C208" s="256"/>
      <c r="D208" s="256" t="s">
        <v>380</v>
      </c>
      <c r="E208" s="256"/>
      <c r="F208" s="256"/>
    </row>
    <row r="209" spans="1:6" ht="14.25">
      <c r="A209" s="256" t="s">
        <v>381</v>
      </c>
      <c r="B209" s="256">
        <v>1.86</v>
      </c>
      <c r="C209" s="256">
        <v>13.4</v>
      </c>
      <c r="D209" s="256" t="s">
        <v>382</v>
      </c>
      <c r="E209" s="256"/>
      <c r="F209" s="256"/>
    </row>
    <row r="210" spans="1:6" ht="14.25">
      <c r="A210" s="256" t="s">
        <v>81</v>
      </c>
      <c r="B210" s="256"/>
      <c r="C210" s="256"/>
      <c r="D210" s="256" t="s">
        <v>383</v>
      </c>
      <c r="E210" s="256"/>
      <c r="F210" s="256"/>
    </row>
    <row r="211" spans="1:6" ht="14.25">
      <c r="A211" s="256" t="s">
        <v>82</v>
      </c>
      <c r="B211" s="256"/>
      <c r="C211" s="256"/>
      <c r="D211" s="256" t="s">
        <v>384</v>
      </c>
      <c r="E211" s="256"/>
      <c r="F211" s="256"/>
    </row>
    <row r="212" spans="1:6" ht="14.25">
      <c r="A212" s="256" t="s">
        <v>83</v>
      </c>
      <c r="B212" s="256"/>
      <c r="C212" s="256"/>
      <c r="D212" s="256" t="s">
        <v>385</v>
      </c>
      <c r="E212" s="256"/>
      <c r="F212" s="256"/>
    </row>
    <row r="213" spans="1:6" ht="14.25">
      <c r="A213" s="256" t="s">
        <v>386</v>
      </c>
      <c r="B213" s="256"/>
      <c r="C213" s="256"/>
      <c r="D213" s="256" t="s">
        <v>387</v>
      </c>
      <c r="E213" s="256"/>
      <c r="F213" s="256"/>
    </row>
    <row r="214" spans="1:6" ht="14.25">
      <c r="A214" s="256" t="s">
        <v>388</v>
      </c>
      <c r="B214" s="256"/>
      <c r="C214" s="256"/>
      <c r="D214" s="256" t="s">
        <v>389</v>
      </c>
      <c r="E214" s="256"/>
      <c r="F214" s="256"/>
    </row>
    <row r="215" spans="1:6" ht="14.25">
      <c r="A215" s="256" t="s">
        <v>96</v>
      </c>
      <c r="B215" s="256"/>
      <c r="C215" s="256"/>
      <c r="D215" s="256" t="s">
        <v>390</v>
      </c>
      <c r="E215" s="256"/>
      <c r="F215" s="256"/>
    </row>
    <row r="216" spans="1:6" ht="14.25">
      <c r="A216" s="256" t="s">
        <v>391</v>
      </c>
      <c r="B216" s="256">
        <v>1.86</v>
      </c>
      <c r="C216" s="256">
        <v>13.4</v>
      </c>
      <c r="D216" s="256" t="s">
        <v>392</v>
      </c>
      <c r="E216" s="256"/>
      <c r="F216" s="256"/>
    </row>
    <row r="217" spans="1:6" ht="14.25">
      <c r="A217" s="256" t="s">
        <v>393</v>
      </c>
      <c r="B217" s="256"/>
      <c r="C217" s="256"/>
      <c r="D217" s="256" t="s">
        <v>394</v>
      </c>
      <c r="E217" s="256"/>
      <c r="F217" s="256"/>
    </row>
    <row r="218" spans="1:6" ht="14.25">
      <c r="A218" s="256" t="s">
        <v>81</v>
      </c>
      <c r="B218" s="256"/>
      <c r="C218" s="256"/>
      <c r="D218" s="256" t="s">
        <v>395</v>
      </c>
      <c r="E218" s="256"/>
      <c r="F218" s="256"/>
    </row>
    <row r="219" spans="1:6" ht="14.25">
      <c r="A219" s="256" t="s">
        <v>82</v>
      </c>
      <c r="B219" s="256"/>
      <c r="C219" s="256"/>
      <c r="D219" s="256" t="s">
        <v>396</v>
      </c>
      <c r="E219" s="256"/>
      <c r="F219" s="256"/>
    </row>
    <row r="220" spans="1:6" ht="14.25">
      <c r="A220" s="256" t="s">
        <v>83</v>
      </c>
      <c r="B220" s="256"/>
      <c r="C220" s="256"/>
      <c r="D220" s="256" t="s">
        <v>397</v>
      </c>
      <c r="E220" s="256"/>
      <c r="F220" s="256"/>
    </row>
    <row r="221" spans="1:6" ht="14.25">
      <c r="A221" s="256" t="s">
        <v>398</v>
      </c>
      <c r="B221" s="256"/>
      <c r="C221" s="256"/>
      <c r="D221" s="256" t="s">
        <v>399</v>
      </c>
      <c r="E221" s="256"/>
      <c r="F221" s="256"/>
    </row>
    <row r="222" spans="1:6" ht="14.25">
      <c r="A222" s="256" t="s">
        <v>96</v>
      </c>
      <c r="B222" s="256"/>
      <c r="C222" s="256"/>
      <c r="D222" s="256" t="s">
        <v>400</v>
      </c>
      <c r="E222" s="256">
        <v>111.12</v>
      </c>
      <c r="F222" s="256">
        <v>494.62</v>
      </c>
    </row>
    <row r="223" spans="1:6" ht="14.25">
      <c r="A223" s="256" t="s">
        <v>401</v>
      </c>
      <c r="B223" s="256"/>
      <c r="C223" s="256"/>
      <c r="D223" s="256" t="s">
        <v>81</v>
      </c>
      <c r="E223" s="256"/>
      <c r="F223" s="256"/>
    </row>
    <row r="224" spans="1:6" ht="14.25">
      <c r="A224" s="256" t="s">
        <v>402</v>
      </c>
      <c r="B224" s="256">
        <v>11.09</v>
      </c>
      <c r="C224" s="256">
        <v>87</v>
      </c>
      <c r="D224" s="256" t="s">
        <v>82</v>
      </c>
      <c r="E224" s="256"/>
      <c r="F224" s="256"/>
    </row>
    <row r="225" spans="1:6" ht="14.25">
      <c r="A225" s="256" t="s">
        <v>81</v>
      </c>
      <c r="B225" s="256"/>
      <c r="C225" s="256"/>
      <c r="D225" s="256" t="s">
        <v>83</v>
      </c>
      <c r="E225" s="256"/>
      <c r="F225" s="256"/>
    </row>
    <row r="226" spans="1:6" ht="14.25">
      <c r="A226" s="256" t="s">
        <v>82</v>
      </c>
      <c r="B226" s="256"/>
      <c r="C226" s="256"/>
      <c r="D226" s="256" t="s">
        <v>403</v>
      </c>
      <c r="E226" s="256"/>
      <c r="F226" s="256"/>
    </row>
    <row r="227" spans="1:6" ht="14.25">
      <c r="A227" s="256" t="s">
        <v>83</v>
      </c>
      <c r="B227" s="256"/>
      <c r="C227" s="256"/>
      <c r="D227" s="256" t="s">
        <v>404</v>
      </c>
      <c r="E227" s="256"/>
      <c r="F227" s="256"/>
    </row>
    <row r="228" spans="1:6" ht="14.25">
      <c r="A228" s="256" t="s">
        <v>96</v>
      </c>
      <c r="B228" s="256"/>
      <c r="C228" s="256"/>
      <c r="D228" s="256" t="s">
        <v>405</v>
      </c>
      <c r="E228" s="256"/>
      <c r="F228" s="256"/>
    </row>
    <row r="229" spans="1:6" ht="14.25">
      <c r="A229" s="256" t="s">
        <v>406</v>
      </c>
      <c r="B229" s="256">
        <v>11.09</v>
      </c>
      <c r="C229" s="256">
        <v>87</v>
      </c>
      <c r="D229" s="256" t="s">
        <v>407</v>
      </c>
      <c r="E229" s="256"/>
      <c r="F229" s="256"/>
    </row>
    <row r="230" spans="1:6" ht="14.25">
      <c r="A230" s="256" t="s">
        <v>408</v>
      </c>
      <c r="B230" s="256">
        <v>22.04</v>
      </c>
      <c r="C230" s="256">
        <v>27.5</v>
      </c>
      <c r="D230" s="256" t="s">
        <v>409</v>
      </c>
      <c r="E230" s="256"/>
      <c r="F230" s="256"/>
    </row>
    <row r="231" spans="1:6" ht="14.25">
      <c r="A231" s="256" t="s">
        <v>81</v>
      </c>
      <c r="B231" s="256"/>
      <c r="C231" s="256"/>
      <c r="D231" s="256" t="s">
        <v>410</v>
      </c>
      <c r="E231" s="256"/>
      <c r="F231" s="256"/>
    </row>
    <row r="232" spans="1:6" ht="14.25">
      <c r="A232" s="256" t="s">
        <v>82</v>
      </c>
      <c r="B232" s="256"/>
      <c r="C232" s="256"/>
      <c r="D232" s="256" t="s">
        <v>411</v>
      </c>
      <c r="E232" s="256"/>
      <c r="F232" s="256"/>
    </row>
    <row r="233" spans="1:6" ht="14.25">
      <c r="A233" s="256" t="s">
        <v>83</v>
      </c>
      <c r="B233" s="256"/>
      <c r="C233" s="256"/>
      <c r="D233" s="256" t="s">
        <v>412</v>
      </c>
      <c r="E233" s="256"/>
      <c r="F233" s="256"/>
    </row>
    <row r="234" spans="1:6" ht="14.25">
      <c r="A234" s="256" t="s">
        <v>96</v>
      </c>
      <c r="B234" s="256"/>
      <c r="C234" s="256"/>
      <c r="D234" s="256" t="s">
        <v>413</v>
      </c>
      <c r="E234" s="256"/>
      <c r="F234" s="256"/>
    </row>
    <row r="235" spans="1:6" ht="14.25">
      <c r="A235" s="256" t="s">
        <v>414</v>
      </c>
      <c r="B235" s="256">
        <v>22.04</v>
      </c>
      <c r="C235" s="256">
        <v>27.5</v>
      </c>
      <c r="D235" s="256" t="s">
        <v>415</v>
      </c>
      <c r="E235" s="256"/>
      <c r="F235" s="256"/>
    </row>
    <row r="236" spans="1:6" ht="14.25">
      <c r="A236" s="256" t="s">
        <v>416</v>
      </c>
      <c r="B236" s="256"/>
      <c r="C236" s="256"/>
      <c r="D236" s="256" t="s">
        <v>417</v>
      </c>
      <c r="E236" s="256"/>
      <c r="F236" s="256"/>
    </row>
    <row r="237" spans="1:6" ht="14.25">
      <c r="A237" s="256" t="s">
        <v>81</v>
      </c>
      <c r="B237" s="256"/>
      <c r="C237" s="256"/>
      <c r="D237" s="256" t="s">
        <v>418</v>
      </c>
      <c r="E237" s="256"/>
      <c r="F237" s="256"/>
    </row>
    <row r="238" spans="1:6" ht="14.25">
      <c r="A238" s="256" t="s">
        <v>82</v>
      </c>
      <c r="B238" s="256"/>
      <c r="C238" s="256"/>
      <c r="D238" s="256" t="s">
        <v>419</v>
      </c>
      <c r="E238" s="256"/>
      <c r="F238" s="256"/>
    </row>
    <row r="239" spans="1:6" ht="14.25">
      <c r="A239" s="256" t="s">
        <v>83</v>
      </c>
      <c r="B239" s="256"/>
      <c r="C239" s="256"/>
      <c r="D239" s="256" t="s">
        <v>420</v>
      </c>
      <c r="E239" s="256"/>
      <c r="F239" s="256"/>
    </row>
    <row r="240" spans="1:6" ht="14.25">
      <c r="A240" s="256" t="s">
        <v>96</v>
      </c>
      <c r="B240" s="256"/>
      <c r="C240" s="256"/>
      <c r="D240" s="256" t="s">
        <v>421</v>
      </c>
      <c r="E240" s="256"/>
      <c r="F240" s="256"/>
    </row>
    <row r="241" spans="1:6" ht="14.25">
      <c r="A241" s="256" t="s">
        <v>422</v>
      </c>
      <c r="B241" s="256"/>
      <c r="C241" s="256"/>
      <c r="D241" s="256" t="s">
        <v>423</v>
      </c>
      <c r="E241" s="256"/>
      <c r="F241" s="256"/>
    </row>
    <row r="242" spans="1:6" ht="14.25">
      <c r="A242" s="256" t="s">
        <v>424</v>
      </c>
      <c r="B242" s="256"/>
      <c r="C242" s="256"/>
      <c r="D242" s="256" t="s">
        <v>425</v>
      </c>
      <c r="E242" s="256"/>
      <c r="F242" s="256"/>
    </row>
    <row r="243" spans="1:6" ht="14.25">
      <c r="A243" s="256" t="s">
        <v>81</v>
      </c>
      <c r="B243" s="256"/>
      <c r="C243" s="256"/>
      <c r="D243" s="256" t="s">
        <v>426</v>
      </c>
      <c r="E243" s="256"/>
      <c r="F243" s="256"/>
    </row>
    <row r="244" spans="1:6" ht="14.25">
      <c r="A244" s="256" t="s">
        <v>82</v>
      </c>
      <c r="B244" s="256"/>
      <c r="C244" s="256"/>
      <c r="D244" s="256" t="s">
        <v>427</v>
      </c>
      <c r="E244" s="256"/>
      <c r="F244" s="256"/>
    </row>
    <row r="245" spans="1:6" ht="14.25">
      <c r="A245" s="256" t="s">
        <v>83</v>
      </c>
      <c r="B245" s="256"/>
      <c r="C245" s="256"/>
      <c r="D245" s="256" t="s">
        <v>389</v>
      </c>
      <c r="E245" s="256"/>
      <c r="F245" s="256"/>
    </row>
    <row r="246" spans="1:6" ht="14.25">
      <c r="A246" s="256" t="s">
        <v>96</v>
      </c>
      <c r="B246" s="256"/>
      <c r="C246" s="256"/>
      <c r="D246" s="256" t="s">
        <v>428</v>
      </c>
      <c r="E246" s="256"/>
      <c r="F246" s="256"/>
    </row>
    <row r="247" spans="1:6" ht="14.25">
      <c r="A247" s="256" t="s">
        <v>429</v>
      </c>
      <c r="B247" s="256"/>
      <c r="C247" s="256"/>
      <c r="D247" s="256" t="s">
        <v>430</v>
      </c>
      <c r="E247" s="256"/>
      <c r="F247" s="256"/>
    </row>
    <row r="248" spans="1:6" ht="14.25">
      <c r="A248" s="256" t="s">
        <v>431</v>
      </c>
      <c r="B248" s="256"/>
      <c r="C248" s="256"/>
      <c r="D248" s="256" t="s">
        <v>432</v>
      </c>
      <c r="E248" s="256">
        <v>111.12</v>
      </c>
      <c r="F248" s="256">
        <v>494.62</v>
      </c>
    </row>
    <row r="249" spans="1:6" ht="14.25">
      <c r="A249" s="256" t="s">
        <v>81</v>
      </c>
      <c r="B249" s="256"/>
      <c r="C249" s="256"/>
      <c r="D249" s="256" t="s">
        <v>433</v>
      </c>
      <c r="E249" s="256"/>
      <c r="F249" s="256"/>
    </row>
    <row r="250" spans="1:6" ht="14.25">
      <c r="A250" s="256" t="s">
        <v>82</v>
      </c>
      <c r="B250" s="256"/>
      <c r="C250" s="256"/>
      <c r="D250" s="256" t="s">
        <v>81</v>
      </c>
      <c r="E250" s="256"/>
      <c r="F250" s="256"/>
    </row>
    <row r="251" spans="1:6" ht="14.25">
      <c r="A251" s="256" t="s">
        <v>83</v>
      </c>
      <c r="B251" s="256"/>
      <c r="C251" s="256"/>
      <c r="D251" s="256" t="s">
        <v>82</v>
      </c>
      <c r="E251" s="256"/>
      <c r="F251" s="256"/>
    </row>
    <row r="252" spans="1:6" ht="14.25">
      <c r="A252" s="256" t="s">
        <v>96</v>
      </c>
      <c r="B252" s="256"/>
      <c r="C252" s="256"/>
      <c r="D252" s="256" t="s">
        <v>83</v>
      </c>
      <c r="E252" s="256"/>
      <c r="F252" s="256"/>
    </row>
    <row r="253" spans="1:6" ht="14.25">
      <c r="A253" s="256" t="s">
        <v>434</v>
      </c>
      <c r="B253" s="256"/>
      <c r="C253" s="256"/>
      <c r="D253" s="256" t="s">
        <v>435</v>
      </c>
      <c r="E253" s="256"/>
      <c r="F253" s="256"/>
    </row>
    <row r="254" spans="1:6" ht="14.25">
      <c r="A254" s="256" t="s">
        <v>436</v>
      </c>
      <c r="B254" s="256"/>
      <c r="C254" s="256"/>
      <c r="D254" s="256" t="s">
        <v>437</v>
      </c>
      <c r="E254" s="256"/>
      <c r="F254" s="256"/>
    </row>
    <row r="255" spans="1:6" ht="14.25">
      <c r="A255" s="256" t="s">
        <v>438</v>
      </c>
      <c r="B255" s="256"/>
      <c r="C255" s="256"/>
      <c r="D255" s="256" t="s">
        <v>439</v>
      </c>
      <c r="E255" s="256"/>
      <c r="F255" s="256"/>
    </row>
    <row r="256" spans="1:6" ht="14.25">
      <c r="A256" s="256" t="s">
        <v>440</v>
      </c>
      <c r="B256" s="256"/>
      <c r="C256" s="256"/>
      <c r="D256" s="256" t="s">
        <v>441</v>
      </c>
      <c r="E256" s="256"/>
      <c r="F256" s="256"/>
    </row>
    <row r="257" spans="1:6" ht="14.25">
      <c r="A257" s="256" t="s">
        <v>442</v>
      </c>
      <c r="B257" s="256"/>
      <c r="C257" s="256"/>
      <c r="D257" s="256" t="s">
        <v>443</v>
      </c>
      <c r="E257" s="256"/>
      <c r="F257" s="256"/>
    </row>
    <row r="258" spans="1:6" ht="14.25">
      <c r="A258" s="256" t="s">
        <v>444</v>
      </c>
      <c r="B258" s="256"/>
      <c r="C258" s="256"/>
      <c r="D258" s="256" t="s">
        <v>445</v>
      </c>
      <c r="E258" s="256"/>
      <c r="F258" s="256"/>
    </row>
    <row r="259" spans="1:6" ht="14.25">
      <c r="A259" s="256" t="s">
        <v>446</v>
      </c>
      <c r="B259" s="256"/>
      <c r="C259" s="256"/>
      <c r="D259" s="256" t="s">
        <v>447</v>
      </c>
      <c r="E259" s="256"/>
      <c r="F259" s="256"/>
    </row>
    <row r="260" spans="1:6" ht="14.25">
      <c r="A260" s="256" t="s">
        <v>448</v>
      </c>
      <c r="B260" s="256"/>
      <c r="C260" s="256"/>
      <c r="D260" s="256" t="s">
        <v>449</v>
      </c>
      <c r="E260" s="256"/>
      <c r="F260" s="256"/>
    </row>
    <row r="261" spans="1:6" ht="14.25">
      <c r="A261" s="256" t="s">
        <v>450</v>
      </c>
      <c r="B261" s="256"/>
      <c r="C261" s="256"/>
      <c r="D261" s="256" t="s">
        <v>81</v>
      </c>
      <c r="E261" s="256"/>
      <c r="F261" s="256"/>
    </row>
    <row r="262" spans="1:6" ht="14.25">
      <c r="A262" s="256" t="s">
        <v>451</v>
      </c>
      <c r="B262" s="256"/>
      <c r="C262" s="256"/>
      <c r="D262" s="256" t="s">
        <v>82</v>
      </c>
      <c r="E262" s="256"/>
      <c r="F262" s="256"/>
    </row>
    <row r="263" spans="1:6" ht="14.25">
      <c r="A263" s="256" t="s">
        <v>452</v>
      </c>
      <c r="B263" s="256"/>
      <c r="C263" s="256"/>
      <c r="D263" s="256" t="s">
        <v>83</v>
      </c>
      <c r="E263" s="256"/>
      <c r="F263" s="256"/>
    </row>
    <row r="264" spans="1:6" ht="14.25">
      <c r="A264" s="256" t="s">
        <v>453</v>
      </c>
      <c r="B264" s="256"/>
      <c r="C264" s="256"/>
      <c r="D264" s="256" t="s">
        <v>454</v>
      </c>
      <c r="E264" s="256"/>
      <c r="F264" s="256"/>
    </row>
    <row r="265" spans="1:6" ht="14.25">
      <c r="A265" s="256" t="s">
        <v>455</v>
      </c>
      <c r="B265" s="256"/>
      <c r="C265" s="256"/>
      <c r="D265" s="256" t="s">
        <v>456</v>
      </c>
      <c r="E265" s="256"/>
      <c r="F265" s="256"/>
    </row>
    <row r="266" spans="1:6" ht="14.25">
      <c r="A266" s="256" t="s">
        <v>457</v>
      </c>
      <c r="B266" s="256"/>
      <c r="C266" s="256"/>
      <c r="D266" s="256" t="s">
        <v>458</v>
      </c>
      <c r="E266" s="256"/>
      <c r="F266" s="256"/>
    </row>
    <row r="267" spans="1:6" ht="14.25">
      <c r="A267" s="256" t="s">
        <v>459</v>
      </c>
      <c r="B267" s="256"/>
      <c r="C267" s="256"/>
      <c r="D267" s="256" t="s">
        <v>460</v>
      </c>
      <c r="E267" s="256"/>
      <c r="F267" s="256"/>
    </row>
    <row r="268" spans="1:6" ht="14.25">
      <c r="A268" s="256" t="s">
        <v>461</v>
      </c>
      <c r="B268" s="256"/>
      <c r="C268" s="256"/>
      <c r="D268" s="256" t="s">
        <v>462</v>
      </c>
      <c r="E268" s="256"/>
      <c r="F268" s="256"/>
    </row>
    <row r="269" spans="1:6" ht="14.25">
      <c r="A269" s="256" t="s">
        <v>463</v>
      </c>
      <c r="B269" s="256"/>
      <c r="C269" s="256"/>
      <c r="D269" s="256" t="s">
        <v>464</v>
      </c>
      <c r="E269" s="256"/>
      <c r="F269" s="256"/>
    </row>
    <row r="270" spans="1:6" ht="14.25">
      <c r="A270" s="256" t="s">
        <v>465</v>
      </c>
      <c r="B270" s="256"/>
      <c r="C270" s="256"/>
      <c r="D270" s="256" t="s">
        <v>466</v>
      </c>
      <c r="E270" s="256"/>
      <c r="F270" s="256"/>
    </row>
    <row r="271" spans="1:6" ht="14.25">
      <c r="A271" s="256" t="s">
        <v>467</v>
      </c>
      <c r="B271" s="256"/>
      <c r="C271" s="256"/>
      <c r="D271" s="256" t="s">
        <v>468</v>
      </c>
      <c r="E271" s="256"/>
      <c r="F271" s="256"/>
    </row>
    <row r="272" spans="1:6" ht="14.25">
      <c r="A272" s="256" t="s">
        <v>469</v>
      </c>
      <c r="B272" s="256">
        <v>76.73</v>
      </c>
      <c r="C272" s="256">
        <v>193.72</v>
      </c>
      <c r="D272" s="256" t="s">
        <v>470</v>
      </c>
      <c r="E272" s="256"/>
      <c r="F272" s="256"/>
    </row>
    <row r="273" spans="1:6" ht="14.25">
      <c r="A273" s="256" t="s">
        <v>471</v>
      </c>
      <c r="B273" s="256"/>
      <c r="C273" s="256"/>
      <c r="D273" s="256" t="s">
        <v>472</v>
      </c>
      <c r="E273" s="256"/>
      <c r="F273" s="256"/>
    </row>
    <row r="274" spans="1:6" ht="14.25">
      <c r="A274" s="256" t="s">
        <v>473</v>
      </c>
      <c r="B274" s="256"/>
      <c r="C274" s="256"/>
      <c r="D274" s="256" t="s">
        <v>474</v>
      </c>
      <c r="E274" s="256"/>
      <c r="F274" s="256"/>
    </row>
    <row r="275" spans="1:6" ht="14.25">
      <c r="A275" s="256" t="s">
        <v>475</v>
      </c>
      <c r="B275" s="256"/>
      <c r="C275" s="256"/>
      <c r="D275" s="256" t="s">
        <v>476</v>
      </c>
      <c r="E275" s="256"/>
      <c r="F275" s="256"/>
    </row>
    <row r="276" spans="1:6" ht="14.25">
      <c r="A276" s="256" t="s">
        <v>477</v>
      </c>
      <c r="B276" s="256"/>
      <c r="C276" s="256"/>
      <c r="D276" s="256" t="s">
        <v>478</v>
      </c>
      <c r="E276" s="256"/>
      <c r="F276" s="256"/>
    </row>
    <row r="277" spans="1:6" ht="14.25">
      <c r="A277" s="256" t="s">
        <v>479</v>
      </c>
      <c r="B277" s="256"/>
      <c r="C277" s="256"/>
      <c r="D277" s="256" t="s">
        <v>480</v>
      </c>
      <c r="E277" s="256"/>
      <c r="F277" s="256"/>
    </row>
    <row r="278" spans="1:6" ht="14.25">
      <c r="A278" s="256" t="s">
        <v>481</v>
      </c>
      <c r="B278" s="256"/>
      <c r="C278" s="256"/>
      <c r="D278" s="256" t="s">
        <v>482</v>
      </c>
      <c r="E278" s="256"/>
      <c r="F278" s="256"/>
    </row>
    <row r="279" spans="1:6" ht="14.25">
      <c r="A279" s="256" t="s">
        <v>483</v>
      </c>
      <c r="B279" s="256"/>
      <c r="C279" s="256"/>
      <c r="D279" s="256" t="s">
        <v>484</v>
      </c>
      <c r="E279" s="256"/>
      <c r="F279" s="256"/>
    </row>
    <row r="280" spans="1:6" ht="14.25">
      <c r="A280" s="256" t="s">
        <v>485</v>
      </c>
      <c r="B280" s="256"/>
      <c r="C280" s="256"/>
      <c r="D280" s="256" t="s">
        <v>486</v>
      </c>
      <c r="E280" s="256"/>
      <c r="F280" s="256"/>
    </row>
    <row r="281" spans="1:6" ht="14.25">
      <c r="A281" s="256" t="s">
        <v>487</v>
      </c>
      <c r="B281" s="256"/>
      <c r="C281" s="256"/>
      <c r="D281" s="256" t="s">
        <v>488</v>
      </c>
      <c r="E281" s="256"/>
      <c r="F281" s="256"/>
    </row>
    <row r="282" spans="1:6" ht="14.25">
      <c r="A282" s="256" t="s">
        <v>489</v>
      </c>
      <c r="B282" s="256"/>
      <c r="C282" s="256"/>
      <c r="D282" s="256" t="s">
        <v>490</v>
      </c>
      <c r="E282" s="256"/>
      <c r="F282" s="256"/>
    </row>
    <row r="283" spans="1:6" ht="14.25">
      <c r="A283" s="256" t="s">
        <v>491</v>
      </c>
      <c r="B283" s="256"/>
      <c r="C283" s="256"/>
      <c r="D283" s="256" t="s">
        <v>492</v>
      </c>
      <c r="E283" s="256"/>
      <c r="F283" s="256"/>
    </row>
    <row r="284" spans="1:6" ht="14.25">
      <c r="A284" s="256" t="s">
        <v>81</v>
      </c>
      <c r="B284" s="256"/>
      <c r="C284" s="256"/>
      <c r="D284" s="256" t="s">
        <v>493</v>
      </c>
      <c r="E284" s="256"/>
      <c r="F284" s="256"/>
    </row>
    <row r="285" spans="1:6" ht="14.25">
      <c r="A285" s="256" t="s">
        <v>82</v>
      </c>
      <c r="B285" s="256"/>
      <c r="C285" s="256"/>
      <c r="D285" s="256" t="s">
        <v>494</v>
      </c>
      <c r="E285" s="256"/>
      <c r="F285" s="256"/>
    </row>
    <row r="286" spans="1:6" ht="14.25">
      <c r="A286" s="256" t="s">
        <v>83</v>
      </c>
      <c r="B286" s="256"/>
      <c r="C286" s="256"/>
      <c r="D286" s="256" t="s">
        <v>495</v>
      </c>
      <c r="E286" s="256"/>
      <c r="F286" s="256"/>
    </row>
    <row r="287" spans="1:6" ht="14.25">
      <c r="A287" s="256" t="s">
        <v>496</v>
      </c>
      <c r="B287" s="256"/>
      <c r="C287" s="256"/>
      <c r="D287" s="256" t="s">
        <v>497</v>
      </c>
      <c r="E287" s="256"/>
      <c r="F287" s="256"/>
    </row>
    <row r="288" spans="1:6" ht="14.25">
      <c r="A288" s="256" t="s">
        <v>498</v>
      </c>
      <c r="B288" s="256"/>
      <c r="C288" s="256"/>
      <c r="D288" s="256" t="s">
        <v>499</v>
      </c>
      <c r="E288" s="256"/>
      <c r="F288" s="256"/>
    </row>
    <row r="289" spans="1:6" ht="14.25">
      <c r="A289" s="256" t="s">
        <v>500</v>
      </c>
      <c r="B289" s="256"/>
      <c r="C289" s="256"/>
      <c r="D289" s="256" t="s">
        <v>501</v>
      </c>
      <c r="E289" s="256"/>
      <c r="F289" s="256"/>
    </row>
    <row r="290" spans="1:6" ht="14.25">
      <c r="A290" s="256" t="s">
        <v>502</v>
      </c>
      <c r="B290" s="256"/>
      <c r="C290" s="256"/>
      <c r="D290" s="256" t="s">
        <v>503</v>
      </c>
      <c r="E290" s="256"/>
      <c r="F290" s="256"/>
    </row>
    <row r="291" spans="1:6" ht="14.25">
      <c r="A291" s="256" t="s">
        <v>504</v>
      </c>
      <c r="B291" s="256"/>
      <c r="C291" s="256"/>
      <c r="D291" s="256" t="s">
        <v>505</v>
      </c>
      <c r="E291" s="256"/>
      <c r="F291" s="256"/>
    </row>
    <row r="292" spans="1:6" ht="14.25">
      <c r="A292" s="256" t="s">
        <v>506</v>
      </c>
      <c r="B292" s="256"/>
      <c r="C292" s="256"/>
      <c r="D292" s="256" t="s">
        <v>507</v>
      </c>
      <c r="E292" s="256"/>
      <c r="F292" s="256"/>
    </row>
    <row r="293" spans="1:6" ht="14.25">
      <c r="A293" s="256" t="s">
        <v>508</v>
      </c>
      <c r="B293" s="256"/>
      <c r="C293" s="256"/>
      <c r="D293" s="256" t="s">
        <v>509</v>
      </c>
      <c r="E293" s="256"/>
      <c r="F293" s="256"/>
    </row>
    <row r="294" spans="1:6" ht="14.25">
      <c r="A294" s="256" t="s">
        <v>510</v>
      </c>
      <c r="B294" s="256"/>
      <c r="C294" s="256"/>
      <c r="D294" s="256" t="s">
        <v>511</v>
      </c>
      <c r="E294" s="256"/>
      <c r="F294" s="256"/>
    </row>
    <row r="295" spans="1:6" ht="14.25">
      <c r="A295" s="256" t="s">
        <v>512</v>
      </c>
      <c r="B295" s="256"/>
      <c r="C295" s="256"/>
      <c r="D295" s="256" t="s">
        <v>513</v>
      </c>
      <c r="E295" s="256"/>
      <c r="F295" s="256"/>
    </row>
    <row r="296" spans="1:6" ht="14.25">
      <c r="A296" s="256" t="s">
        <v>514</v>
      </c>
      <c r="B296" s="256"/>
      <c r="C296" s="256"/>
      <c r="D296" s="256" t="s">
        <v>515</v>
      </c>
      <c r="E296" s="256"/>
      <c r="F296" s="256"/>
    </row>
    <row r="297" spans="1:6" ht="14.25">
      <c r="A297" s="256" t="s">
        <v>516</v>
      </c>
      <c r="B297" s="256"/>
      <c r="C297" s="256"/>
      <c r="D297" s="256" t="s">
        <v>517</v>
      </c>
      <c r="E297" s="256"/>
      <c r="F297" s="256"/>
    </row>
    <row r="298" spans="1:6" ht="14.25">
      <c r="A298" s="256" t="s">
        <v>518</v>
      </c>
      <c r="B298" s="256"/>
      <c r="C298" s="256"/>
      <c r="D298" s="256" t="s">
        <v>519</v>
      </c>
      <c r="E298" s="256"/>
      <c r="F298" s="256"/>
    </row>
    <row r="299" spans="1:6" ht="14.25">
      <c r="A299" s="256" t="s">
        <v>520</v>
      </c>
      <c r="B299" s="256"/>
      <c r="C299" s="256"/>
      <c r="D299" s="256" t="s">
        <v>521</v>
      </c>
      <c r="E299" s="256"/>
      <c r="F299" s="256"/>
    </row>
    <row r="300" spans="1:6" ht="14.25">
      <c r="A300" s="256" t="s">
        <v>522</v>
      </c>
      <c r="B300" s="256"/>
      <c r="C300" s="256"/>
      <c r="D300" s="256" t="s">
        <v>81</v>
      </c>
      <c r="E300" s="256"/>
      <c r="F300" s="256"/>
    </row>
    <row r="301" spans="1:6" ht="14.25">
      <c r="A301" s="256" t="s">
        <v>523</v>
      </c>
      <c r="B301" s="256"/>
      <c r="C301" s="256"/>
      <c r="D301" s="256" t="s">
        <v>82</v>
      </c>
      <c r="E301" s="256"/>
      <c r="F301" s="256"/>
    </row>
    <row r="302" spans="1:6" ht="14.25">
      <c r="A302" s="256" t="s">
        <v>179</v>
      </c>
      <c r="B302" s="256"/>
      <c r="C302" s="256"/>
      <c r="D302" s="256" t="s">
        <v>83</v>
      </c>
      <c r="E302" s="256"/>
      <c r="F302" s="256"/>
    </row>
    <row r="303" spans="1:6" ht="14.25">
      <c r="A303" s="256" t="s">
        <v>96</v>
      </c>
      <c r="B303" s="256"/>
      <c r="C303" s="256"/>
      <c r="D303" s="256" t="s">
        <v>524</v>
      </c>
      <c r="E303" s="256"/>
      <c r="F303" s="256"/>
    </row>
    <row r="304" spans="1:6" ht="14.25">
      <c r="A304" s="256" t="s">
        <v>525</v>
      </c>
      <c r="B304" s="256"/>
      <c r="C304" s="256"/>
      <c r="D304" s="256" t="s">
        <v>526</v>
      </c>
      <c r="E304" s="256"/>
      <c r="F304" s="256"/>
    </row>
    <row r="305" spans="1:6" ht="14.25">
      <c r="A305" s="256" t="s">
        <v>527</v>
      </c>
      <c r="B305" s="256"/>
      <c r="C305" s="256"/>
      <c r="D305" s="256" t="s">
        <v>528</v>
      </c>
      <c r="E305" s="256"/>
      <c r="F305" s="256"/>
    </row>
    <row r="306" spans="1:6" ht="14.25">
      <c r="A306" s="256" t="s">
        <v>81</v>
      </c>
      <c r="B306" s="256"/>
      <c r="C306" s="256"/>
      <c r="D306" s="256" t="s">
        <v>529</v>
      </c>
      <c r="E306" s="256"/>
      <c r="F306" s="256"/>
    </row>
    <row r="307" spans="1:6" ht="14.25">
      <c r="A307" s="256" t="s">
        <v>82</v>
      </c>
      <c r="B307" s="256"/>
      <c r="C307" s="256"/>
      <c r="D307" s="256" t="s">
        <v>530</v>
      </c>
      <c r="E307" s="256"/>
      <c r="F307" s="256"/>
    </row>
    <row r="308" spans="1:6" ht="14.25">
      <c r="A308" s="256" t="s">
        <v>83</v>
      </c>
      <c r="B308" s="256"/>
      <c r="C308" s="256"/>
      <c r="D308" s="256" t="s">
        <v>531</v>
      </c>
      <c r="E308" s="256"/>
      <c r="F308" s="256"/>
    </row>
    <row r="309" spans="1:6" ht="14.25">
      <c r="A309" s="256" t="s">
        <v>532</v>
      </c>
      <c r="B309" s="256"/>
      <c r="C309" s="256"/>
      <c r="D309" s="256" t="s">
        <v>533</v>
      </c>
      <c r="E309" s="256"/>
      <c r="F309" s="256"/>
    </row>
    <row r="310" spans="1:6" ht="14.25">
      <c r="A310" s="256" t="s">
        <v>96</v>
      </c>
      <c r="B310" s="256"/>
      <c r="C310" s="256"/>
      <c r="D310" s="256" t="s">
        <v>534</v>
      </c>
      <c r="E310" s="256"/>
      <c r="F310" s="256"/>
    </row>
    <row r="311" spans="1:6" ht="14.25">
      <c r="A311" s="256" t="s">
        <v>535</v>
      </c>
      <c r="B311" s="256"/>
      <c r="C311" s="256"/>
      <c r="D311" s="256" t="s">
        <v>536</v>
      </c>
      <c r="E311" s="256"/>
      <c r="F311" s="256"/>
    </row>
    <row r="312" spans="1:6" ht="14.25">
      <c r="A312" s="256" t="s">
        <v>537</v>
      </c>
      <c r="B312" s="256"/>
      <c r="C312" s="256"/>
      <c r="D312" s="256" t="s">
        <v>538</v>
      </c>
      <c r="E312" s="256"/>
      <c r="F312" s="256"/>
    </row>
    <row r="313" spans="1:6" ht="14.25">
      <c r="A313" s="256" t="s">
        <v>81</v>
      </c>
      <c r="B313" s="256"/>
      <c r="C313" s="256"/>
      <c r="D313" s="256" t="s">
        <v>539</v>
      </c>
      <c r="E313" s="256"/>
      <c r="F313" s="256"/>
    </row>
    <row r="314" spans="1:6" ht="14.25">
      <c r="A314" s="256" t="s">
        <v>82</v>
      </c>
      <c r="B314" s="256"/>
      <c r="C314" s="256"/>
      <c r="D314" s="256" t="s">
        <v>540</v>
      </c>
      <c r="E314" s="256"/>
      <c r="F314" s="256"/>
    </row>
    <row r="315" spans="1:6" ht="14.25">
      <c r="A315" s="256" t="s">
        <v>83</v>
      </c>
      <c r="B315" s="256"/>
      <c r="C315" s="256"/>
      <c r="D315" s="256" t="s">
        <v>541</v>
      </c>
      <c r="E315" s="256"/>
      <c r="F315" s="256"/>
    </row>
    <row r="316" spans="1:6" ht="14.25">
      <c r="A316" s="256" t="s">
        <v>542</v>
      </c>
      <c r="B316" s="256"/>
      <c r="C316" s="256"/>
      <c r="D316" s="256" t="s">
        <v>543</v>
      </c>
      <c r="E316" s="256"/>
      <c r="F316" s="256"/>
    </row>
    <row r="317" spans="1:6" ht="14.25">
      <c r="A317" s="256" t="s">
        <v>544</v>
      </c>
      <c r="B317" s="256"/>
      <c r="C317" s="256"/>
      <c r="D317" s="256" t="s">
        <v>545</v>
      </c>
      <c r="E317" s="256"/>
      <c r="F317" s="256"/>
    </row>
    <row r="318" spans="1:6" ht="14.25">
      <c r="A318" s="256" t="s">
        <v>546</v>
      </c>
      <c r="B318" s="256"/>
      <c r="C318" s="256"/>
      <c r="D318" s="256" t="s">
        <v>547</v>
      </c>
      <c r="E318" s="256"/>
      <c r="F318" s="256"/>
    </row>
    <row r="319" spans="1:6" ht="14.25">
      <c r="A319" s="256" t="s">
        <v>548</v>
      </c>
      <c r="B319" s="256"/>
      <c r="C319" s="256"/>
      <c r="D319" s="256" t="s">
        <v>549</v>
      </c>
      <c r="E319" s="256"/>
      <c r="F319" s="256"/>
    </row>
    <row r="320" spans="1:6" ht="14.25">
      <c r="A320" s="256" t="s">
        <v>550</v>
      </c>
      <c r="B320" s="256"/>
      <c r="C320" s="256"/>
      <c r="D320" s="256" t="s">
        <v>551</v>
      </c>
      <c r="E320" s="256"/>
      <c r="F320" s="256"/>
    </row>
    <row r="321" spans="1:6" ht="14.25">
      <c r="A321" s="256" t="s">
        <v>552</v>
      </c>
      <c r="B321" s="256"/>
      <c r="C321" s="256"/>
      <c r="D321" s="256" t="s">
        <v>553</v>
      </c>
      <c r="E321" s="256"/>
      <c r="F321" s="256"/>
    </row>
    <row r="322" spans="1:6" ht="14.25">
      <c r="A322" s="256" t="s">
        <v>96</v>
      </c>
      <c r="B322" s="256"/>
      <c r="C322" s="256"/>
      <c r="D322" s="256" t="s">
        <v>554</v>
      </c>
      <c r="E322" s="256"/>
      <c r="F322" s="256"/>
    </row>
    <row r="323" spans="1:6" ht="14.25">
      <c r="A323" s="256" t="s">
        <v>555</v>
      </c>
      <c r="B323" s="256"/>
      <c r="C323" s="256"/>
      <c r="D323" s="256" t="s">
        <v>81</v>
      </c>
      <c r="E323" s="256"/>
      <c r="F323" s="256"/>
    </row>
    <row r="324" spans="1:6" ht="14.25">
      <c r="A324" s="256" t="s">
        <v>556</v>
      </c>
      <c r="B324" s="256"/>
      <c r="C324" s="256"/>
      <c r="D324" s="256" t="s">
        <v>82</v>
      </c>
      <c r="E324" s="256"/>
      <c r="F324" s="256"/>
    </row>
    <row r="325" spans="1:6" ht="14.25">
      <c r="A325" s="256" t="s">
        <v>81</v>
      </c>
      <c r="B325" s="256"/>
      <c r="C325" s="256"/>
      <c r="D325" s="256" t="s">
        <v>83</v>
      </c>
      <c r="E325" s="256"/>
      <c r="F325" s="256"/>
    </row>
    <row r="326" spans="1:6" ht="14.25">
      <c r="A326" s="256" t="s">
        <v>82</v>
      </c>
      <c r="B326" s="256"/>
      <c r="C326" s="256"/>
      <c r="D326" s="256" t="s">
        <v>557</v>
      </c>
      <c r="E326" s="256"/>
      <c r="F326" s="256"/>
    </row>
    <row r="327" spans="1:6" ht="14.25">
      <c r="A327" s="256" t="s">
        <v>83</v>
      </c>
      <c r="B327" s="256"/>
      <c r="C327" s="256"/>
      <c r="D327" s="256" t="s">
        <v>558</v>
      </c>
      <c r="E327" s="256"/>
      <c r="F327" s="256"/>
    </row>
    <row r="328" spans="1:6" ht="14.25">
      <c r="A328" s="256" t="s">
        <v>559</v>
      </c>
      <c r="B328" s="256"/>
      <c r="C328" s="256"/>
      <c r="D328" s="256" t="s">
        <v>560</v>
      </c>
      <c r="E328" s="256"/>
      <c r="F328" s="256"/>
    </row>
    <row r="329" spans="1:6" ht="14.25">
      <c r="A329" s="256" t="s">
        <v>561</v>
      </c>
      <c r="B329" s="256"/>
      <c r="C329" s="256"/>
      <c r="D329" s="256" t="s">
        <v>562</v>
      </c>
      <c r="E329" s="256"/>
      <c r="F329" s="256"/>
    </row>
    <row r="330" spans="1:6" ht="14.25">
      <c r="A330" s="256" t="s">
        <v>563</v>
      </c>
      <c r="B330" s="256"/>
      <c r="C330" s="256"/>
      <c r="D330" s="256" t="s">
        <v>564</v>
      </c>
      <c r="E330" s="256"/>
      <c r="F330" s="256"/>
    </row>
    <row r="331" spans="1:6" ht="14.25">
      <c r="A331" s="256" t="s">
        <v>96</v>
      </c>
      <c r="B331" s="256"/>
      <c r="C331" s="256"/>
      <c r="D331" s="256" t="s">
        <v>565</v>
      </c>
      <c r="E331" s="256"/>
      <c r="F331" s="256"/>
    </row>
    <row r="332" spans="1:6" ht="14.25">
      <c r="A332" s="256" t="s">
        <v>566</v>
      </c>
      <c r="B332" s="256"/>
      <c r="C332" s="256"/>
      <c r="D332" s="256" t="s">
        <v>567</v>
      </c>
      <c r="E332" s="256"/>
      <c r="F332" s="256"/>
    </row>
    <row r="333" spans="1:6" ht="14.25">
      <c r="A333" s="256" t="s">
        <v>568</v>
      </c>
      <c r="B333" s="256"/>
      <c r="C333" s="256"/>
      <c r="D333" s="256" t="s">
        <v>81</v>
      </c>
      <c r="E333" s="256"/>
      <c r="F333" s="256"/>
    </row>
    <row r="334" spans="1:6" ht="14.25">
      <c r="A334" s="256" t="s">
        <v>81</v>
      </c>
      <c r="B334" s="256"/>
      <c r="C334" s="256"/>
      <c r="D334" s="256" t="s">
        <v>82</v>
      </c>
      <c r="E334" s="256"/>
      <c r="F334" s="256"/>
    </row>
    <row r="335" spans="1:6" ht="14.25">
      <c r="A335" s="256" t="s">
        <v>82</v>
      </c>
      <c r="B335" s="256"/>
      <c r="C335" s="256"/>
      <c r="D335" s="256" t="s">
        <v>83</v>
      </c>
      <c r="E335" s="256"/>
      <c r="F335" s="256"/>
    </row>
    <row r="336" spans="1:6" ht="14.25">
      <c r="A336" s="256" t="s">
        <v>83</v>
      </c>
      <c r="B336" s="256"/>
      <c r="C336" s="256"/>
      <c r="D336" s="256" t="s">
        <v>569</v>
      </c>
      <c r="E336" s="256"/>
      <c r="F336" s="256"/>
    </row>
    <row r="337" spans="1:6" ht="14.25">
      <c r="A337" s="256" t="s">
        <v>570</v>
      </c>
      <c r="B337" s="256"/>
      <c r="C337" s="256"/>
      <c r="D337" s="256" t="s">
        <v>571</v>
      </c>
      <c r="E337" s="256"/>
      <c r="F337" s="256"/>
    </row>
    <row r="338" spans="1:6" ht="14.25">
      <c r="A338" s="256" t="s">
        <v>572</v>
      </c>
      <c r="B338" s="256"/>
      <c r="C338" s="256"/>
      <c r="D338" s="256" t="s">
        <v>573</v>
      </c>
      <c r="E338" s="256"/>
      <c r="F338" s="256"/>
    </row>
    <row r="339" spans="1:6" ht="14.25">
      <c r="A339" s="256" t="s">
        <v>574</v>
      </c>
      <c r="B339" s="256"/>
      <c r="C339" s="256"/>
      <c r="D339" s="256" t="s">
        <v>575</v>
      </c>
      <c r="E339" s="256"/>
      <c r="F339" s="256"/>
    </row>
    <row r="340" spans="1:6" ht="14.25">
      <c r="A340" s="256" t="s">
        <v>576</v>
      </c>
      <c r="B340" s="256"/>
      <c r="C340" s="256"/>
      <c r="D340" s="256" t="s">
        <v>577</v>
      </c>
      <c r="E340" s="256"/>
      <c r="F340" s="256"/>
    </row>
    <row r="341" spans="1:6" ht="14.25">
      <c r="A341" s="256" t="s">
        <v>578</v>
      </c>
      <c r="B341" s="256"/>
      <c r="C341" s="256"/>
      <c r="D341" s="256" t="s">
        <v>579</v>
      </c>
      <c r="E341" s="256"/>
      <c r="F341" s="256"/>
    </row>
    <row r="342" spans="1:6" ht="14.25">
      <c r="A342" s="256" t="s">
        <v>580</v>
      </c>
      <c r="B342" s="256"/>
      <c r="C342" s="256"/>
      <c r="D342" s="256" t="s">
        <v>581</v>
      </c>
      <c r="E342" s="256"/>
      <c r="F342" s="256"/>
    </row>
    <row r="343" spans="1:6" ht="14.25">
      <c r="A343" s="256" t="s">
        <v>582</v>
      </c>
      <c r="B343" s="256"/>
      <c r="C343" s="256"/>
      <c r="D343" s="256" t="s">
        <v>583</v>
      </c>
      <c r="E343" s="256"/>
      <c r="F343" s="256"/>
    </row>
    <row r="344" spans="1:6" ht="14.25">
      <c r="A344" s="256" t="s">
        <v>584</v>
      </c>
      <c r="B344" s="256"/>
      <c r="C344" s="256"/>
      <c r="D344" s="256" t="s">
        <v>585</v>
      </c>
      <c r="E344" s="256"/>
      <c r="F344" s="256"/>
    </row>
    <row r="345" spans="1:6" ht="14.25">
      <c r="A345" s="256" t="s">
        <v>96</v>
      </c>
      <c r="B345" s="256"/>
      <c r="C345" s="256"/>
      <c r="D345" s="256" t="s">
        <v>586</v>
      </c>
      <c r="E345" s="256"/>
      <c r="F345" s="256"/>
    </row>
    <row r="346" spans="1:6" ht="14.25">
      <c r="A346" s="256" t="s">
        <v>587</v>
      </c>
      <c r="B346" s="256"/>
      <c r="C346" s="256"/>
      <c r="D346" s="256" t="s">
        <v>588</v>
      </c>
      <c r="E346" s="256"/>
      <c r="F346" s="256"/>
    </row>
    <row r="347" spans="1:6" ht="14.25">
      <c r="A347" s="256" t="s">
        <v>589</v>
      </c>
      <c r="B347" s="256"/>
      <c r="C347" s="256"/>
      <c r="D347" s="256" t="s">
        <v>590</v>
      </c>
      <c r="E347" s="256"/>
      <c r="F347" s="256"/>
    </row>
    <row r="348" spans="1:6" ht="14.25">
      <c r="A348" s="256" t="s">
        <v>81</v>
      </c>
      <c r="B348" s="256"/>
      <c r="C348" s="256"/>
      <c r="D348" s="256" t="s">
        <v>81</v>
      </c>
      <c r="E348" s="256"/>
      <c r="F348" s="256"/>
    </row>
    <row r="349" spans="1:6" ht="14.25">
      <c r="A349" s="256" t="s">
        <v>82</v>
      </c>
      <c r="B349" s="256"/>
      <c r="C349" s="256"/>
      <c r="D349" s="256" t="s">
        <v>82</v>
      </c>
      <c r="E349" s="256"/>
      <c r="F349" s="256"/>
    </row>
    <row r="350" spans="1:6" ht="14.25">
      <c r="A350" s="256" t="s">
        <v>83</v>
      </c>
      <c r="B350" s="256"/>
      <c r="C350" s="256"/>
      <c r="D350" s="256" t="s">
        <v>83</v>
      </c>
      <c r="E350" s="256"/>
      <c r="F350" s="256"/>
    </row>
    <row r="351" spans="1:6" ht="14.25">
      <c r="A351" s="256" t="s">
        <v>591</v>
      </c>
      <c r="B351" s="256"/>
      <c r="C351" s="256"/>
      <c r="D351" s="256" t="s">
        <v>564</v>
      </c>
      <c r="E351" s="256"/>
      <c r="F351" s="256"/>
    </row>
    <row r="352" spans="1:6" ht="14.25">
      <c r="A352" s="256" t="s">
        <v>592</v>
      </c>
      <c r="B352" s="256"/>
      <c r="C352" s="256"/>
      <c r="D352" s="256" t="s">
        <v>593</v>
      </c>
      <c r="E352" s="256"/>
      <c r="F352" s="256"/>
    </row>
    <row r="353" spans="1:6" ht="14.25">
      <c r="A353" s="256" t="s">
        <v>594</v>
      </c>
      <c r="B353" s="256"/>
      <c r="C353" s="256"/>
      <c r="D353" s="256" t="s">
        <v>595</v>
      </c>
      <c r="E353" s="256"/>
      <c r="F353" s="256"/>
    </row>
    <row r="354" spans="1:6" ht="14.25">
      <c r="A354" s="256" t="s">
        <v>96</v>
      </c>
      <c r="B354" s="256"/>
      <c r="C354" s="256"/>
      <c r="D354" s="256" t="s">
        <v>596</v>
      </c>
      <c r="E354" s="256"/>
      <c r="F354" s="256"/>
    </row>
    <row r="355" spans="1:6" ht="14.25">
      <c r="A355" s="256" t="s">
        <v>597</v>
      </c>
      <c r="B355" s="256"/>
      <c r="C355" s="256"/>
      <c r="D355" s="256" t="s">
        <v>598</v>
      </c>
      <c r="E355" s="256"/>
      <c r="F355" s="256"/>
    </row>
    <row r="356" spans="1:6" ht="14.25">
      <c r="A356" s="256" t="s">
        <v>599</v>
      </c>
      <c r="B356" s="256"/>
      <c r="C356" s="256"/>
      <c r="D356" s="256" t="s">
        <v>600</v>
      </c>
      <c r="E356" s="256"/>
      <c r="F356" s="256"/>
    </row>
    <row r="357" spans="1:6" ht="14.25">
      <c r="A357" s="256" t="s">
        <v>81</v>
      </c>
      <c r="B357" s="256"/>
      <c r="C357" s="256"/>
      <c r="D357" s="256" t="s">
        <v>601</v>
      </c>
      <c r="E357" s="256"/>
      <c r="F357" s="256"/>
    </row>
    <row r="358" spans="1:6" ht="14.25">
      <c r="A358" s="256" t="s">
        <v>82</v>
      </c>
      <c r="B358" s="256"/>
      <c r="C358" s="256"/>
      <c r="D358" s="256" t="s">
        <v>602</v>
      </c>
      <c r="E358" s="256"/>
      <c r="F358" s="256"/>
    </row>
    <row r="359" spans="1:6" ht="14.25">
      <c r="A359" s="256" t="s">
        <v>83</v>
      </c>
      <c r="B359" s="256"/>
      <c r="C359" s="256"/>
      <c r="D359" s="256" t="s">
        <v>603</v>
      </c>
      <c r="E359" s="256"/>
      <c r="F359" s="256"/>
    </row>
    <row r="360" spans="1:6" ht="14.25">
      <c r="A360" s="256" t="s">
        <v>604</v>
      </c>
      <c r="B360" s="256"/>
      <c r="C360" s="256"/>
      <c r="D360" s="256" t="s">
        <v>605</v>
      </c>
      <c r="E360" s="256"/>
      <c r="F360" s="256"/>
    </row>
    <row r="361" spans="1:6" ht="14.25">
      <c r="A361" s="256" t="s">
        <v>606</v>
      </c>
      <c r="B361" s="256"/>
      <c r="C361" s="256"/>
      <c r="D361" s="256" t="s">
        <v>607</v>
      </c>
      <c r="E361" s="256"/>
      <c r="F361" s="256"/>
    </row>
    <row r="362" spans="1:6" ht="14.25">
      <c r="A362" s="256" t="s">
        <v>608</v>
      </c>
      <c r="B362" s="256"/>
      <c r="C362" s="256"/>
      <c r="D362" s="256" t="s">
        <v>609</v>
      </c>
      <c r="E362" s="256">
        <v>8.64</v>
      </c>
      <c r="F362" s="256">
        <v>50.53</v>
      </c>
    </row>
    <row r="363" spans="1:6" ht="14.25">
      <c r="A363" s="256" t="s">
        <v>96</v>
      </c>
      <c r="B363" s="256"/>
      <c r="C363" s="256"/>
      <c r="D363" s="256" t="s">
        <v>610</v>
      </c>
      <c r="E363" s="256"/>
      <c r="F363" s="256"/>
    </row>
    <row r="364" spans="1:6" ht="14.25">
      <c r="A364" s="256" t="s">
        <v>611</v>
      </c>
      <c r="B364" s="256"/>
      <c r="C364" s="256"/>
      <c r="D364" s="256" t="s">
        <v>81</v>
      </c>
      <c r="E364" s="256"/>
      <c r="F364" s="256"/>
    </row>
    <row r="365" spans="1:6" ht="14.25">
      <c r="A365" s="256" t="s">
        <v>612</v>
      </c>
      <c r="B365" s="256"/>
      <c r="C365" s="256"/>
      <c r="D365" s="256" t="s">
        <v>82</v>
      </c>
      <c r="E365" s="256"/>
      <c r="F365" s="256"/>
    </row>
    <row r="366" spans="1:6" ht="14.25">
      <c r="A366" s="256" t="s">
        <v>81</v>
      </c>
      <c r="B366" s="256"/>
      <c r="C366" s="256"/>
      <c r="D366" s="256" t="s">
        <v>83</v>
      </c>
      <c r="E366" s="256"/>
      <c r="F366" s="256"/>
    </row>
    <row r="367" spans="1:6" ht="14.25">
      <c r="A367" s="256" t="s">
        <v>82</v>
      </c>
      <c r="B367" s="256"/>
      <c r="C367" s="256"/>
      <c r="D367" s="256" t="s">
        <v>613</v>
      </c>
      <c r="E367" s="256"/>
      <c r="F367" s="256"/>
    </row>
    <row r="368" spans="1:6" ht="14.25">
      <c r="A368" s="256" t="s">
        <v>83</v>
      </c>
      <c r="B368" s="256"/>
      <c r="C368" s="256"/>
      <c r="D368" s="256" t="s">
        <v>614</v>
      </c>
      <c r="E368" s="256"/>
      <c r="F368" s="256"/>
    </row>
    <row r="369" spans="1:6" ht="14.25">
      <c r="A369" s="256" t="s">
        <v>615</v>
      </c>
      <c r="B369" s="256"/>
      <c r="C369" s="256"/>
      <c r="D369" s="256" t="s">
        <v>616</v>
      </c>
      <c r="E369" s="256"/>
      <c r="F369" s="256"/>
    </row>
    <row r="370" spans="1:6" ht="14.25">
      <c r="A370" s="256" t="s">
        <v>617</v>
      </c>
      <c r="B370" s="256"/>
      <c r="C370" s="256"/>
      <c r="D370" s="256" t="s">
        <v>618</v>
      </c>
      <c r="E370" s="256"/>
      <c r="F370" s="256"/>
    </row>
    <row r="371" spans="1:6" ht="14.25">
      <c r="A371" s="256" t="s">
        <v>96</v>
      </c>
      <c r="B371" s="256"/>
      <c r="C371" s="256"/>
      <c r="D371" s="256" t="s">
        <v>619</v>
      </c>
      <c r="E371" s="256"/>
      <c r="F371" s="256"/>
    </row>
    <row r="372" spans="1:6" ht="14.25">
      <c r="A372" s="256" t="s">
        <v>620</v>
      </c>
      <c r="B372" s="256"/>
      <c r="C372" s="256"/>
      <c r="D372" s="256" t="s">
        <v>621</v>
      </c>
      <c r="E372" s="256"/>
      <c r="F372" s="256"/>
    </row>
    <row r="373" spans="1:6" ht="14.25">
      <c r="A373" s="256" t="s">
        <v>622</v>
      </c>
      <c r="B373" s="256"/>
      <c r="C373" s="256"/>
      <c r="D373" s="256" t="s">
        <v>623</v>
      </c>
      <c r="E373" s="256"/>
      <c r="F373" s="256"/>
    </row>
    <row r="374" spans="1:6" ht="14.25">
      <c r="A374" s="256" t="s">
        <v>81</v>
      </c>
      <c r="B374" s="256"/>
      <c r="C374" s="256"/>
      <c r="D374" s="256" t="s">
        <v>81</v>
      </c>
      <c r="E374" s="256"/>
      <c r="F374" s="256"/>
    </row>
    <row r="375" spans="1:6" ht="14.25">
      <c r="A375" s="256" t="s">
        <v>82</v>
      </c>
      <c r="B375" s="256"/>
      <c r="C375" s="256"/>
      <c r="D375" s="256" t="s">
        <v>82</v>
      </c>
      <c r="E375" s="256"/>
      <c r="F375" s="256"/>
    </row>
    <row r="376" spans="1:6" ht="14.25">
      <c r="A376" s="256" t="s">
        <v>624</v>
      </c>
      <c r="B376" s="256"/>
      <c r="C376" s="256"/>
      <c r="D376" s="256" t="s">
        <v>83</v>
      </c>
      <c r="E376" s="256"/>
      <c r="F376" s="256"/>
    </row>
    <row r="377" spans="1:6" ht="14.25">
      <c r="A377" s="256" t="s">
        <v>625</v>
      </c>
      <c r="B377" s="256"/>
      <c r="C377" s="256"/>
      <c r="D377" s="256" t="s">
        <v>626</v>
      </c>
      <c r="E377" s="256"/>
      <c r="F377" s="256"/>
    </row>
    <row r="378" spans="1:6" ht="14.25">
      <c r="A378" s="256" t="s">
        <v>627</v>
      </c>
      <c r="B378" s="256"/>
      <c r="C378" s="256"/>
      <c r="D378" s="256" t="s">
        <v>628</v>
      </c>
      <c r="E378" s="256"/>
      <c r="F378" s="256"/>
    </row>
    <row r="379" spans="1:6" ht="14.25">
      <c r="A379" s="256" t="s">
        <v>520</v>
      </c>
      <c r="B379" s="256"/>
      <c r="C379" s="256"/>
      <c r="D379" s="256" t="s">
        <v>629</v>
      </c>
      <c r="E379" s="256"/>
      <c r="F379" s="256"/>
    </row>
    <row r="380" spans="1:6" ht="14.25">
      <c r="A380" s="256" t="s">
        <v>630</v>
      </c>
      <c r="B380" s="256"/>
      <c r="C380" s="256"/>
      <c r="D380" s="256" t="s">
        <v>631</v>
      </c>
      <c r="E380" s="256"/>
      <c r="F380" s="256"/>
    </row>
    <row r="381" spans="1:6" ht="14.25">
      <c r="A381" s="256" t="s">
        <v>632</v>
      </c>
      <c r="B381" s="256"/>
      <c r="C381" s="256"/>
      <c r="D381" s="256" t="s">
        <v>633</v>
      </c>
      <c r="E381" s="256"/>
      <c r="F381" s="256"/>
    </row>
    <row r="382" spans="1:6" ht="14.25">
      <c r="A382" s="256" t="s">
        <v>634</v>
      </c>
      <c r="B382" s="256"/>
      <c r="C382" s="256"/>
      <c r="D382" s="256" t="s">
        <v>635</v>
      </c>
      <c r="E382" s="256"/>
      <c r="F382" s="256"/>
    </row>
    <row r="383" spans="1:6" ht="14.25">
      <c r="A383" s="256" t="s">
        <v>81</v>
      </c>
      <c r="B383" s="256"/>
      <c r="C383" s="256"/>
      <c r="D383" s="256" t="s">
        <v>636</v>
      </c>
      <c r="E383" s="256"/>
      <c r="F383" s="256"/>
    </row>
    <row r="384" spans="1:6" ht="14.25">
      <c r="A384" s="256" t="s">
        <v>637</v>
      </c>
      <c r="B384" s="256"/>
      <c r="C384" s="256"/>
      <c r="D384" s="256" t="s">
        <v>638</v>
      </c>
      <c r="E384" s="256"/>
      <c r="F384" s="256"/>
    </row>
    <row r="385" spans="1:6" ht="14.25">
      <c r="A385" s="256" t="s">
        <v>639</v>
      </c>
      <c r="B385" s="256"/>
      <c r="C385" s="256"/>
      <c r="D385" s="256" t="s">
        <v>640</v>
      </c>
      <c r="E385" s="256"/>
      <c r="F385" s="256"/>
    </row>
    <row r="386" spans="1:6" ht="14.25">
      <c r="A386" s="256" t="s">
        <v>641</v>
      </c>
      <c r="B386" s="256"/>
      <c r="C386" s="256"/>
      <c r="D386" s="256" t="s">
        <v>642</v>
      </c>
      <c r="E386" s="256"/>
      <c r="F386" s="256"/>
    </row>
    <row r="387" spans="1:6" ht="14.25">
      <c r="A387" s="256" t="s">
        <v>643</v>
      </c>
      <c r="B387" s="256"/>
      <c r="C387" s="256"/>
      <c r="D387" s="256" t="s">
        <v>644</v>
      </c>
      <c r="E387" s="256"/>
      <c r="F387" s="256"/>
    </row>
    <row r="388" spans="1:6" ht="14.25">
      <c r="A388" s="256" t="s">
        <v>645</v>
      </c>
      <c r="B388" s="256"/>
      <c r="C388" s="256"/>
      <c r="D388" s="256" t="s">
        <v>646</v>
      </c>
      <c r="E388" s="256"/>
      <c r="F388" s="256"/>
    </row>
    <row r="389" spans="1:6" ht="14.25">
      <c r="A389" s="256" t="s">
        <v>647</v>
      </c>
      <c r="B389" s="256"/>
      <c r="C389" s="256"/>
      <c r="D389" s="256" t="s">
        <v>648</v>
      </c>
      <c r="E389" s="256"/>
      <c r="F389" s="256"/>
    </row>
    <row r="390" spans="1:6" ht="14.25">
      <c r="A390" s="256" t="s">
        <v>649</v>
      </c>
      <c r="B390" s="256">
        <v>76.73</v>
      </c>
      <c r="C390" s="256">
        <v>193.72</v>
      </c>
      <c r="D390" s="256" t="s">
        <v>81</v>
      </c>
      <c r="E390" s="256"/>
      <c r="F390" s="256"/>
    </row>
    <row r="391" spans="1:6" ht="14.25">
      <c r="A391" s="256" t="s">
        <v>650</v>
      </c>
      <c r="B391" s="256">
        <v>7.97</v>
      </c>
      <c r="C391" s="256">
        <v>14</v>
      </c>
      <c r="D391" s="256" t="s">
        <v>82</v>
      </c>
      <c r="E391" s="256"/>
      <c r="F391" s="256"/>
    </row>
    <row r="392" spans="1:6" ht="14.25">
      <c r="A392" s="256" t="s">
        <v>651</v>
      </c>
      <c r="B392" s="256"/>
      <c r="C392" s="256"/>
      <c r="D392" s="256" t="s">
        <v>83</v>
      </c>
      <c r="E392" s="256"/>
      <c r="F392" s="256"/>
    </row>
    <row r="393" spans="1:6" ht="14.25">
      <c r="A393" s="256" t="s">
        <v>81</v>
      </c>
      <c r="B393" s="256"/>
      <c r="C393" s="256"/>
      <c r="D393" s="256" t="s">
        <v>652</v>
      </c>
      <c r="E393" s="256"/>
      <c r="F393" s="256"/>
    </row>
    <row r="394" spans="1:6" ht="14.25">
      <c r="A394" s="256" t="s">
        <v>82</v>
      </c>
      <c r="B394" s="256"/>
      <c r="C394" s="256"/>
      <c r="D394" s="256" t="s">
        <v>653</v>
      </c>
      <c r="E394" s="256"/>
      <c r="F394" s="256"/>
    </row>
    <row r="395" spans="1:6" ht="14.25">
      <c r="A395" s="256" t="s">
        <v>83</v>
      </c>
      <c r="B395" s="256"/>
      <c r="C395" s="256"/>
      <c r="D395" s="256" t="s">
        <v>81</v>
      </c>
      <c r="E395" s="256"/>
      <c r="F395" s="256"/>
    </row>
    <row r="396" spans="1:6" ht="14.25">
      <c r="A396" s="256" t="s">
        <v>654</v>
      </c>
      <c r="B396" s="256"/>
      <c r="C396" s="256"/>
      <c r="D396" s="256" t="s">
        <v>82</v>
      </c>
      <c r="E396" s="256"/>
      <c r="F396" s="256"/>
    </row>
    <row r="397" spans="1:6" ht="14.25">
      <c r="A397" s="256" t="s">
        <v>655</v>
      </c>
      <c r="B397" s="256">
        <v>4.5</v>
      </c>
      <c r="C397" s="256">
        <v>4</v>
      </c>
      <c r="D397" s="256" t="s">
        <v>83</v>
      </c>
      <c r="E397" s="256"/>
      <c r="F397" s="256"/>
    </row>
    <row r="398" spans="1:6" ht="14.25">
      <c r="A398" s="256" t="s">
        <v>656</v>
      </c>
      <c r="B398" s="256">
        <v>4.5</v>
      </c>
      <c r="C398" s="256">
        <v>4</v>
      </c>
      <c r="D398" s="256" t="s">
        <v>657</v>
      </c>
      <c r="E398" s="256"/>
      <c r="F398" s="256"/>
    </row>
    <row r="399" spans="1:6" ht="14.25">
      <c r="A399" s="256" t="s">
        <v>658</v>
      </c>
      <c r="B399" s="256"/>
      <c r="C399" s="256"/>
      <c r="D399" s="256" t="s">
        <v>659</v>
      </c>
      <c r="E399" s="256"/>
      <c r="F399" s="256"/>
    </row>
    <row r="400" spans="1:6" ht="14.25">
      <c r="A400" s="256" t="s">
        <v>660</v>
      </c>
      <c r="B400" s="256"/>
      <c r="C400" s="256"/>
      <c r="D400" s="256" t="s">
        <v>661</v>
      </c>
      <c r="E400" s="256"/>
      <c r="F400" s="256"/>
    </row>
    <row r="401" spans="1:6" ht="14.25">
      <c r="A401" s="256" t="s">
        <v>662</v>
      </c>
      <c r="B401" s="256"/>
      <c r="C401" s="256"/>
      <c r="D401" s="256" t="s">
        <v>663</v>
      </c>
      <c r="E401" s="256"/>
      <c r="F401" s="256"/>
    </row>
    <row r="402" spans="1:6" ht="14.25">
      <c r="A402" s="256" t="s">
        <v>664</v>
      </c>
      <c r="B402" s="256"/>
      <c r="C402" s="256"/>
      <c r="D402" s="256" t="s">
        <v>665</v>
      </c>
      <c r="E402" s="256"/>
      <c r="F402" s="256"/>
    </row>
    <row r="403" spans="1:6" ht="14.25">
      <c r="A403" s="256" t="s">
        <v>666</v>
      </c>
      <c r="B403" s="256"/>
      <c r="C403" s="256"/>
      <c r="D403" s="256" t="s">
        <v>667</v>
      </c>
      <c r="E403" s="256"/>
      <c r="F403" s="256"/>
    </row>
    <row r="404" spans="1:6" ht="14.25">
      <c r="A404" s="256" t="s">
        <v>668</v>
      </c>
      <c r="B404" s="256"/>
      <c r="C404" s="256"/>
      <c r="D404" s="256" t="s">
        <v>669</v>
      </c>
      <c r="E404" s="256"/>
      <c r="F404" s="256"/>
    </row>
    <row r="405" spans="1:6" ht="14.25">
      <c r="A405" s="256" t="s">
        <v>670</v>
      </c>
      <c r="B405" s="256"/>
      <c r="C405" s="256"/>
      <c r="D405" s="256" t="s">
        <v>564</v>
      </c>
      <c r="E405" s="256"/>
      <c r="F405" s="256"/>
    </row>
    <row r="406" spans="1:6" ht="14.25">
      <c r="A406" s="256" t="s">
        <v>671</v>
      </c>
      <c r="B406" s="256"/>
      <c r="C406" s="256"/>
      <c r="D406" s="256" t="s">
        <v>672</v>
      </c>
      <c r="E406" s="256"/>
      <c r="F406" s="256"/>
    </row>
    <row r="407" spans="1:6" ht="14.25">
      <c r="A407" s="256" t="s">
        <v>673</v>
      </c>
      <c r="B407" s="256"/>
      <c r="C407" s="256"/>
      <c r="D407" s="256" t="s">
        <v>674</v>
      </c>
      <c r="E407" s="256"/>
      <c r="F407" s="256"/>
    </row>
    <row r="408" spans="1:6" ht="14.25">
      <c r="A408" s="256" t="s">
        <v>675</v>
      </c>
      <c r="B408" s="256"/>
      <c r="C408" s="256"/>
      <c r="D408" s="256" t="s">
        <v>676</v>
      </c>
      <c r="E408" s="256"/>
      <c r="F408" s="256"/>
    </row>
    <row r="409" spans="1:6" ht="14.25">
      <c r="A409" s="256" t="s">
        <v>677</v>
      </c>
      <c r="B409" s="256"/>
      <c r="C409" s="256"/>
      <c r="D409" s="256" t="s">
        <v>81</v>
      </c>
      <c r="E409" s="256"/>
      <c r="F409" s="256"/>
    </row>
    <row r="410" spans="1:6" ht="14.25">
      <c r="A410" s="256" t="s">
        <v>678</v>
      </c>
      <c r="B410" s="256"/>
      <c r="C410" s="256"/>
      <c r="D410" s="256" t="s">
        <v>82</v>
      </c>
      <c r="E410" s="256"/>
      <c r="F410" s="256"/>
    </row>
    <row r="411" spans="1:6" ht="14.25">
      <c r="A411" s="256" t="s">
        <v>679</v>
      </c>
      <c r="B411" s="256"/>
      <c r="C411" s="256"/>
      <c r="D411" s="256" t="s">
        <v>83</v>
      </c>
      <c r="E411" s="256"/>
      <c r="F411" s="256"/>
    </row>
    <row r="412" spans="1:6" ht="14.25">
      <c r="A412" s="256" t="s">
        <v>680</v>
      </c>
      <c r="B412" s="256"/>
      <c r="C412" s="256"/>
      <c r="D412" s="256" t="s">
        <v>681</v>
      </c>
      <c r="E412" s="256"/>
      <c r="F412" s="256"/>
    </row>
    <row r="413" spans="1:6" ht="14.25">
      <c r="A413" s="256" t="s">
        <v>682</v>
      </c>
      <c r="B413" s="256">
        <v>3.47</v>
      </c>
      <c r="C413" s="256">
        <v>10</v>
      </c>
      <c r="D413" s="256" t="s">
        <v>683</v>
      </c>
      <c r="E413" s="256"/>
      <c r="F413" s="256"/>
    </row>
    <row r="414" spans="1:6" ht="14.25">
      <c r="A414" s="256" t="s">
        <v>684</v>
      </c>
      <c r="B414" s="256"/>
      <c r="C414" s="256"/>
      <c r="D414" s="256" t="s">
        <v>685</v>
      </c>
      <c r="E414" s="256"/>
      <c r="F414" s="256"/>
    </row>
    <row r="415" spans="1:6" ht="14.25">
      <c r="A415" s="256" t="s">
        <v>686</v>
      </c>
      <c r="B415" s="256"/>
      <c r="C415" s="256"/>
      <c r="D415" s="256" t="s">
        <v>687</v>
      </c>
      <c r="E415" s="256"/>
      <c r="F415" s="256"/>
    </row>
    <row r="416" spans="1:6" ht="14.25">
      <c r="A416" s="256" t="s">
        <v>688</v>
      </c>
      <c r="B416" s="256">
        <v>3.47</v>
      </c>
      <c r="C416" s="256">
        <v>10</v>
      </c>
      <c r="D416" s="256" t="s">
        <v>689</v>
      </c>
      <c r="E416" s="256"/>
      <c r="F416" s="256"/>
    </row>
    <row r="417" spans="1:6" ht="14.25">
      <c r="A417" s="256" t="s">
        <v>690</v>
      </c>
      <c r="B417" s="256"/>
      <c r="C417" s="256"/>
      <c r="D417" s="256" t="s">
        <v>81</v>
      </c>
      <c r="E417" s="256"/>
      <c r="F417" s="256"/>
    </row>
    <row r="418" spans="1:6" ht="14.25">
      <c r="A418" s="256" t="s">
        <v>691</v>
      </c>
      <c r="B418" s="256"/>
      <c r="C418" s="256"/>
      <c r="D418" s="256" t="s">
        <v>82</v>
      </c>
      <c r="E418" s="256"/>
      <c r="F418" s="256"/>
    </row>
    <row r="419" spans="1:6" ht="14.25">
      <c r="A419" s="256" t="s">
        <v>692</v>
      </c>
      <c r="B419" s="256"/>
      <c r="C419" s="256"/>
      <c r="D419" s="256" t="s">
        <v>83</v>
      </c>
      <c r="E419" s="256"/>
      <c r="F419" s="256"/>
    </row>
    <row r="420" spans="1:6" ht="14.25">
      <c r="A420" s="256" t="s">
        <v>693</v>
      </c>
      <c r="B420" s="256"/>
      <c r="C420" s="256"/>
      <c r="D420" s="256" t="s">
        <v>694</v>
      </c>
      <c r="E420" s="256"/>
      <c r="F420" s="256"/>
    </row>
    <row r="421" spans="1:6" ht="14.25">
      <c r="A421" s="256" t="s">
        <v>695</v>
      </c>
      <c r="B421" s="256"/>
      <c r="C421" s="256"/>
      <c r="D421" s="256" t="s">
        <v>696</v>
      </c>
      <c r="E421" s="256"/>
      <c r="F421" s="256"/>
    </row>
    <row r="422" spans="1:6" ht="14.25">
      <c r="A422" s="256" t="s">
        <v>697</v>
      </c>
      <c r="B422" s="256"/>
      <c r="C422" s="256"/>
      <c r="D422" s="256" t="s">
        <v>698</v>
      </c>
      <c r="E422" s="256">
        <v>8.64</v>
      </c>
      <c r="F422" s="256">
        <v>50.53</v>
      </c>
    </row>
    <row r="423" spans="1:6" ht="14.25">
      <c r="A423" s="256" t="s">
        <v>699</v>
      </c>
      <c r="B423" s="256"/>
      <c r="C423" s="256"/>
      <c r="D423" s="256" t="s">
        <v>81</v>
      </c>
      <c r="E423" s="256"/>
      <c r="F423" s="256"/>
    </row>
    <row r="424" spans="1:6" ht="14.25">
      <c r="A424" s="256" t="s">
        <v>700</v>
      </c>
      <c r="B424" s="256"/>
      <c r="C424" s="256"/>
      <c r="D424" s="256" t="s">
        <v>82</v>
      </c>
      <c r="E424" s="256"/>
      <c r="F424" s="256"/>
    </row>
    <row r="425" spans="1:6" ht="14.25">
      <c r="A425" s="256" t="s">
        <v>701</v>
      </c>
      <c r="B425" s="256"/>
      <c r="C425" s="256"/>
      <c r="D425" s="256" t="s">
        <v>83</v>
      </c>
      <c r="E425" s="256"/>
      <c r="F425" s="256"/>
    </row>
    <row r="426" spans="1:6" ht="14.25">
      <c r="A426" s="256" t="s">
        <v>702</v>
      </c>
      <c r="B426" s="256"/>
      <c r="C426" s="256"/>
      <c r="D426" s="256" t="s">
        <v>703</v>
      </c>
      <c r="E426" s="256"/>
      <c r="F426" s="256"/>
    </row>
    <row r="427" spans="1:6" ht="14.25">
      <c r="A427" s="256" t="s">
        <v>704</v>
      </c>
      <c r="B427" s="256"/>
      <c r="C427" s="256"/>
      <c r="D427" s="256" t="s">
        <v>705</v>
      </c>
      <c r="E427" s="256"/>
      <c r="F427" s="256"/>
    </row>
    <row r="428" spans="1:6" ht="14.25">
      <c r="A428" s="256" t="s">
        <v>706</v>
      </c>
      <c r="B428" s="256"/>
      <c r="C428" s="256"/>
      <c r="D428" s="256" t="s">
        <v>707</v>
      </c>
      <c r="E428" s="256">
        <v>8.64</v>
      </c>
      <c r="F428" s="256">
        <v>50.53</v>
      </c>
    </row>
    <row r="429" spans="1:6" ht="14.25">
      <c r="A429" s="256" t="s">
        <v>708</v>
      </c>
      <c r="B429" s="256"/>
      <c r="C429" s="256"/>
      <c r="D429" s="256" t="s">
        <v>709</v>
      </c>
      <c r="E429" s="256"/>
      <c r="F429" s="256"/>
    </row>
    <row r="430" spans="1:6" ht="14.25">
      <c r="A430" s="256" t="s">
        <v>710</v>
      </c>
      <c r="B430" s="256"/>
      <c r="C430" s="256"/>
      <c r="D430" s="256" t="s">
        <v>711</v>
      </c>
      <c r="E430" s="256"/>
      <c r="F430" s="256"/>
    </row>
    <row r="431" spans="1:6" ht="14.25">
      <c r="A431" s="256" t="s">
        <v>712</v>
      </c>
      <c r="B431" s="256"/>
      <c r="C431" s="256"/>
      <c r="D431" s="256" t="s">
        <v>713</v>
      </c>
      <c r="E431" s="256"/>
      <c r="F431" s="256"/>
    </row>
    <row r="432" spans="1:6" ht="14.25">
      <c r="A432" s="256" t="s">
        <v>714</v>
      </c>
      <c r="B432" s="256"/>
      <c r="C432" s="256"/>
      <c r="D432" s="256" t="s">
        <v>715</v>
      </c>
      <c r="E432" s="256"/>
      <c r="F432" s="256"/>
    </row>
    <row r="433" spans="1:6" ht="14.25">
      <c r="A433" s="256" t="s">
        <v>716</v>
      </c>
      <c r="B433" s="256"/>
      <c r="C433" s="256"/>
      <c r="D433" s="256" t="s">
        <v>717</v>
      </c>
      <c r="E433" s="256"/>
      <c r="F433" s="256"/>
    </row>
    <row r="434" spans="1:6" ht="14.25">
      <c r="A434" s="256" t="s">
        <v>718</v>
      </c>
      <c r="B434" s="256"/>
      <c r="C434" s="256"/>
      <c r="D434" s="256" t="s">
        <v>719</v>
      </c>
      <c r="E434" s="256"/>
      <c r="F434" s="256"/>
    </row>
    <row r="435" spans="1:6" ht="14.25">
      <c r="A435" s="256" t="s">
        <v>720</v>
      </c>
      <c r="B435" s="256"/>
      <c r="C435" s="256"/>
      <c r="D435" s="256" t="s">
        <v>721</v>
      </c>
      <c r="E435" s="256"/>
      <c r="F435" s="256"/>
    </row>
    <row r="436" spans="1:6" ht="14.25">
      <c r="A436" s="256" t="s">
        <v>722</v>
      </c>
      <c r="B436" s="256"/>
      <c r="C436" s="256"/>
      <c r="D436" s="256" t="s">
        <v>723</v>
      </c>
      <c r="E436" s="256"/>
      <c r="F436" s="256"/>
    </row>
    <row r="437" spans="1:6" ht="14.25">
      <c r="A437" s="256" t="s">
        <v>724</v>
      </c>
      <c r="B437" s="256"/>
      <c r="C437" s="256"/>
      <c r="D437" s="256" t="s">
        <v>725</v>
      </c>
      <c r="E437" s="256"/>
      <c r="F437" s="256"/>
    </row>
    <row r="438" spans="1:6" ht="14.25">
      <c r="A438" s="256" t="s">
        <v>726</v>
      </c>
      <c r="B438" s="256"/>
      <c r="C438" s="256"/>
      <c r="D438" s="256" t="s">
        <v>81</v>
      </c>
      <c r="E438" s="256"/>
      <c r="F438" s="256"/>
    </row>
    <row r="439" spans="1:6" ht="14.25">
      <c r="A439" s="256" t="s">
        <v>727</v>
      </c>
      <c r="B439" s="256"/>
      <c r="C439" s="256"/>
      <c r="D439" s="256" t="s">
        <v>82</v>
      </c>
      <c r="E439" s="256"/>
      <c r="F439" s="256"/>
    </row>
    <row r="440" spans="1:6" ht="14.25">
      <c r="A440" s="256" t="s">
        <v>728</v>
      </c>
      <c r="B440" s="256"/>
      <c r="C440" s="256"/>
      <c r="D440" s="256" t="s">
        <v>83</v>
      </c>
      <c r="E440" s="256"/>
      <c r="F440" s="256"/>
    </row>
    <row r="441" spans="1:6" ht="14.25">
      <c r="A441" s="256" t="s">
        <v>729</v>
      </c>
      <c r="B441" s="256"/>
      <c r="C441" s="256"/>
      <c r="D441" s="256" t="s">
        <v>730</v>
      </c>
      <c r="E441" s="256"/>
      <c r="F441" s="256"/>
    </row>
    <row r="442" spans="1:6" ht="14.25">
      <c r="A442" s="256" t="s">
        <v>731</v>
      </c>
      <c r="B442" s="256"/>
      <c r="C442" s="256"/>
      <c r="D442" s="256" t="s">
        <v>732</v>
      </c>
      <c r="E442" s="256"/>
      <c r="F442" s="256"/>
    </row>
    <row r="443" spans="1:6" ht="14.25">
      <c r="A443" s="256" t="s">
        <v>733</v>
      </c>
      <c r="B443" s="256"/>
      <c r="C443" s="256"/>
      <c r="D443" s="256" t="s">
        <v>734</v>
      </c>
      <c r="E443" s="256"/>
      <c r="F443" s="256"/>
    </row>
    <row r="444" spans="1:6" ht="14.25">
      <c r="A444" s="256" t="s">
        <v>735</v>
      </c>
      <c r="B444" s="256"/>
      <c r="C444" s="256"/>
      <c r="D444" s="256" t="s">
        <v>736</v>
      </c>
      <c r="E444" s="256"/>
      <c r="F444" s="256"/>
    </row>
    <row r="445" spans="1:6" ht="14.25">
      <c r="A445" s="256" t="s">
        <v>737</v>
      </c>
      <c r="B445" s="256"/>
      <c r="C445" s="256"/>
      <c r="D445" s="256" t="s">
        <v>96</v>
      </c>
      <c r="E445" s="256"/>
      <c r="F445" s="256"/>
    </row>
    <row r="446" spans="1:6" ht="14.25">
      <c r="A446" s="256" t="s">
        <v>738</v>
      </c>
      <c r="B446" s="256"/>
      <c r="C446" s="256"/>
      <c r="D446" s="256" t="s">
        <v>739</v>
      </c>
      <c r="E446" s="256"/>
      <c r="F446" s="256"/>
    </row>
    <row r="447" spans="1:6" ht="14.25">
      <c r="A447" s="256" t="s">
        <v>81</v>
      </c>
      <c r="B447" s="256"/>
      <c r="C447" s="256"/>
      <c r="D447" s="256" t="s">
        <v>740</v>
      </c>
      <c r="E447" s="256"/>
      <c r="F447" s="256"/>
    </row>
    <row r="448" spans="1:6" ht="14.25">
      <c r="A448" s="256" t="s">
        <v>82</v>
      </c>
      <c r="B448" s="256"/>
      <c r="C448" s="256"/>
      <c r="D448" s="256" t="s">
        <v>81</v>
      </c>
      <c r="E448" s="256"/>
      <c r="F448" s="256"/>
    </row>
    <row r="449" spans="1:6" ht="14.25">
      <c r="A449" s="256" t="s">
        <v>83</v>
      </c>
      <c r="B449" s="256"/>
      <c r="C449" s="256"/>
      <c r="D449" s="256" t="s">
        <v>82</v>
      </c>
      <c r="E449" s="256"/>
      <c r="F449" s="256"/>
    </row>
    <row r="450" spans="1:6" ht="14.25">
      <c r="A450" s="256" t="s">
        <v>741</v>
      </c>
      <c r="B450" s="256"/>
      <c r="C450" s="256"/>
      <c r="D450" s="256" t="s">
        <v>83</v>
      </c>
      <c r="E450" s="256"/>
      <c r="F450" s="256"/>
    </row>
    <row r="451" spans="1:6" ht="14.25">
      <c r="A451" s="256" t="s">
        <v>742</v>
      </c>
      <c r="B451" s="256"/>
      <c r="C451" s="256"/>
      <c r="D451" s="256" t="s">
        <v>743</v>
      </c>
      <c r="E451" s="256"/>
      <c r="F451" s="256"/>
    </row>
    <row r="452" spans="1:6" ht="14.25">
      <c r="A452" s="256" t="s">
        <v>470</v>
      </c>
      <c r="B452" s="256"/>
      <c r="C452" s="256"/>
      <c r="D452" s="256" t="s">
        <v>744</v>
      </c>
      <c r="E452" s="256"/>
      <c r="F452" s="256"/>
    </row>
    <row r="453" spans="1:6" ht="14.25">
      <c r="A453" s="256" t="s">
        <v>745</v>
      </c>
      <c r="B453" s="256"/>
      <c r="C453" s="256"/>
      <c r="D453" s="256" t="s">
        <v>746</v>
      </c>
      <c r="E453" s="256"/>
      <c r="F453" s="256"/>
    </row>
    <row r="454" spans="1:6" ht="14.25">
      <c r="A454" s="256" t="s">
        <v>747</v>
      </c>
      <c r="B454" s="256"/>
      <c r="C454" s="256"/>
      <c r="D454" s="256" t="s">
        <v>748</v>
      </c>
      <c r="E454" s="256"/>
      <c r="F454" s="256"/>
    </row>
    <row r="455" spans="1:6" ht="14.25">
      <c r="A455" s="256" t="s">
        <v>749</v>
      </c>
      <c r="B455" s="256"/>
      <c r="C455" s="256"/>
      <c r="D455" s="256" t="s">
        <v>81</v>
      </c>
      <c r="E455" s="256"/>
      <c r="F455" s="256"/>
    </row>
    <row r="456" spans="1:6" ht="14.25">
      <c r="A456" s="256" t="s">
        <v>750</v>
      </c>
      <c r="B456" s="256"/>
      <c r="C456" s="256"/>
      <c r="D456" s="256" t="s">
        <v>82</v>
      </c>
      <c r="E456" s="256"/>
      <c r="F456" s="256"/>
    </row>
    <row r="457" spans="1:6" ht="14.25">
      <c r="A457" s="256" t="s">
        <v>751</v>
      </c>
      <c r="B457" s="256"/>
      <c r="C457" s="256"/>
      <c r="D457" s="256" t="s">
        <v>83</v>
      </c>
      <c r="E457" s="256"/>
      <c r="F457" s="256"/>
    </row>
    <row r="458" spans="1:6" ht="14.25">
      <c r="A458" s="256" t="s">
        <v>752</v>
      </c>
      <c r="B458" s="256"/>
      <c r="C458" s="256"/>
      <c r="D458" s="256" t="s">
        <v>753</v>
      </c>
      <c r="E458" s="256"/>
      <c r="F458" s="256"/>
    </row>
    <row r="459" spans="1:6" ht="14.25">
      <c r="A459" s="256" t="s">
        <v>754</v>
      </c>
      <c r="B459" s="256"/>
      <c r="C459" s="256"/>
      <c r="D459" s="256" t="s">
        <v>755</v>
      </c>
      <c r="E459" s="256"/>
      <c r="F459" s="256"/>
    </row>
    <row r="460" spans="1:6" ht="14.25">
      <c r="A460" s="256" t="s">
        <v>756</v>
      </c>
      <c r="B460" s="256"/>
      <c r="C460" s="256"/>
      <c r="D460" s="256" t="s">
        <v>757</v>
      </c>
      <c r="E460" s="256"/>
      <c r="F460" s="256"/>
    </row>
    <row r="461" spans="1:6" ht="14.25">
      <c r="A461" s="256" t="s">
        <v>470</v>
      </c>
      <c r="B461" s="256"/>
      <c r="C461" s="256"/>
      <c r="D461" s="256" t="s">
        <v>758</v>
      </c>
      <c r="E461" s="256"/>
      <c r="F461" s="256"/>
    </row>
    <row r="462" spans="1:6" ht="14.25">
      <c r="A462" s="256" t="s">
        <v>759</v>
      </c>
      <c r="B462" s="256"/>
      <c r="C462" s="256"/>
      <c r="D462" s="256" t="s">
        <v>760</v>
      </c>
      <c r="E462" s="256"/>
      <c r="F462" s="256"/>
    </row>
    <row r="463" spans="1:6" ht="14.25">
      <c r="A463" s="256" t="s">
        <v>761</v>
      </c>
      <c r="B463" s="256"/>
      <c r="C463" s="256"/>
      <c r="D463" s="256" t="s">
        <v>762</v>
      </c>
      <c r="E463" s="256"/>
      <c r="F463" s="256"/>
    </row>
    <row r="464" spans="1:6" ht="14.25">
      <c r="A464" s="256" t="s">
        <v>763</v>
      </c>
      <c r="B464" s="256"/>
      <c r="C464" s="256"/>
      <c r="D464" s="256" t="s">
        <v>764</v>
      </c>
      <c r="E464" s="256"/>
      <c r="F464" s="256"/>
    </row>
    <row r="465" spans="1:6" ht="14.25">
      <c r="A465" s="256" t="s">
        <v>765</v>
      </c>
      <c r="B465" s="256"/>
      <c r="C465" s="256"/>
      <c r="D465" s="256" t="s">
        <v>81</v>
      </c>
      <c r="E465" s="256"/>
      <c r="F465" s="256"/>
    </row>
    <row r="466" spans="1:6" ht="14.25">
      <c r="A466" s="256" t="s">
        <v>766</v>
      </c>
      <c r="B466" s="256"/>
      <c r="C466" s="256"/>
      <c r="D466" s="256" t="s">
        <v>82</v>
      </c>
      <c r="E466" s="256"/>
      <c r="F466" s="256"/>
    </row>
    <row r="467" spans="1:6" ht="14.25">
      <c r="A467" s="256" t="s">
        <v>470</v>
      </c>
      <c r="B467" s="256"/>
      <c r="C467" s="256"/>
      <c r="D467" s="256" t="s">
        <v>83</v>
      </c>
      <c r="E467" s="256"/>
      <c r="F467" s="256"/>
    </row>
    <row r="468" spans="1:6" ht="14.25">
      <c r="A468" s="256" t="s">
        <v>767</v>
      </c>
      <c r="B468" s="256"/>
      <c r="C468" s="256"/>
      <c r="D468" s="256" t="s">
        <v>768</v>
      </c>
      <c r="E468" s="256"/>
      <c r="F468" s="256"/>
    </row>
    <row r="469" spans="1:6" ht="14.25">
      <c r="A469" s="256" t="s">
        <v>769</v>
      </c>
      <c r="B469" s="256"/>
      <c r="C469" s="256"/>
      <c r="D469" s="256" t="s">
        <v>96</v>
      </c>
      <c r="E469" s="256"/>
      <c r="F469" s="256"/>
    </row>
    <row r="470" spans="1:6" ht="14.25">
      <c r="A470" s="256" t="s">
        <v>770</v>
      </c>
      <c r="B470" s="256"/>
      <c r="C470" s="256"/>
      <c r="D470" s="256" t="s">
        <v>771</v>
      </c>
      <c r="E470" s="256"/>
      <c r="F470" s="256"/>
    </row>
    <row r="471" spans="1:6" ht="14.25">
      <c r="A471" s="256" t="s">
        <v>772</v>
      </c>
      <c r="B471" s="256"/>
      <c r="C471" s="256"/>
      <c r="D471" s="256" t="s">
        <v>773</v>
      </c>
      <c r="E471" s="256"/>
      <c r="F471" s="256"/>
    </row>
    <row r="472" spans="1:6" ht="14.25">
      <c r="A472" s="256" t="s">
        <v>774</v>
      </c>
      <c r="B472" s="256"/>
      <c r="C472" s="256"/>
      <c r="D472" s="256" t="s">
        <v>775</v>
      </c>
      <c r="E472" s="256"/>
      <c r="F472" s="256"/>
    </row>
    <row r="473" spans="1:6" ht="14.25">
      <c r="A473" s="256" t="s">
        <v>470</v>
      </c>
      <c r="B473" s="256"/>
      <c r="C473" s="256"/>
      <c r="D473" s="256" t="s">
        <v>776</v>
      </c>
      <c r="E473" s="256"/>
      <c r="F473" s="256"/>
    </row>
    <row r="474" spans="1:6" ht="14.25">
      <c r="A474" s="256" t="s">
        <v>777</v>
      </c>
      <c r="B474" s="256"/>
      <c r="C474" s="256"/>
      <c r="D474" s="256" t="s">
        <v>778</v>
      </c>
      <c r="E474" s="256"/>
      <c r="F474" s="256"/>
    </row>
    <row r="475" spans="1:6" ht="14.25">
      <c r="A475" s="256" t="s">
        <v>779</v>
      </c>
      <c r="B475" s="256"/>
      <c r="C475" s="256"/>
      <c r="D475" s="256" t="s">
        <v>780</v>
      </c>
      <c r="E475" s="256"/>
      <c r="F475" s="256"/>
    </row>
    <row r="476" spans="1:6" ht="14.25">
      <c r="A476" s="256" t="s">
        <v>781</v>
      </c>
      <c r="B476" s="256"/>
      <c r="C476" s="256"/>
      <c r="D476" s="256" t="s">
        <v>782</v>
      </c>
      <c r="E476" s="256"/>
      <c r="F476" s="256"/>
    </row>
    <row r="477" spans="1:6" ht="14.25">
      <c r="A477" s="256" t="s">
        <v>783</v>
      </c>
      <c r="B477" s="256"/>
      <c r="C477" s="256"/>
      <c r="D477" s="256" t="s">
        <v>784</v>
      </c>
      <c r="E477" s="256"/>
      <c r="F477" s="256"/>
    </row>
    <row r="478" spans="1:6" ht="14.25">
      <c r="A478" s="256" t="s">
        <v>785</v>
      </c>
      <c r="B478" s="256"/>
      <c r="C478" s="256"/>
      <c r="D478" s="256" t="s">
        <v>786</v>
      </c>
      <c r="E478" s="256"/>
      <c r="F478" s="256"/>
    </row>
    <row r="479" spans="1:6" ht="14.25">
      <c r="A479" s="256" t="s">
        <v>787</v>
      </c>
      <c r="B479" s="256"/>
      <c r="C479" s="256"/>
      <c r="D479" s="256" t="s">
        <v>788</v>
      </c>
      <c r="E479" s="256"/>
      <c r="F479" s="256"/>
    </row>
    <row r="480" spans="1:6" ht="14.25">
      <c r="A480" s="256" t="s">
        <v>789</v>
      </c>
      <c r="B480" s="256"/>
      <c r="C480" s="256"/>
      <c r="D480" s="256" t="s">
        <v>790</v>
      </c>
      <c r="E480" s="256"/>
      <c r="F480" s="256"/>
    </row>
    <row r="481" spans="1:6" ht="14.25">
      <c r="A481" s="256" t="s">
        <v>791</v>
      </c>
      <c r="B481" s="256"/>
      <c r="C481" s="256"/>
      <c r="D481" s="256" t="s">
        <v>792</v>
      </c>
      <c r="E481" s="256"/>
      <c r="F481" s="256"/>
    </row>
    <row r="482" spans="1:6" ht="14.25">
      <c r="A482" s="256" t="s">
        <v>793</v>
      </c>
      <c r="B482" s="256"/>
      <c r="C482" s="256"/>
      <c r="D482" s="256" t="s">
        <v>794</v>
      </c>
      <c r="E482" s="256"/>
      <c r="F482" s="256"/>
    </row>
    <row r="483" spans="1:6" ht="14.25">
      <c r="A483" s="256" t="s">
        <v>470</v>
      </c>
      <c r="B483" s="256"/>
      <c r="C483" s="256"/>
      <c r="D483" s="256" t="s">
        <v>795</v>
      </c>
      <c r="E483" s="256"/>
      <c r="F483" s="256"/>
    </row>
    <row r="484" spans="1:6" ht="14.25">
      <c r="A484" s="256" t="s">
        <v>796</v>
      </c>
      <c r="B484" s="256"/>
      <c r="C484" s="256"/>
      <c r="D484" s="256" t="s">
        <v>331</v>
      </c>
      <c r="E484" s="256"/>
      <c r="F484" s="256"/>
    </row>
    <row r="485" spans="1:6" ht="14.25">
      <c r="A485" s="256" t="s">
        <v>797</v>
      </c>
      <c r="B485" s="256"/>
      <c r="C485" s="256"/>
      <c r="D485" s="256" t="s">
        <v>798</v>
      </c>
      <c r="E485" s="256"/>
      <c r="F485" s="256"/>
    </row>
    <row r="486" spans="1:6" ht="14.25">
      <c r="A486" s="256" t="s">
        <v>799</v>
      </c>
      <c r="B486" s="256"/>
      <c r="C486" s="256"/>
      <c r="D486" s="256" t="s">
        <v>800</v>
      </c>
      <c r="E486" s="256"/>
      <c r="F486" s="256"/>
    </row>
    <row r="487" spans="1:6" ht="14.25">
      <c r="A487" s="256" t="s">
        <v>801</v>
      </c>
      <c r="B487" s="256"/>
      <c r="C487" s="256"/>
      <c r="D487" s="256" t="s">
        <v>802</v>
      </c>
      <c r="E487" s="256"/>
      <c r="F487" s="256"/>
    </row>
    <row r="488" spans="1:6" ht="14.25">
      <c r="A488" s="256" t="s">
        <v>803</v>
      </c>
      <c r="B488" s="256"/>
      <c r="C488" s="256"/>
      <c r="D488" s="256" t="s">
        <v>804</v>
      </c>
      <c r="E488" s="256"/>
      <c r="F488" s="256"/>
    </row>
    <row r="489" spans="1:6" ht="14.25">
      <c r="A489" s="256" t="s">
        <v>805</v>
      </c>
      <c r="B489" s="256"/>
      <c r="C489" s="256"/>
      <c r="D489" s="256" t="s">
        <v>806</v>
      </c>
      <c r="E489" s="256"/>
      <c r="F489" s="256"/>
    </row>
    <row r="490" spans="1:6" ht="14.25">
      <c r="A490" s="256" t="s">
        <v>807</v>
      </c>
      <c r="B490" s="256"/>
      <c r="C490" s="256"/>
      <c r="D490" s="256" t="s">
        <v>81</v>
      </c>
      <c r="E490" s="256"/>
      <c r="F490" s="256"/>
    </row>
    <row r="491" spans="1:6" ht="14.25">
      <c r="A491" s="256" t="s">
        <v>808</v>
      </c>
      <c r="B491" s="256"/>
      <c r="C491" s="256"/>
      <c r="D491" s="256" t="s">
        <v>82</v>
      </c>
      <c r="E491" s="256"/>
      <c r="F491" s="256"/>
    </row>
    <row r="492" spans="1:6" ht="14.25">
      <c r="A492" s="256" t="s">
        <v>809</v>
      </c>
      <c r="B492" s="256"/>
      <c r="C492" s="256"/>
      <c r="D492" s="256" t="s">
        <v>83</v>
      </c>
      <c r="E492" s="256"/>
      <c r="F492" s="256"/>
    </row>
    <row r="493" spans="1:6" ht="14.25">
      <c r="A493" s="256" t="s">
        <v>810</v>
      </c>
      <c r="B493" s="256"/>
      <c r="C493" s="256"/>
      <c r="D493" s="256" t="s">
        <v>811</v>
      </c>
      <c r="E493" s="256"/>
      <c r="F493" s="256"/>
    </row>
    <row r="494" spans="1:6" ht="14.25">
      <c r="A494" s="256" t="s">
        <v>812</v>
      </c>
      <c r="B494" s="256"/>
      <c r="C494" s="256"/>
      <c r="D494" s="256" t="s">
        <v>813</v>
      </c>
      <c r="E494" s="256"/>
      <c r="F494" s="256"/>
    </row>
    <row r="495" spans="1:6" ht="14.25">
      <c r="A495" s="256" t="s">
        <v>814</v>
      </c>
      <c r="B495" s="256"/>
      <c r="C495" s="256"/>
      <c r="D495" s="256" t="s">
        <v>815</v>
      </c>
      <c r="E495" s="256"/>
      <c r="F495" s="256"/>
    </row>
    <row r="496" spans="1:6" ht="14.25">
      <c r="A496" s="256" t="s">
        <v>816</v>
      </c>
      <c r="B496" s="256"/>
      <c r="C496" s="256"/>
      <c r="D496" s="256" t="s">
        <v>817</v>
      </c>
      <c r="E496" s="256"/>
      <c r="F496" s="256"/>
    </row>
    <row r="497" spans="1:6" ht="14.25">
      <c r="A497" s="256" t="s">
        <v>818</v>
      </c>
      <c r="B497" s="256"/>
      <c r="C497" s="256"/>
      <c r="D497" s="256" t="s">
        <v>819</v>
      </c>
      <c r="E497" s="256"/>
      <c r="F497" s="256"/>
    </row>
    <row r="498" spans="1:6" ht="14.25">
      <c r="A498" s="256" t="s">
        <v>820</v>
      </c>
      <c r="B498" s="256"/>
      <c r="C498" s="256"/>
      <c r="D498" s="256" t="s">
        <v>821</v>
      </c>
      <c r="E498" s="256"/>
      <c r="F498" s="256"/>
    </row>
    <row r="499" spans="1:6" ht="14.25">
      <c r="A499" s="256" t="s">
        <v>822</v>
      </c>
      <c r="B499" s="256"/>
      <c r="C499" s="256"/>
      <c r="D499" s="256" t="s">
        <v>823</v>
      </c>
      <c r="E499" s="256"/>
      <c r="F499" s="256"/>
    </row>
    <row r="500" spans="1:6" ht="14.25">
      <c r="A500" s="256" t="s">
        <v>824</v>
      </c>
      <c r="B500" s="256"/>
      <c r="C500" s="256"/>
      <c r="D500" s="256" t="s">
        <v>825</v>
      </c>
      <c r="E500" s="256"/>
      <c r="F500" s="256"/>
    </row>
    <row r="501" spans="1:6" ht="14.25">
      <c r="A501" s="256" t="s">
        <v>826</v>
      </c>
      <c r="B501" s="256">
        <v>4.53</v>
      </c>
      <c r="C501" s="256">
        <v>308</v>
      </c>
      <c r="D501" s="256" t="s">
        <v>827</v>
      </c>
      <c r="E501" s="256"/>
      <c r="F501" s="256"/>
    </row>
    <row r="502" spans="1:6" ht="14.25">
      <c r="A502" s="256" t="s">
        <v>828</v>
      </c>
      <c r="B502" s="256">
        <v>4.53</v>
      </c>
      <c r="C502" s="256">
        <v>308</v>
      </c>
      <c r="D502" s="256" t="s">
        <v>829</v>
      </c>
      <c r="E502" s="256"/>
      <c r="F502" s="256"/>
    </row>
    <row r="503" spans="1:6" ht="14.25">
      <c r="A503" s="256" t="s">
        <v>81</v>
      </c>
      <c r="B503" s="256"/>
      <c r="C503" s="256"/>
      <c r="D503" s="256" t="s">
        <v>830</v>
      </c>
      <c r="E503" s="256"/>
      <c r="F503" s="256"/>
    </row>
    <row r="504" spans="1:6" ht="14.25">
      <c r="A504" s="256" t="s">
        <v>82</v>
      </c>
      <c r="B504" s="256"/>
      <c r="C504" s="256"/>
      <c r="D504" s="256" t="s">
        <v>831</v>
      </c>
      <c r="E504" s="256"/>
      <c r="F504" s="256"/>
    </row>
    <row r="505" spans="1:6" ht="14.25">
      <c r="A505" s="256" t="s">
        <v>83</v>
      </c>
      <c r="B505" s="256"/>
      <c r="C505" s="256"/>
      <c r="D505" s="256" t="s">
        <v>832</v>
      </c>
      <c r="E505" s="256"/>
      <c r="F505" s="256"/>
    </row>
    <row r="506" spans="1:6" ht="14.25">
      <c r="A506" s="256" t="s">
        <v>833</v>
      </c>
      <c r="B506" s="256"/>
      <c r="C506" s="256"/>
      <c r="D506" s="256" t="s">
        <v>834</v>
      </c>
      <c r="E506" s="256"/>
      <c r="F506" s="256"/>
    </row>
    <row r="507" spans="1:6" ht="14.25">
      <c r="A507" s="256" t="s">
        <v>835</v>
      </c>
      <c r="B507" s="256"/>
      <c r="C507" s="256"/>
      <c r="D507" s="256" t="s">
        <v>96</v>
      </c>
      <c r="E507" s="256"/>
      <c r="F507" s="256"/>
    </row>
    <row r="508" spans="1:6" ht="14.25">
      <c r="A508" s="256" t="s">
        <v>836</v>
      </c>
      <c r="B508" s="256"/>
      <c r="C508" s="256"/>
      <c r="D508" s="256" t="s">
        <v>837</v>
      </c>
      <c r="E508" s="256"/>
      <c r="F508" s="256"/>
    </row>
    <row r="509" spans="1:6" ht="14.25">
      <c r="A509" s="256" t="s">
        <v>838</v>
      </c>
      <c r="B509" s="256"/>
      <c r="C509" s="256"/>
      <c r="D509" s="256" t="s">
        <v>839</v>
      </c>
      <c r="E509" s="256"/>
      <c r="F509" s="256"/>
    </row>
    <row r="510" spans="1:6" ht="14.25">
      <c r="A510" s="256" t="s">
        <v>840</v>
      </c>
      <c r="B510" s="256"/>
      <c r="C510" s="256"/>
      <c r="D510" s="256" t="s">
        <v>81</v>
      </c>
      <c r="E510" s="256"/>
      <c r="F510" s="256"/>
    </row>
    <row r="511" spans="1:6" ht="14.25">
      <c r="A511" s="256" t="s">
        <v>841</v>
      </c>
      <c r="B511" s="256">
        <v>4.53</v>
      </c>
      <c r="C511" s="256">
        <v>8</v>
      </c>
      <c r="D511" s="256" t="s">
        <v>82</v>
      </c>
      <c r="E511" s="256"/>
      <c r="F511" s="256"/>
    </row>
    <row r="512" spans="1:6" ht="14.25">
      <c r="A512" s="256" t="s">
        <v>842</v>
      </c>
      <c r="B512" s="256"/>
      <c r="C512" s="256"/>
      <c r="D512" s="256" t="s">
        <v>83</v>
      </c>
      <c r="E512" s="256"/>
      <c r="F512" s="256"/>
    </row>
    <row r="513" spans="1:6" ht="14.25">
      <c r="A513" s="256" t="s">
        <v>843</v>
      </c>
      <c r="B513" s="256"/>
      <c r="C513" s="256"/>
      <c r="D513" s="256" t="s">
        <v>844</v>
      </c>
      <c r="E513" s="256"/>
      <c r="F513" s="256"/>
    </row>
    <row r="514" spans="1:6" ht="14.25">
      <c r="A514" s="256" t="s">
        <v>845</v>
      </c>
      <c r="B514" s="256"/>
      <c r="C514" s="256"/>
      <c r="D514" s="256" t="s">
        <v>846</v>
      </c>
      <c r="E514" s="256"/>
      <c r="F514" s="256"/>
    </row>
    <row r="515" spans="1:6" ht="14.25">
      <c r="A515" s="256" t="s">
        <v>847</v>
      </c>
      <c r="B515" s="256"/>
      <c r="C515" s="256">
        <v>300</v>
      </c>
      <c r="D515" s="256" t="s">
        <v>848</v>
      </c>
      <c r="E515" s="256"/>
      <c r="F515" s="256"/>
    </row>
    <row r="516" spans="1:6" ht="14.25">
      <c r="A516" s="256" t="s">
        <v>849</v>
      </c>
      <c r="B516" s="256"/>
      <c r="C516" s="256"/>
      <c r="D516" s="256" t="s">
        <v>850</v>
      </c>
      <c r="E516" s="256"/>
      <c r="F516" s="256"/>
    </row>
    <row r="517" spans="1:6" ht="14.25">
      <c r="A517" s="256" t="s">
        <v>81</v>
      </c>
      <c r="B517" s="256"/>
      <c r="C517" s="256"/>
      <c r="D517" s="256" t="s">
        <v>851</v>
      </c>
      <c r="E517" s="256"/>
      <c r="F517" s="256"/>
    </row>
    <row r="518" spans="1:6" ht="14.25">
      <c r="A518" s="256" t="s">
        <v>82</v>
      </c>
      <c r="B518" s="256"/>
      <c r="C518" s="256"/>
      <c r="D518" s="256" t="s">
        <v>852</v>
      </c>
      <c r="E518" s="256"/>
      <c r="F518" s="256"/>
    </row>
    <row r="519" spans="1:6" ht="14.25">
      <c r="A519" s="256" t="s">
        <v>83</v>
      </c>
      <c r="B519" s="256"/>
      <c r="C519" s="256"/>
      <c r="D519" s="256" t="s">
        <v>853</v>
      </c>
      <c r="E519" s="256"/>
      <c r="F519" s="256"/>
    </row>
    <row r="520" spans="1:6" ht="14.25">
      <c r="A520" s="256" t="s">
        <v>854</v>
      </c>
      <c r="B520" s="256"/>
      <c r="C520" s="256"/>
      <c r="D520" s="256" t="s">
        <v>855</v>
      </c>
      <c r="E520" s="256"/>
      <c r="F520" s="256"/>
    </row>
    <row r="521" spans="1:6" ht="14.25">
      <c r="A521" s="256" t="s">
        <v>856</v>
      </c>
      <c r="B521" s="256"/>
      <c r="C521" s="256"/>
      <c r="D521" s="256" t="s">
        <v>857</v>
      </c>
      <c r="E521" s="256"/>
      <c r="F521" s="256"/>
    </row>
    <row r="522" spans="1:6" ht="14.25">
      <c r="A522" s="256" t="s">
        <v>858</v>
      </c>
      <c r="B522" s="256"/>
      <c r="C522" s="256"/>
      <c r="D522" s="256" t="s">
        <v>859</v>
      </c>
      <c r="E522" s="256"/>
      <c r="F522" s="256"/>
    </row>
    <row r="523" spans="1:6" ht="14.25">
      <c r="A523" s="256" t="s">
        <v>860</v>
      </c>
      <c r="B523" s="256"/>
      <c r="C523" s="256"/>
      <c r="D523" s="256" t="s">
        <v>861</v>
      </c>
      <c r="E523" s="256"/>
      <c r="F523" s="256"/>
    </row>
    <row r="524" spans="1:6" ht="14.25">
      <c r="A524" s="256" t="s">
        <v>862</v>
      </c>
      <c r="B524" s="256"/>
      <c r="C524" s="256"/>
      <c r="D524" s="256" t="s">
        <v>863</v>
      </c>
      <c r="E524" s="256"/>
      <c r="F524" s="256"/>
    </row>
    <row r="525" spans="1:6" ht="14.25">
      <c r="A525" s="256" t="s">
        <v>81</v>
      </c>
      <c r="B525" s="256"/>
      <c r="C525" s="256"/>
      <c r="D525" s="256" t="s">
        <v>864</v>
      </c>
      <c r="E525" s="256"/>
      <c r="F525" s="256"/>
    </row>
    <row r="526" spans="1:6" ht="14.25">
      <c r="A526" s="256" t="s">
        <v>82</v>
      </c>
      <c r="B526" s="256"/>
      <c r="C526" s="256"/>
      <c r="D526" s="256" t="s">
        <v>96</v>
      </c>
      <c r="E526" s="256"/>
      <c r="F526" s="256"/>
    </row>
    <row r="527" spans="1:6" ht="14.25">
      <c r="A527" s="256" t="s">
        <v>83</v>
      </c>
      <c r="B527" s="256"/>
      <c r="C527" s="256"/>
      <c r="D527" s="256" t="s">
        <v>865</v>
      </c>
      <c r="E527" s="256"/>
      <c r="F527" s="256"/>
    </row>
    <row r="528" spans="1:6" ht="14.25">
      <c r="A528" s="256" t="s">
        <v>866</v>
      </c>
      <c r="B528" s="256"/>
      <c r="C528" s="256"/>
      <c r="D528" s="256" t="s">
        <v>867</v>
      </c>
      <c r="E528" s="256"/>
      <c r="F528" s="256"/>
    </row>
    <row r="529" spans="1:6" ht="14.25">
      <c r="A529" s="256" t="s">
        <v>868</v>
      </c>
      <c r="B529" s="256"/>
      <c r="C529" s="256"/>
      <c r="D529" s="256" t="s">
        <v>81</v>
      </c>
      <c r="E529" s="256"/>
      <c r="F529" s="256"/>
    </row>
    <row r="530" spans="1:6" ht="14.25">
      <c r="A530" s="256" t="s">
        <v>869</v>
      </c>
      <c r="B530" s="256"/>
      <c r="C530" s="256"/>
      <c r="D530" s="256" t="s">
        <v>82</v>
      </c>
      <c r="E530" s="256"/>
      <c r="F530" s="256"/>
    </row>
    <row r="531" spans="1:6" ht="14.25">
      <c r="A531" s="256" t="s">
        <v>870</v>
      </c>
      <c r="B531" s="256"/>
      <c r="C531" s="256"/>
      <c r="D531" s="256" t="s">
        <v>83</v>
      </c>
      <c r="E531" s="256"/>
      <c r="F531" s="256"/>
    </row>
    <row r="532" spans="1:6" ht="14.25">
      <c r="A532" s="256" t="s">
        <v>871</v>
      </c>
      <c r="B532" s="256"/>
      <c r="C532" s="256"/>
      <c r="D532" s="256" t="s">
        <v>872</v>
      </c>
      <c r="E532" s="256"/>
      <c r="F532" s="256"/>
    </row>
    <row r="533" spans="1:6" ht="14.25">
      <c r="A533" s="256" t="s">
        <v>873</v>
      </c>
      <c r="B533" s="256"/>
      <c r="C533" s="256"/>
      <c r="D533" s="256" t="s">
        <v>874</v>
      </c>
      <c r="E533" s="256"/>
      <c r="F533" s="256"/>
    </row>
    <row r="534" spans="1:6" ht="14.25">
      <c r="A534" s="256" t="s">
        <v>875</v>
      </c>
      <c r="B534" s="256"/>
      <c r="C534" s="256"/>
      <c r="D534" s="256" t="s">
        <v>876</v>
      </c>
      <c r="E534" s="256"/>
      <c r="F534" s="256"/>
    </row>
    <row r="535" spans="1:6" ht="14.25">
      <c r="A535" s="256" t="s">
        <v>877</v>
      </c>
      <c r="B535" s="256"/>
      <c r="C535" s="256"/>
      <c r="D535" s="256" t="s">
        <v>96</v>
      </c>
      <c r="E535" s="256"/>
      <c r="F535" s="256"/>
    </row>
    <row r="536" spans="1:6" ht="14.25">
      <c r="A536" s="256" t="s">
        <v>81</v>
      </c>
      <c r="B536" s="256"/>
      <c r="C536" s="256"/>
      <c r="D536" s="256" t="s">
        <v>878</v>
      </c>
      <c r="E536" s="256"/>
      <c r="F536" s="256"/>
    </row>
    <row r="537" spans="1:6" ht="14.25">
      <c r="A537" s="256" t="s">
        <v>82</v>
      </c>
      <c r="B537" s="256"/>
      <c r="C537" s="256"/>
      <c r="D537" s="256" t="s">
        <v>879</v>
      </c>
      <c r="E537" s="256"/>
      <c r="F537" s="256"/>
    </row>
    <row r="538" spans="1:6" ht="14.25">
      <c r="A538" s="256" t="s">
        <v>83</v>
      </c>
      <c r="B538" s="256"/>
      <c r="C538" s="256"/>
      <c r="D538" s="256" t="s">
        <v>81</v>
      </c>
      <c r="E538" s="256"/>
      <c r="F538" s="256"/>
    </row>
    <row r="539" spans="1:6" ht="14.25">
      <c r="A539" s="256" t="s">
        <v>880</v>
      </c>
      <c r="B539" s="256"/>
      <c r="C539" s="256"/>
      <c r="D539" s="256" t="s">
        <v>82</v>
      </c>
      <c r="E539" s="256"/>
      <c r="F539" s="256"/>
    </row>
    <row r="540" spans="1:6" ht="14.25">
      <c r="A540" s="256" t="s">
        <v>881</v>
      </c>
      <c r="B540" s="256"/>
      <c r="C540" s="256"/>
      <c r="D540" s="256" t="s">
        <v>83</v>
      </c>
      <c r="E540" s="256"/>
      <c r="F540" s="256"/>
    </row>
    <row r="541" spans="1:6" ht="14.25">
      <c r="A541" s="256" t="s">
        <v>882</v>
      </c>
      <c r="B541" s="256"/>
      <c r="C541" s="256"/>
      <c r="D541" s="256" t="s">
        <v>883</v>
      </c>
      <c r="E541" s="256"/>
      <c r="F541" s="256"/>
    </row>
    <row r="542" spans="1:6" ht="14.25">
      <c r="A542" s="256" t="s">
        <v>884</v>
      </c>
      <c r="B542" s="256"/>
      <c r="C542" s="256"/>
      <c r="D542" s="256" t="s">
        <v>885</v>
      </c>
      <c r="E542" s="256"/>
      <c r="F542" s="256"/>
    </row>
    <row r="543" spans="1:6" ht="14.25">
      <c r="A543" s="256" t="s">
        <v>886</v>
      </c>
      <c r="B543" s="256"/>
      <c r="C543" s="256"/>
      <c r="D543" s="256" t="s">
        <v>887</v>
      </c>
      <c r="E543" s="256"/>
      <c r="F543" s="256"/>
    </row>
    <row r="544" spans="1:6" ht="14.25">
      <c r="A544" s="256" t="s">
        <v>888</v>
      </c>
      <c r="B544" s="256"/>
      <c r="C544" s="256"/>
      <c r="D544" s="256" t="s">
        <v>889</v>
      </c>
      <c r="E544" s="256"/>
      <c r="F544" s="256"/>
    </row>
    <row r="545" spans="1:6" ht="14.25">
      <c r="A545" s="256" t="s">
        <v>890</v>
      </c>
      <c r="B545" s="256"/>
      <c r="C545" s="256"/>
      <c r="D545" s="256" t="s">
        <v>891</v>
      </c>
      <c r="E545" s="256"/>
      <c r="F545" s="256"/>
    </row>
    <row r="546" spans="1:6" ht="14.25">
      <c r="A546" s="256" t="s">
        <v>892</v>
      </c>
      <c r="B546" s="256"/>
      <c r="C546" s="256"/>
      <c r="D546" s="256" t="s">
        <v>893</v>
      </c>
      <c r="E546" s="256"/>
      <c r="F546" s="256"/>
    </row>
    <row r="547" spans="1:6" ht="14.25">
      <c r="A547" s="256" t="s">
        <v>894</v>
      </c>
      <c r="B547" s="256"/>
      <c r="C547" s="256"/>
      <c r="D547" s="256" t="s">
        <v>895</v>
      </c>
      <c r="E547" s="256"/>
      <c r="F547" s="256"/>
    </row>
    <row r="548" spans="1:6" ht="14.25">
      <c r="A548" s="256" t="s">
        <v>896</v>
      </c>
      <c r="B548" s="256"/>
      <c r="C548" s="256"/>
      <c r="D548" s="256" t="s">
        <v>897</v>
      </c>
      <c r="E548" s="256"/>
      <c r="F548" s="256"/>
    </row>
    <row r="549" spans="1:6" ht="14.25">
      <c r="A549" s="256" t="s">
        <v>898</v>
      </c>
      <c r="B549" s="256"/>
      <c r="C549" s="256"/>
      <c r="D549" s="256" t="s">
        <v>899</v>
      </c>
      <c r="E549" s="256"/>
      <c r="F549" s="256"/>
    </row>
    <row r="550" spans="1:6" ht="14.25">
      <c r="A550" s="256" t="s">
        <v>900</v>
      </c>
      <c r="B550" s="256">
        <v>1585.21</v>
      </c>
      <c r="C550" s="256">
        <v>341.39</v>
      </c>
      <c r="D550" s="256" t="s">
        <v>901</v>
      </c>
      <c r="E550" s="256"/>
      <c r="F550" s="256"/>
    </row>
    <row r="551" spans="1:6" ht="14.25">
      <c r="A551" s="256" t="s">
        <v>902</v>
      </c>
      <c r="B551" s="256">
        <v>662.03</v>
      </c>
      <c r="C551" s="256">
        <v>6</v>
      </c>
      <c r="D551" s="256" t="s">
        <v>81</v>
      </c>
      <c r="E551" s="256"/>
      <c r="F551" s="256"/>
    </row>
    <row r="552" spans="1:6" ht="14.25">
      <c r="A552" s="256" t="s">
        <v>81</v>
      </c>
      <c r="B552" s="256"/>
      <c r="C552" s="256"/>
      <c r="D552" s="256" t="s">
        <v>82</v>
      </c>
      <c r="E552" s="256"/>
      <c r="F552" s="256"/>
    </row>
    <row r="553" spans="1:6" ht="14.25">
      <c r="A553" s="256" t="s">
        <v>82</v>
      </c>
      <c r="B553" s="256"/>
      <c r="C553" s="256"/>
      <c r="D553" s="256" t="s">
        <v>83</v>
      </c>
      <c r="E553" s="256"/>
      <c r="F553" s="256"/>
    </row>
    <row r="554" spans="1:6" ht="14.25">
      <c r="A554" s="256" t="s">
        <v>83</v>
      </c>
      <c r="B554" s="256"/>
      <c r="C554" s="256"/>
      <c r="D554" s="256" t="s">
        <v>903</v>
      </c>
      <c r="E554" s="256"/>
      <c r="F554" s="256"/>
    </row>
    <row r="555" spans="1:6" ht="14.25">
      <c r="A555" s="256" t="s">
        <v>904</v>
      </c>
      <c r="B555" s="256"/>
      <c r="C555" s="256"/>
      <c r="D555" s="256" t="s">
        <v>905</v>
      </c>
      <c r="E555" s="256"/>
      <c r="F555" s="256"/>
    </row>
    <row r="556" spans="1:6" ht="14.25">
      <c r="A556" s="256" t="s">
        <v>906</v>
      </c>
      <c r="B556" s="256"/>
      <c r="C556" s="256"/>
      <c r="D556" s="256" t="s">
        <v>907</v>
      </c>
      <c r="E556" s="256"/>
      <c r="F556" s="256"/>
    </row>
    <row r="557" spans="1:6" ht="14.25">
      <c r="A557" s="256" t="s">
        <v>908</v>
      </c>
      <c r="B557" s="256"/>
      <c r="C557" s="256"/>
      <c r="D557" s="256" t="s">
        <v>909</v>
      </c>
      <c r="E557" s="256"/>
      <c r="F557" s="256"/>
    </row>
    <row r="558" spans="1:6" ht="14.25">
      <c r="A558" s="256" t="s">
        <v>910</v>
      </c>
      <c r="B558" s="256"/>
      <c r="C558" s="256"/>
      <c r="D558" s="256" t="s">
        <v>911</v>
      </c>
      <c r="E558" s="256"/>
      <c r="F558" s="256"/>
    </row>
    <row r="559" spans="1:6" ht="14.25">
      <c r="A559" s="256" t="s">
        <v>179</v>
      </c>
      <c r="B559" s="256"/>
      <c r="C559" s="256"/>
      <c r="D559" s="256" t="s">
        <v>912</v>
      </c>
      <c r="E559" s="256"/>
      <c r="F559" s="256"/>
    </row>
    <row r="560" spans="1:6" ht="14.25">
      <c r="A560" s="256" t="s">
        <v>913</v>
      </c>
      <c r="B560" s="256"/>
      <c r="C560" s="256"/>
      <c r="D560" s="256" t="s">
        <v>914</v>
      </c>
      <c r="E560" s="256"/>
      <c r="F560" s="256"/>
    </row>
    <row r="561" spans="1:6" ht="14.25">
      <c r="A561" s="256" t="s">
        <v>915</v>
      </c>
      <c r="B561" s="256"/>
      <c r="C561" s="256"/>
      <c r="D561" s="256" t="s">
        <v>916</v>
      </c>
      <c r="E561" s="256"/>
      <c r="F561" s="256"/>
    </row>
    <row r="562" spans="1:6" ht="14.25">
      <c r="A562" s="256" t="s">
        <v>917</v>
      </c>
      <c r="B562" s="256"/>
      <c r="C562" s="256"/>
      <c r="D562" s="256" t="s">
        <v>918</v>
      </c>
      <c r="E562" s="256"/>
      <c r="F562" s="256"/>
    </row>
    <row r="563" spans="1:6" ht="14.25">
      <c r="A563" s="256" t="s">
        <v>919</v>
      </c>
      <c r="B563" s="256"/>
      <c r="C563" s="256"/>
      <c r="D563" s="256" t="s">
        <v>920</v>
      </c>
      <c r="E563" s="256"/>
      <c r="F563" s="256"/>
    </row>
    <row r="564" spans="1:6" ht="14.25">
      <c r="A564" s="256" t="s">
        <v>921</v>
      </c>
      <c r="B564" s="256">
        <v>662.03</v>
      </c>
      <c r="C564" s="256">
        <v>6</v>
      </c>
      <c r="D564" s="256" t="s">
        <v>922</v>
      </c>
      <c r="E564" s="256"/>
      <c r="F564" s="256"/>
    </row>
    <row r="565" spans="1:6" ht="14.25">
      <c r="A565" s="256" t="s">
        <v>923</v>
      </c>
      <c r="B565" s="256">
        <v>645.61</v>
      </c>
      <c r="C565" s="256">
        <v>278.36</v>
      </c>
      <c r="D565" s="256" t="s">
        <v>924</v>
      </c>
      <c r="E565" s="256"/>
      <c r="F565" s="256"/>
    </row>
    <row r="566" spans="1:6" ht="14.25">
      <c r="A566" s="256" t="s">
        <v>81</v>
      </c>
      <c r="B566" s="256"/>
      <c r="C566" s="256"/>
      <c r="D566" s="256" t="s">
        <v>925</v>
      </c>
      <c r="E566" s="256">
        <v>596.99</v>
      </c>
      <c r="F566" s="256"/>
    </row>
    <row r="567" spans="1:6" ht="14.25">
      <c r="A567" s="256" t="s">
        <v>82</v>
      </c>
      <c r="B567" s="256"/>
      <c r="C567" s="256"/>
      <c r="D567" s="256" t="s">
        <v>926</v>
      </c>
      <c r="E567" s="256"/>
      <c r="F567" s="256"/>
    </row>
    <row r="568" spans="1:6" ht="14.25">
      <c r="A568" s="256" t="s">
        <v>83</v>
      </c>
      <c r="B568" s="256"/>
      <c r="C568" s="256"/>
      <c r="D568" s="256" t="s">
        <v>927</v>
      </c>
      <c r="E568" s="256"/>
      <c r="F568" s="256"/>
    </row>
    <row r="569" spans="1:6" ht="14.25">
      <c r="A569" s="256" t="s">
        <v>928</v>
      </c>
      <c r="B569" s="256"/>
      <c r="C569" s="256"/>
      <c r="D569" s="256" t="s">
        <v>929</v>
      </c>
      <c r="E569" s="256"/>
      <c r="F569" s="256"/>
    </row>
    <row r="570" spans="1:6" ht="14.25">
      <c r="A570" s="256" t="s">
        <v>930</v>
      </c>
      <c r="B570" s="256"/>
      <c r="C570" s="256"/>
      <c r="D570" s="256" t="s">
        <v>931</v>
      </c>
      <c r="E570" s="256"/>
      <c r="F570" s="256"/>
    </row>
    <row r="571" spans="1:6" ht="14.25">
      <c r="A571" s="256" t="s">
        <v>932</v>
      </c>
      <c r="B571" s="256"/>
      <c r="C571" s="256"/>
      <c r="D571" s="256" t="s">
        <v>933</v>
      </c>
      <c r="E571" s="256"/>
      <c r="F571" s="256"/>
    </row>
    <row r="572" spans="1:6" ht="14.25">
      <c r="A572" s="256" t="s">
        <v>934</v>
      </c>
      <c r="B572" s="256"/>
      <c r="C572" s="256"/>
      <c r="D572" s="256" t="s">
        <v>935</v>
      </c>
      <c r="E572" s="256"/>
      <c r="F572" s="256"/>
    </row>
    <row r="573" spans="1:6" ht="14.25">
      <c r="A573" s="256" t="s">
        <v>936</v>
      </c>
      <c r="B573" s="256">
        <v>631.37</v>
      </c>
      <c r="C573" s="256">
        <v>60</v>
      </c>
      <c r="D573" s="256" t="s">
        <v>937</v>
      </c>
      <c r="E573" s="256"/>
      <c r="F573" s="256"/>
    </row>
    <row r="574" spans="1:6" ht="14.25">
      <c r="A574" s="256" t="s">
        <v>938</v>
      </c>
      <c r="C574" s="256"/>
      <c r="D574" s="256" t="s">
        <v>939</v>
      </c>
      <c r="E574" s="256"/>
      <c r="F574" s="256"/>
    </row>
    <row r="575" spans="1:6" ht="14.25">
      <c r="A575" s="256" t="s">
        <v>940</v>
      </c>
      <c r="B575" s="256">
        <v>14.24</v>
      </c>
      <c r="C575" s="256">
        <v>218.36</v>
      </c>
      <c r="D575" s="256" t="s">
        <v>941</v>
      </c>
      <c r="E575" s="256"/>
      <c r="F575" s="256"/>
    </row>
    <row r="576" spans="1:6" ht="14.25">
      <c r="A576" s="256" t="s">
        <v>942</v>
      </c>
      <c r="B576" s="256"/>
      <c r="C576" s="256"/>
      <c r="D576" s="256" t="s">
        <v>943</v>
      </c>
      <c r="E576" s="256">
        <v>596.99</v>
      </c>
      <c r="F576" s="256"/>
    </row>
    <row r="577" spans="1:6" ht="14.25">
      <c r="A577" s="256" t="s">
        <v>944</v>
      </c>
      <c r="B577" s="256"/>
      <c r="C577" s="256"/>
      <c r="D577" s="256" t="s">
        <v>945</v>
      </c>
      <c r="E577" s="256">
        <v>596.99</v>
      </c>
      <c r="F577" s="256"/>
    </row>
    <row r="578" spans="1:6" ht="14.25">
      <c r="A578" s="256" t="s">
        <v>946</v>
      </c>
      <c r="B578" s="256">
        <v>225.16</v>
      </c>
      <c r="C578" s="256"/>
      <c r="D578" s="256" t="s">
        <v>947</v>
      </c>
      <c r="E578" s="256"/>
      <c r="F578" s="256"/>
    </row>
    <row r="579" spans="1:6" ht="14.25">
      <c r="A579" s="256" t="s">
        <v>948</v>
      </c>
      <c r="B579" s="256"/>
      <c r="C579" s="256"/>
      <c r="D579" s="256" t="s">
        <v>949</v>
      </c>
      <c r="E579" s="256"/>
      <c r="F579" s="256"/>
    </row>
    <row r="580" spans="1:6" ht="14.25">
      <c r="A580" s="256" t="s">
        <v>950</v>
      </c>
      <c r="B580" s="256"/>
      <c r="C580" s="256"/>
      <c r="D580" s="256" t="s">
        <v>951</v>
      </c>
      <c r="E580" s="256"/>
      <c r="F580" s="256"/>
    </row>
    <row r="581" spans="1:6" ht="14.25">
      <c r="A581" s="256" t="s">
        <v>952</v>
      </c>
      <c r="B581" s="256"/>
      <c r="C581" s="256"/>
      <c r="D581" s="256" t="s">
        <v>953</v>
      </c>
      <c r="E581" s="256"/>
      <c r="F581" s="256"/>
    </row>
    <row r="582" spans="1:6" ht="14.25">
      <c r="A582" s="256" t="s">
        <v>954</v>
      </c>
      <c r="B582" s="256"/>
      <c r="C582" s="256"/>
      <c r="D582" s="256" t="s">
        <v>955</v>
      </c>
      <c r="E582" s="256"/>
      <c r="F582" s="256"/>
    </row>
    <row r="583" spans="1:6" ht="14.25">
      <c r="A583" s="256" t="s">
        <v>956</v>
      </c>
      <c r="B583" s="256">
        <v>150.21</v>
      </c>
      <c r="C583" s="256"/>
      <c r="D583" s="256" t="s">
        <v>957</v>
      </c>
      <c r="E583" s="256"/>
      <c r="F583" s="256"/>
    </row>
    <row r="584" spans="1:6" ht="14.25">
      <c r="A584" s="256" t="s">
        <v>958</v>
      </c>
      <c r="B584" s="256">
        <v>74.95</v>
      </c>
      <c r="C584" s="256"/>
      <c r="D584" s="256" t="s">
        <v>959</v>
      </c>
      <c r="E584" s="256"/>
      <c r="F584" s="256"/>
    </row>
    <row r="585" spans="1:6" ht="14.25">
      <c r="A585" s="256" t="s">
        <v>960</v>
      </c>
      <c r="B585" s="256"/>
      <c r="C585" s="256"/>
      <c r="D585" s="256" t="s">
        <v>961</v>
      </c>
      <c r="E585" s="256"/>
      <c r="F585" s="256"/>
    </row>
    <row r="586" spans="1:6" ht="14.25">
      <c r="A586" s="256" t="s">
        <v>962</v>
      </c>
      <c r="B586" s="256"/>
      <c r="C586" s="256"/>
      <c r="D586" s="256" t="s">
        <v>81</v>
      </c>
      <c r="E586" s="256"/>
      <c r="F586" s="256"/>
    </row>
    <row r="587" spans="1:6" ht="14.25">
      <c r="A587" s="256" t="s">
        <v>963</v>
      </c>
      <c r="B587" s="256"/>
      <c r="C587" s="256"/>
      <c r="D587" s="256" t="s">
        <v>82</v>
      </c>
      <c r="E587" s="256"/>
      <c r="F587" s="256"/>
    </row>
    <row r="588" spans="1:6" ht="14.25">
      <c r="A588" s="256" t="s">
        <v>964</v>
      </c>
      <c r="B588" s="256"/>
      <c r="C588" s="256"/>
      <c r="D588" s="256" t="s">
        <v>83</v>
      </c>
      <c r="E588" s="256"/>
      <c r="F588" s="256"/>
    </row>
    <row r="589" spans="1:6" ht="14.25">
      <c r="A589" s="256" t="s">
        <v>965</v>
      </c>
      <c r="B589" s="256"/>
      <c r="C589" s="256"/>
      <c r="D589" s="256" t="s">
        <v>966</v>
      </c>
      <c r="E589" s="256"/>
      <c r="F589" s="256"/>
    </row>
    <row r="590" spans="1:6" ht="14.25">
      <c r="A590" s="256" t="s">
        <v>967</v>
      </c>
      <c r="B590" s="256"/>
      <c r="C590" s="256"/>
      <c r="D590" s="256" t="s">
        <v>968</v>
      </c>
      <c r="E590" s="256"/>
      <c r="F590" s="256"/>
    </row>
    <row r="591" spans="1:6" ht="14.25">
      <c r="A591" s="256" t="s">
        <v>969</v>
      </c>
      <c r="B591" s="256"/>
      <c r="C591" s="256"/>
      <c r="D591" s="256" t="s">
        <v>970</v>
      </c>
      <c r="E591" s="256"/>
      <c r="F591" s="256"/>
    </row>
    <row r="592" spans="1:6" ht="14.25">
      <c r="A592" s="256" t="s">
        <v>971</v>
      </c>
      <c r="B592" s="256"/>
      <c r="C592" s="256"/>
      <c r="D592" s="256" t="s">
        <v>972</v>
      </c>
      <c r="E592" s="256"/>
      <c r="F592" s="256"/>
    </row>
    <row r="593" spans="1:6" ht="14.25">
      <c r="A593" s="256" t="s">
        <v>973</v>
      </c>
      <c r="B593" s="256"/>
      <c r="C593" s="256"/>
      <c r="D593" s="256" t="s">
        <v>974</v>
      </c>
      <c r="E593" s="256"/>
      <c r="F593" s="256"/>
    </row>
    <row r="594" spans="1:6" ht="14.25">
      <c r="A594" s="256" t="s">
        <v>975</v>
      </c>
      <c r="B594" s="256"/>
      <c r="C594" s="256"/>
      <c r="D594" s="256" t="s">
        <v>976</v>
      </c>
      <c r="E594" s="256"/>
      <c r="F594" s="256"/>
    </row>
    <row r="595" spans="1:6" ht="14.25">
      <c r="A595" s="256" t="s">
        <v>977</v>
      </c>
      <c r="B595" s="256"/>
      <c r="C595" s="256"/>
      <c r="D595" s="256" t="s">
        <v>978</v>
      </c>
      <c r="E595" s="256"/>
      <c r="F595" s="256"/>
    </row>
    <row r="596" spans="1:6" ht="14.25">
      <c r="A596" s="256" t="s">
        <v>979</v>
      </c>
      <c r="B596" s="256"/>
      <c r="C596" s="256"/>
      <c r="D596" s="256" t="s">
        <v>980</v>
      </c>
      <c r="E596" s="256"/>
      <c r="F596" s="256"/>
    </row>
    <row r="597" spans="1:6" ht="14.25">
      <c r="A597" s="256" t="s">
        <v>981</v>
      </c>
      <c r="B597" s="256"/>
      <c r="C597" s="256"/>
      <c r="D597" s="256" t="s">
        <v>982</v>
      </c>
      <c r="E597" s="256"/>
      <c r="F597" s="256"/>
    </row>
    <row r="598" spans="1:6" ht="14.25">
      <c r="A598" s="256" t="s">
        <v>983</v>
      </c>
      <c r="B598" s="256"/>
      <c r="C598" s="256"/>
      <c r="D598" s="256" t="s">
        <v>96</v>
      </c>
      <c r="E598" s="256"/>
      <c r="F598" s="256"/>
    </row>
    <row r="599" spans="1:6" ht="14.25">
      <c r="A599" s="256" t="s">
        <v>984</v>
      </c>
      <c r="B599" s="256"/>
      <c r="C599" s="256"/>
      <c r="D599" s="256" t="s">
        <v>985</v>
      </c>
      <c r="E599" s="256"/>
      <c r="F599" s="256"/>
    </row>
    <row r="600" spans="1:6" ht="14.25">
      <c r="A600" s="256" t="s">
        <v>986</v>
      </c>
      <c r="B600" s="256"/>
      <c r="C600" s="256"/>
      <c r="D600" s="256" t="s">
        <v>987</v>
      </c>
      <c r="E600" s="256"/>
      <c r="F600" s="256"/>
    </row>
    <row r="601" spans="1:6" ht="14.25">
      <c r="A601" s="256" t="s">
        <v>988</v>
      </c>
      <c r="B601" s="256"/>
      <c r="C601" s="256"/>
      <c r="D601" s="256" t="s">
        <v>81</v>
      </c>
      <c r="E601" s="256"/>
      <c r="F601" s="256"/>
    </row>
    <row r="602" spans="1:6" ht="14.25">
      <c r="A602" s="256" t="s">
        <v>989</v>
      </c>
      <c r="B602" s="256"/>
      <c r="C602" s="256"/>
      <c r="D602" s="256" t="s">
        <v>82</v>
      </c>
      <c r="E602" s="256"/>
      <c r="F602" s="256"/>
    </row>
    <row r="603" spans="1:6" ht="14.25">
      <c r="A603" s="256" t="s">
        <v>990</v>
      </c>
      <c r="B603" s="256"/>
      <c r="C603" s="256"/>
      <c r="D603" s="256" t="s">
        <v>83</v>
      </c>
      <c r="E603" s="256"/>
      <c r="F603" s="256"/>
    </row>
    <row r="604" spans="1:6" ht="14.25">
      <c r="A604" s="256" t="s">
        <v>991</v>
      </c>
      <c r="B604" s="256"/>
      <c r="C604" s="256"/>
      <c r="D604" s="256" t="s">
        <v>992</v>
      </c>
      <c r="E604" s="256"/>
      <c r="F604" s="256"/>
    </row>
    <row r="605" spans="1:6" ht="14.25">
      <c r="A605" s="256" t="s">
        <v>993</v>
      </c>
      <c r="B605" s="256"/>
      <c r="C605" s="256"/>
      <c r="D605" s="256" t="s">
        <v>994</v>
      </c>
      <c r="E605" s="256"/>
      <c r="F605" s="256"/>
    </row>
    <row r="606" spans="1:6" ht="14.25">
      <c r="A606" s="256" t="s">
        <v>995</v>
      </c>
      <c r="B606" s="256"/>
      <c r="C606" s="256"/>
      <c r="D606" s="256" t="s">
        <v>996</v>
      </c>
      <c r="E606" s="256"/>
      <c r="F606" s="256"/>
    </row>
    <row r="607" spans="1:6" ht="14.25">
      <c r="A607" s="256" t="s">
        <v>997</v>
      </c>
      <c r="B607" s="256"/>
      <c r="C607" s="256"/>
      <c r="D607" s="256" t="s">
        <v>998</v>
      </c>
      <c r="E607" s="256"/>
      <c r="F607" s="256"/>
    </row>
    <row r="608" spans="1:6" ht="14.25">
      <c r="A608" s="256" t="s">
        <v>999</v>
      </c>
      <c r="B608" s="256"/>
      <c r="C608" s="256"/>
      <c r="D608" s="256" t="s">
        <v>1000</v>
      </c>
      <c r="E608" s="256"/>
      <c r="F608" s="256"/>
    </row>
    <row r="609" spans="1:6" ht="14.25">
      <c r="A609" s="256" t="s">
        <v>1001</v>
      </c>
      <c r="B609" s="256">
        <v>35.68</v>
      </c>
      <c r="C609" s="256">
        <v>52.03</v>
      </c>
      <c r="D609" s="256" t="s">
        <v>1002</v>
      </c>
      <c r="E609" s="256"/>
      <c r="F609" s="256"/>
    </row>
    <row r="610" spans="1:6" ht="14.25">
      <c r="A610" s="256" t="s">
        <v>1003</v>
      </c>
      <c r="B610" s="256"/>
      <c r="C610" s="256"/>
      <c r="D610" s="256" t="s">
        <v>1004</v>
      </c>
      <c r="E610" s="256"/>
      <c r="F610" s="256"/>
    </row>
    <row r="611" spans="1:6" ht="14.25">
      <c r="A611" s="256" t="s">
        <v>1005</v>
      </c>
      <c r="B611" s="256"/>
      <c r="C611" s="256"/>
      <c r="D611" s="256" t="s">
        <v>1006</v>
      </c>
      <c r="E611" s="256"/>
      <c r="F611" s="256"/>
    </row>
    <row r="612" spans="1:6" ht="14.25">
      <c r="A612" s="256" t="s">
        <v>1007</v>
      </c>
      <c r="B612" s="256"/>
      <c r="C612" s="256"/>
      <c r="D612" s="256" t="s">
        <v>96</v>
      </c>
      <c r="E612" s="256"/>
      <c r="F612" s="256"/>
    </row>
    <row r="613" spans="1:6" ht="14.25">
      <c r="A613" s="256" t="s">
        <v>1008</v>
      </c>
      <c r="B613" s="256"/>
      <c r="C613" s="256"/>
      <c r="D613" s="256" t="s">
        <v>1009</v>
      </c>
      <c r="E613" s="256"/>
      <c r="F613" s="256"/>
    </row>
    <row r="614" spans="1:6" ht="14.25">
      <c r="A614" s="256" t="s">
        <v>1010</v>
      </c>
      <c r="B614" s="256">
        <v>35.68</v>
      </c>
      <c r="C614" s="256">
        <v>52.03</v>
      </c>
      <c r="D614" s="256" t="s">
        <v>1011</v>
      </c>
      <c r="E614" s="256"/>
      <c r="F614" s="256"/>
    </row>
    <row r="615" spans="1:6" ht="14.25">
      <c r="A615" s="256" t="s">
        <v>1012</v>
      </c>
      <c r="B615" s="256"/>
      <c r="C615" s="256"/>
      <c r="D615" s="256" t="s">
        <v>1013</v>
      </c>
      <c r="E615" s="256"/>
      <c r="F615" s="256"/>
    </row>
    <row r="616" spans="1:6" ht="14.25">
      <c r="A616" s="256" t="s">
        <v>1014</v>
      </c>
      <c r="B616" s="256"/>
      <c r="C616" s="256"/>
      <c r="D616" s="256" t="s">
        <v>1015</v>
      </c>
      <c r="E616" s="256"/>
      <c r="F616" s="256"/>
    </row>
    <row r="617" spans="1:6" ht="14.25">
      <c r="A617" s="256" t="s">
        <v>1016</v>
      </c>
      <c r="B617" s="256"/>
      <c r="C617" s="256"/>
      <c r="D617" s="256" t="s">
        <v>1017</v>
      </c>
      <c r="E617" s="256"/>
      <c r="F617" s="256"/>
    </row>
    <row r="618" spans="1:6" ht="14.25">
      <c r="A618" s="256" t="s">
        <v>1018</v>
      </c>
      <c r="B618" s="256"/>
      <c r="C618" s="256"/>
      <c r="D618" s="256" t="s">
        <v>1019</v>
      </c>
      <c r="E618" s="256"/>
      <c r="F618" s="256"/>
    </row>
    <row r="619" spans="1:6" ht="14.25">
      <c r="A619" s="256" t="s">
        <v>1020</v>
      </c>
      <c r="B619" s="256"/>
      <c r="C619" s="256"/>
      <c r="D619" s="256" t="s">
        <v>1021</v>
      </c>
      <c r="E619" s="256"/>
      <c r="F619" s="256"/>
    </row>
    <row r="620" spans="1:6" ht="14.25">
      <c r="A620" s="256" t="s">
        <v>1022</v>
      </c>
      <c r="B620" s="256"/>
      <c r="C620" s="256"/>
      <c r="D620" s="256" t="s">
        <v>1023</v>
      </c>
      <c r="E620" s="256"/>
      <c r="F620" s="256"/>
    </row>
    <row r="621" spans="1:6" ht="14.25">
      <c r="A621" s="256" t="s">
        <v>1024</v>
      </c>
      <c r="B621" s="256"/>
      <c r="C621" s="256"/>
      <c r="D621" s="256" t="s">
        <v>1025</v>
      </c>
      <c r="E621" s="256"/>
      <c r="F621" s="256"/>
    </row>
    <row r="622" spans="1:6" ht="14.25">
      <c r="A622" s="256" t="s">
        <v>1026</v>
      </c>
      <c r="B622" s="256"/>
      <c r="C622" s="256"/>
      <c r="D622" s="256" t="s">
        <v>1027</v>
      </c>
      <c r="E622" s="256"/>
      <c r="F622" s="256"/>
    </row>
    <row r="623" spans="1:6" ht="14.25">
      <c r="A623" s="256" t="s">
        <v>81</v>
      </c>
      <c r="B623" s="256"/>
      <c r="C623" s="256"/>
      <c r="D623" s="256" t="s">
        <v>1028</v>
      </c>
      <c r="E623" s="256"/>
      <c r="F623" s="256"/>
    </row>
    <row r="624" spans="1:6" ht="14.25">
      <c r="A624" s="256" t="s">
        <v>82</v>
      </c>
      <c r="B624" s="256"/>
      <c r="C624" s="256"/>
      <c r="D624" s="256" t="s">
        <v>1029</v>
      </c>
      <c r="E624" s="256"/>
      <c r="F624" s="256"/>
    </row>
    <row r="625" spans="1:6" ht="14.25">
      <c r="A625" s="256" t="s">
        <v>83</v>
      </c>
      <c r="B625" s="256"/>
      <c r="C625" s="256"/>
      <c r="D625" s="256" t="s">
        <v>1030</v>
      </c>
      <c r="E625" s="256"/>
      <c r="F625" s="256"/>
    </row>
    <row r="626" spans="1:6" ht="14.25">
      <c r="A626" s="256" t="s">
        <v>1031</v>
      </c>
      <c r="B626" s="256"/>
      <c r="C626" s="256"/>
      <c r="D626" s="256" t="s">
        <v>1032</v>
      </c>
      <c r="E626" s="256"/>
      <c r="F626" s="256"/>
    </row>
    <row r="627" spans="1:6" ht="14.25">
      <c r="A627" s="256" t="s">
        <v>1033</v>
      </c>
      <c r="B627" s="256"/>
      <c r="C627" s="256"/>
      <c r="D627" s="256" t="s">
        <v>1034</v>
      </c>
      <c r="E627" s="256"/>
      <c r="F627" s="256"/>
    </row>
    <row r="628" spans="1:6" ht="14.25">
      <c r="A628" s="256" t="s">
        <v>1035</v>
      </c>
      <c r="B628" s="256"/>
      <c r="C628" s="256"/>
      <c r="D628" s="256" t="s">
        <v>1036</v>
      </c>
      <c r="E628" s="256"/>
      <c r="F628" s="256"/>
    </row>
    <row r="629" spans="1:6" ht="14.25">
      <c r="A629" s="256" t="s">
        <v>1037</v>
      </c>
      <c r="B629" s="256"/>
      <c r="C629" s="256"/>
      <c r="D629" s="256" t="s">
        <v>1038</v>
      </c>
      <c r="E629" s="256"/>
      <c r="F629" s="256"/>
    </row>
    <row r="630" spans="1:6" ht="14.25">
      <c r="A630" s="256" t="s">
        <v>1039</v>
      </c>
      <c r="B630" s="256"/>
      <c r="C630" s="256"/>
      <c r="D630" s="256" t="s">
        <v>1040</v>
      </c>
      <c r="E630" s="256"/>
      <c r="F630" s="256"/>
    </row>
    <row r="631" spans="1:6" ht="14.25">
      <c r="A631" s="256" t="s">
        <v>1041</v>
      </c>
      <c r="B631" s="256"/>
      <c r="C631" s="256"/>
      <c r="D631" s="256" t="s">
        <v>1042</v>
      </c>
      <c r="E631" s="256"/>
      <c r="F631" s="256"/>
    </row>
    <row r="632" spans="1:6" ht="14.25">
      <c r="A632" s="256" t="s">
        <v>1043</v>
      </c>
      <c r="B632" s="256"/>
      <c r="C632" s="256"/>
      <c r="D632" s="256" t="s">
        <v>1044</v>
      </c>
      <c r="E632" s="256"/>
      <c r="F632" s="256"/>
    </row>
    <row r="633" spans="1:6" ht="14.25">
      <c r="A633" s="256" t="s">
        <v>1045</v>
      </c>
      <c r="B633" s="256"/>
      <c r="C633" s="256"/>
      <c r="D633" s="256" t="s">
        <v>1046</v>
      </c>
      <c r="E633" s="256"/>
      <c r="F633" s="256"/>
    </row>
    <row r="634" spans="1:6" ht="14.25">
      <c r="A634" s="256" t="s">
        <v>1047</v>
      </c>
      <c r="B634" s="256"/>
      <c r="C634" s="256"/>
      <c r="D634" s="256" t="s">
        <v>1048</v>
      </c>
      <c r="E634" s="256"/>
      <c r="F634" s="256"/>
    </row>
    <row r="635" spans="1:6" ht="14.25">
      <c r="A635" s="256" t="s">
        <v>1049</v>
      </c>
      <c r="B635" s="256"/>
      <c r="C635" s="256"/>
      <c r="D635" s="256" t="s">
        <v>1050</v>
      </c>
      <c r="E635" s="256"/>
      <c r="F635" s="256"/>
    </row>
    <row r="636" spans="1:6" ht="14.25">
      <c r="A636" s="256" t="s">
        <v>1051</v>
      </c>
      <c r="B636" s="256"/>
      <c r="C636" s="256"/>
      <c r="D636" s="256" t="s">
        <v>1052</v>
      </c>
      <c r="E636" s="256"/>
      <c r="F636" s="256"/>
    </row>
    <row r="637" spans="1:6" ht="14.25">
      <c r="A637" s="256" t="s">
        <v>81</v>
      </c>
      <c r="B637" s="256"/>
      <c r="C637" s="256"/>
      <c r="D637" s="256" t="s">
        <v>1053</v>
      </c>
      <c r="E637" s="256">
        <v>0</v>
      </c>
      <c r="F637" s="256">
        <v>116</v>
      </c>
    </row>
    <row r="638" spans="1:6" ht="14.25">
      <c r="A638" s="256" t="s">
        <v>82</v>
      </c>
      <c r="B638" s="256"/>
      <c r="C638" s="256"/>
      <c r="D638" s="256" t="s">
        <v>1054</v>
      </c>
      <c r="E638" s="256"/>
      <c r="F638" s="256"/>
    </row>
    <row r="639" spans="1:6" ht="14.25">
      <c r="A639" s="256" t="s">
        <v>83</v>
      </c>
      <c r="B639" s="256"/>
      <c r="C639" s="256"/>
      <c r="D639" s="256" t="s">
        <v>1055</v>
      </c>
      <c r="E639" s="256"/>
      <c r="F639" s="256"/>
    </row>
    <row r="640" spans="1:6" ht="14.25">
      <c r="A640" s="256" t="s">
        <v>1056</v>
      </c>
      <c r="B640" s="256"/>
      <c r="C640" s="256"/>
      <c r="D640" s="256" t="s">
        <v>1057</v>
      </c>
      <c r="E640" s="256"/>
      <c r="F640" s="256"/>
    </row>
    <row r="641" spans="1:6" ht="14.25">
      <c r="A641" s="256" t="s">
        <v>1058</v>
      </c>
      <c r="B641" s="256">
        <v>5.41</v>
      </c>
      <c r="C641" s="256"/>
      <c r="D641" s="256" t="s">
        <v>1059</v>
      </c>
      <c r="E641" s="256"/>
      <c r="F641" s="256"/>
    </row>
    <row r="642" spans="1:6" ht="14.25">
      <c r="A642" s="256" t="s">
        <v>1060</v>
      </c>
      <c r="B642" s="256">
        <v>2.8</v>
      </c>
      <c r="C642" s="256"/>
      <c r="D642" s="256" t="s">
        <v>1061</v>
      </c>
      <c r="E642" s="256"/>
      <c r="F642" s="256"/>
    </row>
    <row r="643" spans="1:6" ht="14.25">
      <c r="A643" s="256" t="s">
        <v>1062</v>
      </c>
      <c r="B643" s="256">
        <v>2.61</v>
      </c>
      <c r="C643" s="256"/>
      <c r="D643" s="256" t="s">
        <v>1063</v>
      </c>
      <c r="E643" s="256"/>
      <c r="F643" s="256"/>
    </row>
    <row r="644" spans="1:6" ht="14.25">
      <c r="A644" s="256" t="s">
        <v>1064</v>
      </c>
      <c r="B644" s="256"/>
      <c r="C644" s="256"/>
      <c r="D644" s="256" t="s">
        <v>1065</v>
      </c>
      <c r="E644" s="256"/>
      <c r="F644" s="256"/>
    </row>
    <row r="645" spans="1:6" ht="14.25">
      <c r="A645" s="256" t="s">
        <v>1066</v>
      </c>
      <c r="B645" s="256"/>
      <c r="C645" s="256"/>
      <c r="D645" s="256" t="s">
        <v>1067</v>
      </c>
      <c r="E645" s="256"/>
      <c r="F645" s="256"/>
    </row>
    <row r="646" spans="1:6" ht="14.25">
      <c r="A646" s="256" t="s">
        <v>1068</v>
      </c>
      <c r="B646" s="256"/>
      <c r="C646" s="256"/>
      <c r="D646" s="256" t="s">
        <v>1069</v>
      </c>
      <c r="E646" s="256">
        <v>14716</v>
      </c>
      <c r="F646" s="256">
        <v>14421</v>
      </c>
    </row>
    <row r="647" spans="1:6" ht="14.25">
      <c r="A647" s="256" t="s">
        <v>1070</v>
      </c>
      <c r="B647" s="256">
        <v>1.14</v>
      </c>
      <c r="C647" s="256"/>
      <c r="D647" s="256" t="s">
        <v>1071</v>
      </c>
      <c r="E647" s="256">
        <v>14716</v>
      </c>
      <c r="F647" s="256">
        <v>14421</v>
      </c>
    </row>
    <row r="648" spans="1:6" ht="14.25">
      <c r="A648" s="256" t="s">
        <v>1072</v>
      </c>
      <c r="B648" s="256">
        <v>1.14</v>
      </c>
      <c r="C648" s="256"/>
      <c r="D648" s="256" t="s">
        <v>1073</v>
      </c>
      <c r="E648" s="256"/>
      <c r="F648" s="256"/>
    </row>
    <row r="649" spans="1:6" ht="14.25">
      <c r="A649" s="256" t="s">
        <v>1074</v>
      </c>
      <c r="B649" s="256"/>
      <c r="C649" s="256"/>
      <c r="D649" s="256"/>
      <c r="E649" s="256"/>
      <c r="F649" s="256"/>
    </row>
    <row r="650" spans="1:6" ht="14.25">
      <c r="A650" s="256" t="s">
        <v>1075</v>
      </c>
      <c r="B650" s="256"/>
      <c r="C650" s="256"/>
      <c r="D650" s="256"/>
      <c r="E650" s="256"/>
      <c r="F650" s="256"/>
    </row>
    <row r="651" spans="1:6" ht="14.25">
      <c r="A651" s="256" t="s">
        <v>1076</v>
      </c>
      <c r="B651" s="256"/>
      <c r="C651" s="256"/>
      <c r="D651" s="256"/>
      <c r="E651" s="256"/>
      <c r="F651" s="256"/>
    </row>
    <row r="652" spans="1:6" ht="14.25">
      <c r="A652" s="256" t="s">
        <v>1077</v>
      </c>
      <c r="B652" s="256"/>
      <c r="C652" s="256"/>
      <c r="D652" s="256"/>
      <c r="E652" s="256"/>
      <c r="F652" s="256"/>
    </row>
    <row r="653" spans="1:6" ht="14.25">
      <c r="A653" s="256" t="s">
        <v>1078</v>
      </c>
      <c r="B653" s="256">
        <v>0.28</v>
      </c>
      <c r="C653" s="256"/>
      <c r="D653" s="256"/>
      <c r="E653" s="256"/>
      <c r="F653" s="256"/>
    </row>
    <row r="654" spans="1:6" ht="14.25">
      <c r="A654" s="256" t="s">
        <v>1079</v>
      </c>
      <c r="B654" s="256"/>
      <c r="C654" s="256"/>
      <c r="D654" s="256"/>
      <c r="E654" s="256"/>
      <c r="F654" s="256"/>
    </row>
    <row r="655" spans="1:6" ht="14.25">
      <c r="A655" s="256" t="s">
        <v>1080</v>
      </c>
      <c r="B655" s="256">
        <v>0.28</v>
      </c>
      <c r="C655" s="256"/>
      <c r="D655" s="256"/>
      <c r="E655" s="256"/>
      <c r="F655" s="256"/>
    </row>
    <row r="656" spans="1:6" ht="14.25">
      <c r="A656" s="256" t="s">
        <v>1081</v>
      </c>
      <c r="B656" s="256"/>
      <c r="C656" s="256"/>
      <c r="D656" s="256"/>
      <c r="E656" s="256"/>
      <c r="F656" s="256"/>
    </row>
    <row r="657" spans="1:6" ht="14.25">
      <c r="A657" s="256" t="s">
        <v>1082</v>
      </c>
      <c r="B657" s="256"/>
      <c r="C657" s="256"/>
      <c r="D657" s="256"/>
      <c r="E657" s="256"/>
      <c r="F657" s="256"/>
    </row>
    <row r="658" spans="1:6" ht="14.25">
      <c r="A658" s="256" t="s">
        <v>1083</v>
      </c>
      <c r="B658" s="256"/>
      <c r="C658" s="256"/>
      <c r="D658" s="256"/>
      <c r="E658" s="256"/>
      <c r="F658" s="256"/>
    </row>
    <row r="659" spans="1:6" ht="14.25">
      <c r="A659" s="256" t="s">
        <v>1084</v>
      </c>
      <c r="B659" s="256"/>
      <c r="C659" s="256"/>
      <c r="D659" s="256"/>
      <c r="E659" s="256"/>
      <c r="F659" s="256"/>
    </row>
    <row r="660" spans="1:6" ht="14.25">
      <c r="A660" s="256" t="s">
        <v>1085</v>
      </c>
      <c r="B660" s="256"/>
      <c r="C660" s="256"/>
      <c r="D660" s="256"/>
      <c r="E660" s="256"/>
      <c r="F660" s="256"/>
    </row>
    <row r="661" spans="1:6" ht="14.25">
      <c r="A661" s="256" t="s">
        <v>1086</v>
      </c>
      <c r="B661" s="256"/>
      <c r="C661" s="256"/>
      <c r="D661" s="256"/>
      <c r="E661" s="256"/>
      <c r="F661" s="256"/>
    </row>
    <row r="662" spans="1:6" ht="14.25">
      <c r="A662" s="256" t="s">
        <v>1087</v>
      </c>
      <c r="B662" s="256"/>
      <c r="C662" s="256"/>
      <c r="D662" s="256"/>
      <c r="E662" s="256"/>
      <c r="F662" s="256"/>
    </row>
    <row r="663" spans="1:6" ht="14.25">
      <c r="A663" s="256" t="s">
        <v>1088</v>
      </c>
      <c r="B663" s="256"/>
      <c r="C663" s="256"/>
      <c r="D663" s="256"/>
      <c r="E663" s="256"/>
      <c r="F663" s="256"/>
    </row>
    <row r="664" spans="1:6" ht="14.25">
      <c r="A664" s="256" t="s">
        <v>1089</v>
      </c>
      <c r="B664" s="256"/>
      <c r="C664" s="256"/>
      <c r="D664" s="256"/>
      <c r="E664" s="256"/>
      <c r="F664" s="256"/>
    </row>
    <row r="665" spans="1:6" ht="14.25">
      <c r="A665" s="256" t="s">
        <v>1090</v>
      </c>
      <c r="B665" s="256">
        <v>9.9</v>
      </c>
      <c r="C665" s="256">
        <v>5</v>
      </c>
      <c r="D665" s="256"/>
      <c r="E665" s="256"/>
      <c r="F665" s="256"/>
    </row>
  </sheetData>
  <sheetProtection/>
  <mergeCells count="1">
    <mergeCell ref="A1:F1"/>
  </mergeCells>
  <printOptions horizontalCentered="1"/>
  <pageMargins left="0.1968503937007874" right="0.15748031496062992" top="0.7480314960629921" bottom="0.31496062992125984" header="0.31496062992125984" footer="0.31496062992125984"/>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4"/>
  <sheetViews>
    <sheetView showGridLines="0" showZeros="0" view="pageBreakPreview" zoomScale="85" zoomScaleNormal="85" zoomScaleSheetLayoutView="85" workbookViewId="0" topLeftCell="A1">
      <selection activeCell="C10" sqref="C10"/>
    </sheetView>
  </sheetViews>
  <sheetFormatPr defaultColWidth="9.00390625" defaultRowHeight="14.25"/>
  <cols>
    <col min="1" max="1" width="41.75390625" style="219" customWidth="1"/>
    <col min="2" max="2" width="19.125" style="220" customWidth="1"/>
    <col min="3" max="3" width="39.125" style="221" customWidth="1"/>
    <col min="4" max="4" width="19.125" style="220" customWidth="1"/>
    <col min="5" max="8" width="14.25390625" style="221" customWidth="1"/>
    <col min="9" max="9" width="9.00390625" style="222" customWidth="1"/>
    <col min="10" max="16384" width="9.00390625" style="219" customWidth="1"/>
  </cols>
  <sheetData>
    <row r="1" spans="1:9" s="213" customFormat="1" ht="54.75" customHeight="1">
      <c r="A1" s="223" t="s">
        <v>1091</v>
      </c>
      <c r="B1" s="223"/>
      <c r="C1" s="223"/>
      <c r="D1" s="223"/>
      <c r="E1" s="223"/>
      <c r="F1" s="223"/>
      <c r="G1" s="223"/>
      <c r="H1" s="223"/>
      <c r="I1" s="223"/>
    </row>
    <row r="2" spans="1:9" s="214" customFormat="1" ht="14.25">
      <c r="A2" s="214" t="s">
        <v>1092</v>
      </c>
      <c r="C2" s="224"/>
      <c r="D2" s="224" t="s">
        <v>3</v>
      </c>
      <c r="E2" s="224"/>
      <c r="F2" s="224"/>
      <c r="G2" s="224"/>
      <c r="H2" s="224"/>
      <c r="I2" s="240"/>
    </row>
    <row r="3" spans="1:9" s="215" customFormat="1" ht="32.25" customHeight="1">
      <c r="A3" s="225" t="s">
        <v>1093</v>
      </c>
      <c r="B3" s="226" t="s">
        <v>1094</v>
      </c>
      <c r="C3" s="225" t="s">
        <v>1093</v>
      </c>
      <c r="D3" s="226" t="s">
        <v>1094</v>
      </c>
      <c r="E3" s="227"/>
      <c r="F3" s="227"/>
      <c r="G3" s="227"/>
      <c r="H3" s="227"/>
      <c r="I3" s="241"/>
    </row>
    <row r="4" spans="1:9" s="216" customFormat="1" ht="26.25" customHeight="1">
      <c r="A4" s="228" t="s">
        <v>1095</v>
      </c>
      <c r="B4" s="204">
        <f>B5+D32</f>
        <v>26168.052</v>
      </c>
      <c r="C4" s="229" t="s">
        <v>1096</v>
      </c>
      <c r="D4" s="230">
        <v>371</v>
      </c>
      <c r="E4" s="231"/>
      <c r="F4" s="231"/>
      <c r="G4" s="231"/>
      <c r="H4" s="231"/>
      <c r="I4" s="242"/>
    </row>
    <row r="5" spans="1:9" s="216" customFormat="1" ht="26.25" customHeight="1">
      <c r="A5" s="232" t="s">
        <v>1097</v>
      </c>
      <c r="B5" s="204">
        <f>B6+D5+D19+D30</f>
        <v>3087.0819999999994</v>
      </c>
      <c r="C5" s="233" t="s">
        <v>1098</v>
      </c>
      <c r="D5" s="204">
        <f>SUM(D6:D18)+SUM(B18:B31)</f>
        <v>288.42900000000003</v>
      </c>
      <c r="E5" s="231"/>
      <c r="F5" s="231"/>
      <c r="G5" s="231"/>
      <c r="H5" s="231"/>
      <c r="I5" s="242"/>
    </row>
    <row r="6" spans="1:9" s="216" customFormat="1" ht="26.25" customHeight="1">
      <c r="A6" s="233" t="s">
        <v>1099</v>
      </c>
      <c r="B6" s="230">
        <f>SUM(B7:B17)+D4</f>
        <v>2777.2649999999994</v>
      </c>
      <c r="C6" s="229" t="s">
        <v>1100</v>
      </c>
      <c r="D6" s="230">
        <v>23.43</v>
      </c>
      <c r="E6" s="231"/>
      <c r="F6" s="231"/>
      <c r="G6" s="231"/>
      <c r="H6" s="231"/>
      <c r="I6" s="242"/>
    </row>
    <row r="7" spans="1:9" s="217" customFormat="1" ht="26.25" customHeight="1">
      <c r="A7" s="229" t="s">
        <v>1101</v>
      </c>
      <c r="B7" s="230">
        <v>438</v>
      </c>
      <c r="C7" s="229" t="s">
        <v>1102</v>
      </c>
      <c r="D7" s="230">
        <v>10</v>
      </c>
      <c r="E7" s="234"/>
      <c r="F7" s="234"/>
      <c r="G7" s="234"/>
      <c r="H7" s="234"/>
      <c r="I7" s="243"/>
    </row>
    <row r="8" spans="1:9" s="217" customFormat="1" ht="26.25" customHeight="1">
      <c r="A8" s="229" t="s">
        <v>1103</v>
      </c>
      <c r="B8" s="230">
        <v>422</v>
      </c>
      <c r="C8" s="229" t="s">
        <v>1104</v>
      </c>
      <c r="D8" s="230"/>
      <c r="E8" s="234"/>
      <c r="F8" s="234"/>
      <c r="G8" s="234"/>
      <c r="H8" s="234"/>
      <c r="I8" s="243"/>
    </row>
    <row r="9" spans="1:9" s="217" customFormat="1" ht="26.25" customHeight="1">
      <c r="A9" s="229" t="s">
        <v>1105</v>
      </c>
      <c r="B9" s="230">
        <v>17.8</v>
      </c>
      <c r="C9" s="229" t="s">
        <v>1106</v>
      </c>
      <c r="D9" s="230"/>
      <c r="E9" s="234"/>
      <c r="F9" s="234"/>
      <c r="G9" s="234"/>
      <c r="H9" s="234"/>
      <c r="I9" s="243"/>
    </row>
    <row r="10" spans="1:9" s="217" customFormat="1" ht="26.25" customHeight="1">
      <c r="A10" s="229" t="s">
        <v>1107</v>
      </c>
      <c r="B10" s="230"/>
      <c r="C10" s="229" t="s">
        <v>1108</v>
      </c>
      <c r="D10" s="230">
        <v>4.5</v>
      </c>
      <c r="E10" s="234"/>
      <c r="F10" s="234"/>
      <c r="G10" s="234"/>
      <c r="H10" s="234"/>
      <c r="I10" s="243"/>
    </row>
    <row r="11" spans="1:9" s="217" customFormat="1" ht="26.25" customHeight="1">
      <c r="A11" s="229" t="s">
        <v>1109</v>
      </c>
      <c r="B11" s="230">
        <v>392.4</v>
      </c>
      <c r="C11" s="229" t="s">
        <v>1110</v>
      </c>
      <c r="D11" s="230">
        <v>85.5</v>
      </c>
      <c r="E11" s="234"/>
      <c r="F11" s="234"/>
      <c r="G11" s="234"/>
      <c r="H11" s="234"/>
      <c r="I11" s="243"/>
    </row>
    <row r="12" spans="1:9" s="217" customFormat="1" ht="26.25" customHeight="1">
      <c r="A12" s="229" t="s">
        <v>1111</v>
      </c>
      <c r="B12" s="230">
        <v>179.06</v>
      </c>
      <c r="C12" s="229" t="s">
        <v>1112</v>
      </c>
      <c r="D12" s="230">
        <v>32</v>
      </c>
      <c r="E12" s="234"/>
      <c r="F12" s="234"/>
      <c r="G12" s="234"/>
      <c r="H12" s="234"/>
      <c r="I12" s="243"/>
    </row>
    <row r="13" spans="1:9" s="217" customFormat="1" ht="26.25" customHeight="1">
      <c r="A13" s="229" t="s">
        <v>1113</v>
      </c>
      <c r="B13" s="230">
        <v>89.5</v>
      </c>
      <c r="C13" s="229" t="s">
        <v>1114</v>
      </c>
      <c r="D13" s="230"/>
      <c r="E13" s="234"/>
      <c r="F13" s="234"/>
      <c r="G13" s="234"/>
      <c r="H13" s="234"/>
      <c r="I13" s="243"/>
    </row>
    <row r="14" spans="1:9" s="217" customFormat="1" ht="26.25" customHeight="1">
      <c r="A14" s="229" t="s">
        <v>1115</v>
      </c>
      <c r="B14" s="230">
        <v>117.51</v>
      </c>
      <c r="C14" s="229" t="s">
        <v>1116</v>
      </c>
      <c r="D14" s="230"/>
      <c r="E14" s="234"/>
      <c r="F14" s="234"/>
      <c r="G14" s="234"/>
      <c r="H14" s="234"/>
      <c r="I14" s="243"/>
    </row>
    <row r="15" spans="1:9" s="217" customFormat="1" ht="26.25" customHeight="1">
      <c r="A15" s="229" t="s">
        <v>1117</v>
      </c>
      <c r="B15" s="230">
        <v>20.125</v>
      </c>
      <c r="C15" s="229" t="s">
        <v>1118</v>
      </c>
      <c r="D15" s="230">
        <v>5</v>
      </c>
      <c r="E15" s="234"/>
      <c r="F15" s="234"/>
      <c r="G15" s="234"/>
      <c r="H15" s="234"/>
      <c r="I15" s="243"/>
    </row>
    <row r="16" spans="1:9" s="217" customFormat="1" ht="26.25" customHeight="1">
      <c r="A16" s="229" t="s">
        <v>1119</v>
      </c>
      <c r="B16" s="230">
        <v>720.79</v>
      </c>
      <c r="C16" s="229" t="s">
        <v>1120</v>
      </c>
      <c r="D16" s="230"/>
      <c r="E16" s="234"/>
      <c r="F16" s="234"/>
      <c r="G16" s="234"/>
      <c r="H16" s="234"/>
      <c r="I16" s="243"/>
    </row>
    <row r="17" spans="1:9" s="217" customFormat="1" ht="26.25" customHeight="1">
      <c r="A17" s="229" t="s">
        <v>1121</v>
      </c>
      <c r="B17" s="230">
        <v>9.08</v>
      </c>
      <c r="C17" s="229" t="s">
        <v>1122</v>
      </c>
      <c r="D17" s="230"/>
      <c r="E17" s="234"/>
      <c r="F17" s="234"/>
      <c r="G17" s="234"/>
      <c r="H17" s="234"/>
      <c r="I17" s="243"/>
    </row>
    <row r="18" spans="1:9" s="218" customFormat="1" ht="26.25" customHeight="1">
      <c r="A18" s="229" t="s">
        <v>1123</v>
      </c>
      <c r="B18" s="230"/>
      <c r="C18" s="229" t="s">
        <v>1124</v>
      </c>
      <c r="D18" s="230">
        <v>1.155</v>
      </c>
      <c r="E18" s="231"/>
      <c r="F18" s="231"/>
      <c r="G18" s="231"/>
      <c r="H18" s="231"/>
      <c r="I18" s="244"/>
    </row>
    <row r="19" spans="1:9" s="217" customFormat="1" ht="26.25" customHeight="1">
      <c r="A19" s="229" t="s">
        <v>1125</v>
      </c>
      <c r="B19" s="230"/>
      <c r="C19" s="233" t="s">
        <v>1126</v>
      </c>
      <c r="D19" s="204">
        <f>SUM(D20:D29)</f>
        <v>21.388</v>
      </c>
      <c r="E19" s="234"/>
      <c r="F19" s="234"/>
      <c r="G19" s="234"/>
      <c r="H19" s="234"/>
      <c r="I19" s="243"/>
    </row>
    <row r="20" spans="1:8" ht="26.25" customHeight="1">
      <c r="A20" s="229" t="s">
        <v>1127</v>
      </c>
      <c r="B20" s="230">
        <v>6.56</v>
      </c>
      <c r="C20" s="229" t="s">
        <v>1128</v>
      </c>
      <c r="D20" s="204"/>
      <c r="E20" s="234"/>
      <c r="F20" s="234"/>
      <c r="G20" s="234"/>
      <c r="H20" s="234"/>
    </row>
    <row r="21" spans="1:9" s="217" customFormat="1" ht="26.25" customHeight="1">
      <c r="A21" s="229" t="s">
        <v>1129</v>
      </c>
      <c r="B21" s="230"/>
      <c r="C21" s="229" t="s">
        <v>1130</v>
      </c>
      <c r="D21" s="204">
        <v>15.432</v>
      </c>
      <c r="E21" s="234"/>
      <c r="F21" s="234"/>
      <c r="G21" s="234"/>
      <c r="H21" s="234"/>
      <c r="I21" s="243"/>
    </row>
    <row r="22" spans="1:8" ht="26.25" customHeight="1">
      <c r="A22" s="229" t="s">
        <v>1131</v>
      </c>
      <c r="B22" s="230"/>
      <c r="C22" s="229" t="s">
        <v>1132</v>
      </c>
      <c r="D22" s="204"/>
      <c r="E22" s="234"/>
      <c r="F22" s="234"/>
      <c r="G22" s="234"/>
      <c r="H22" s="234"/>
    </row>
    <row r="23" spans="1:9" s="217" customFormat="1" ht="26.25" customHeight="1">
      <c r="A23" s="229" t="s">
        <v>1133</v>
      </c>
      <c r="B23" s="230"/>
      <c r="C23" s="229" t="s">
        <v>1134</v>
      </c>
      <c r="D23" s="204">
        <v>3.12</v>
      </c>
      <c r="E23" s="234"/>
      <c r="F23" s="234"/>
      <c r="G23" s="234"/>
      <c r="H23" s="234"/>
      <c r="I23" s="243"/>
    </row>
    <row r="24" spans="1:9" s="217" customFormat="1" ht="26.25" customHeight="1">
      <c r="A24" s="229" t="s">
        <v>1135</v>
      </c>
      <c r="B24" s="230"/>
      <c r="C24" s="229" t="s">
        <v>1136</v>
      </c>
      <c r="D24" s="204"/>
      <c r="E24" s="234"/>
      <c r="F24" s="234"/>
      <c r="G24" s="234"/>
      <c r="H24" s="234"/>
      <c r="I24" s="243"/>
    </row>
    <row r="25" spans="1:8" ht="26.25" customHeight="1">
      <c r="A25" s="229" t="s">
        <v>1137</v>
      </c>
      <c r="B25" s="230"/>
      <c r="C25" s="229" t="s">
        <v>1138</v>
      </c>
      <c r="D25" s="204">
        <v>2.8</v>
      </c>
      <c r="E25" s="235"/>
      <c r="F25" s="235"/>
      <c r="G25" s="235"/>
      <c r="H25" s="235"/>
    </row>
    <row r="26" spans="1:8" ht="26.25" customHeight="1">
      <c r="A26" s="229" t="s">
        <v>1139</v>
      </c>
      <c r="B26" s="230"/>
      <c r="C26" s="229" t="s">
        <v>1140</v>
      </c>
      <c r="D26" s="204"/>
      <c r="E26" s="235"/>
      <c r="F26" s="235"/>
      <c r="G26" s="235"/>
      <c r="H26" s="235"/>
    </row>
    <row r="27" spans="1:8" ht="26.25" customHeight="1">
      <c r="A27" s="229" t="s">
        <v>1141</v>
      </c>
      <c r="B27" s="230">
        <v>25.4</v>
      </c>
      <c r="C27" s="229" t="s">
        <v>1142</v>
      </c>
      <c r="D27" s="204">
        <v>0.036</v>
      </c>
      <c r="E27" s="235"/>
      <c r="F27" s="235"/>
      <c r="G27" s="235"/>
      <c r="H27" s="235"/>
    </row>
    <row r="28" spans="1:8" ht="26.25" customHeight="1">
      <c r="A28" s="229" t="s">
        <v>1143</v>
      </c>
      <c r="B28" s="230">
        <v>24.6</v>
      </c>
      <c r="C28" s="229" t="s">
        <v>1144</v>
      </c>
      <c r="D28" s="204"/>
      <c r="E28" s="235"/>
      <c r="F28" s="235"/>
      <c r="G28" s="235"/>
      <c r="H28" s="235"/>
    </row>
    <row r="29" spans="1:8" ht="26.25" customHeight="1">
      <c r="A29" s="229" t="s">
        <v>1145</v>
      </c>
      <c r="B29" s="230">
        <v>21.9</v>
      </c>
      <c r="C29" s="229" t="s">
        <v>1146</v>
      </c>
      <c r="D29" s="204"/>
      <c r="E29" s="235"/>
      <c r="F29" s="235"/>
      <c r="G29" s="235"/>
      <c r="H29" s="235"/>
    </row>
    <row r="30" spans="1:8" ht="26.25" customHeight="1">
      <c r="A30" s="229" t="s">
        <v>1147</v>
      </c>
      <c r="B30" s="230">
        <v>48.384</v>
      </c>
      <c r="C30" s="236" t="s">
        <v>1148</v>
      </c>
      <c r="D30" s="204"/>
      <c r="E30" s="235"/>
      <c r="F30" s="235"/>
      <c r="G30" s="235"/>
      <c r="H30" s="235"/>
    </row>
    <row r="31" spans="1:8" ht="26.25" customHeight="1">
      <c r="A31" s="229" t="s">
        <v>1149</v>
      </c>
      <c r="B31" s="230"/>
      <c r="C31" s="229" t="s">
        <v>1150</v>
      </c>
      <c r="D31" s="204"/>
      <c r="E31" s="235"/>
      <c r="F31" s="235"/>
      <c r="G31" s="235"/>
      <c r="H31" s="235"/>
    </row>
    <row r="32" spans="1:9" s="216" customFormat="1" ht="26.25" customHeight="1">
      <c r="A32" s="229" t="s">
        <v>1151</v>
      </c>
      <c r="B32" s="230"/>
      <c r="C32" s="232" t="s">
        <v>1152</v>
      </c>
      <c r="D32" s="204">
        <f>SUM(D33:D40)</f>
        <v>23080.97</v>
      </c>
      <c r="E32" s="237"/>
      <c r="F32" s="237"/>
      <c r="G32" s="237"/>
      <c r="H32" s="237"/>
      <c r="I32" s="242"/>
    </row>
    <row r="33" spans="1:8" ht="26.25" customHeight="1">
      <c r="A33" s="229" t="s">
        <v>1153</v>
      </c>
      <c r="B33" s="230"/>
      <c r="C33" s="208" t="s">
        <v>1099</v>
      </c>
      <c r="D33" s="204"/>
      <c r="E33" s="235"/>
      <c r="F33" s="235"/>
      <c r="G33" s="235"/>
      <c r="H33" s="235"/>
    </row>
    <row r="34" spans="1:8" ht="26.25" customHeight="1">
      <c r="A34" s="229" t="s">
        <v>1154</v>
      </c>
      <c r="B34" s="230"/>
      <c r="C34" s="208" t="s">
        <v>1098</v>
      </c>
      <c r="D34" s="204">
        <v>8526</v>
      </c>
      <c r="E34" s="235"/>
      <c r="F34" s="235"/>
      <c r="G34" s="235"/>
      <c r="H34" s="235"/>
    </row>
    <row r="35" spans="1:8" ht="26.25" customHeight="1">
      <c r="A35" s="229" t="s">
        <v>1155</v>
      </c>
      <c r="B35" s="204"/>
      <c r="C35" s="208" t="s">
        <v>1126</v>
      </c>
      <c r="D35" s="204">
        <v>16.97</v>
      </c>
      <c r="E35" s="235"/>
      <c r="F35" s="235"/>
      <c r="G35" s="235"/>
      <c r="H35" s="235"/>
    </row>
    <row r="36" spans="1:8" ht="26.25" customHeight="1">
      <c r="A36" s="229" t="s">
        <v>1156</v>
      </c>
      <c r="B36" s="204"/>
      <c r="C36" s="208" t="s">
        <v>1157</v>
      </c>
      <c r="D36" s="204"/>
      <c r="E36" s="235"/>
      <c r="F36" s="235"/>
      <c r="G36" s="235"/>
      <c r="H36" s="235"/>
    </row>
    <row r="37" spans="1:4" ht="26.25" customHeight="1">
      <c r="A37" s="229" t="s">
        <v>1158</v>
      </c>
      <c r="B37" s="204"/>
      <c r="C37" s="208" t="s">
        <v>1159</v>
      </c>
      <c r="D37" s="204"/>
    </row>
    <row r="38" spans="1:4" ht="26.25" customHeight="1">
      <c r="A38" s="229" t="s">
        <v>1160</v>
      </c>
      <c r="B38" s="204"/>
      <c r="C38" s="208" t="s">
        <v>1161</v>
      </c>
      <c r="D38" s="204"/>
    </row>
    <row r="39" spans="1:9" s="216" customFormat="1" ht="26.25" customHeight="1">
      <c r="A39" s="229" t="s">
        <v>1160</v>
      </c>
      <c r="B39" s="204"/>
      <c r="C39" s="238" t="s">
        <v>1162</v>
      </c>
      <c r="D39" s="204"/>
      <c r="E39" s="239"/>
      <c r="F39" s="239"/>
      <c r="G39" s="239"/>
      <c r="H39" s="239"/>
      <c r="I39" s="242"/>
    </row>
    <row r="40" spans="1:4" ht="26.25" customHeight="1">
      <c r="A40" s="229" t="s">
        <v>1163</v>
      </c>
      <c r="B40" s="204"/>
      <c r="C40" s="238" t="s">
        <v>66</v>
      </c>
      <c r="D40" s="204">
        <v>14538</v>
      </c>
    </row>
    <row r="41" spans="1:4" ht="26.25" customHeight="1">
      <c r="A41" s="229" t="s">
        <v>1164</v>
      </c>
      <c r="B41" s="204"/>
      <c r="C41" s="208"/>
      <c r="D41" s="204"/>
    </row>
    <row r="42" spans="1:4" ht="26.25" customHeight="1">
      <c r="A42" s="229" t="s">
        <v>1165</v>
      </c>
      <c r="B42" s="204"/>
      <c r="C42" s="208"/>
      <c r="D42" s="204"/>
    </row>
    <row r="43" spans="1:4" ht="26.25" customHeight="1">
      <c r="A43" s="229" t="s">
        <v>1166</v>
      </c>
      <c r="B43" s="204"/>
      <c r="C43" s="208"/>
      <c r="D43" s="204"/>
    </row>
    <row r="44" spans="1:4" ht="26.25" customHeight="1">
      <c r="A44" s="229" t="s">
        <v>1162</v>
      </c>
      <c r="B44" s="204"/>
      <c r="C44" s="208"/>
      <c r="D44" s="204"/>
    </row>
    <row r="45" ht="33.75" customHeight="1"/>
  </sheetData>
  <sheetProtection/>
  <mergeCells count="1">
    <mergeCell ref="A1:D1"/>
  </mergeCells>
  <printOptions horizontalCentered="1"/>
  <pageMargins left="0.5905511811023623" right="0.5905511811023623" top="0.9842519685039371" bottom="0.5905511811023623" header="0.5905511811023623" footer="0.2362204724409449"/>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D22"/>
  <sheetViews>
    <sheetView workbookViewId="0" topLeftCell="A1">
      <selection activeCell="C12" sqref="C12"/>
    </sheetView>
  </sheetViews>
  <sheetFormatPr defaultColWidth="9.00390625" defaultRowHeight="14.25"/>
  <cols>
    <col min="1" max="1" width="36.50390625" style="0" customWidth="1"/>
    <col min="2" max="2" width="12.75390625" style="0" bestFit="1" customWidth="1"/>
    <col min="3" max="3" width="32.875" style="0" bestFit="1" customWidth="1"/>
    <col min="4" max="4" width="12.75390625" style="0" bestFit="1" customWidth="1"/>
  </cols>
  <sheetData>
    <row r="1" spans="1:4" ht="20.25" customHeight="1">
      <c r="A1" s="198" t="s">
        <v>1167</v>
      </c>
      <c r="B1" s="198"/>
      <c r="C1" s="198"/>
      <c r="D1" s="198"/>
    </row>
    <row r="2" spans="1:4" ht="14.25">
      <c r="A2" s="198"/>
      <c r="B2" s="198"/>
      <c r="C2" s="198"/>
      <c r="D2" s="198"/>
    </row>
    <row r="3" ht="14.25">
      <c r="A3" s="199" t="s">
        <v>1168</v>
      </c>
    </row>
    <row r="4" spans="1:4" ht="14.25">
      <c r="A4" s="200"/>
      <c r="B4" s="200"/>
      <c r="C4" s="200"/>
      <c r="D4" s="201" t="s">
        <v>3</v>
      </c>
    </row>
    <row r="5" spans="1:4" ht="14.25">
      <c r="A5" s="202" t="s">
        <v>1169</v>
      </c>
      <c r="B5" s="202" t="s">
        <v>1170</v>
      </c>
      <c r="C5" s="202" t="s">
        <v>1169</v>
      </c>
      <c r="D5" s="202" t="s">
        <v>1170</v>
      </c>
    </row>
    <row r="6" spans="1:4" ht="14.25">
      <c r="A6" s="203" t="s">
        <v>1171</v>
      </c>
      <c r="B6" s="204">
        <f>SUM(B7:B10)</f>
        <v>2778.3</v>
      </c>
      <c r="C6" s="203" t="s">
        <v>1172</v>
      </c>
      <c r="D6" s="204">
        <f>SUM(D7:D9)</f>
        <v>0</v>
      </c>
    </row>
    <row r="7" spans="1:4" ht="14.25">
      <c r="A7" s="205" t="s">
        <v>1173</v>
      </c>
      <c r="B7" s="204">
        <v>1270.84</v>
      </c>
      <c r="C7" s="205" t="s">
        <v>1099</v>
      </c>
      <c r="D7" s="204"/>
    </row>
    <row r="8" spans="1:4" ht="14.25">
      <c r="A8" s="205" t="s">
        <v>1174</v>
      </c>
      <c r="B8" s="204">
        <v>408.67</v>
      </c>
      <c r="C8" s="205" t="s">
        <v>1098</v>
      </c>
      <c r="D8" s="204"/>
    </row>
    <row r="9" spans="1:4" ht="14.25">
      <c r="A9" s="205" t="s">
        <v>1119</v>
      </c>
      <c r="B9" s="204">
        <v>720.79</v>
      </c>
      <c r="C9" s="205" t="s">
        <v>1175</v>
      </c>
      <c r="D9" s="204"/>
    </row>
    <row r="10" spans="1:4" ht="14.25">
      <c r="A10" s="205" t="s">
        <v>1096</v>
      </c>
      <c r="B10" s="204">
        <v>378</v>
      </c>
      <c r="C10" s="203" t="s">
        <v>1176</v>
      </c>
      <c r="D10" s="206">
        <f>SUM(D11:D15)</f>
        <v>21.368000000000002</v>
      </c>
    </row>
    <row r="11" spans="1:4" ht="14.25">
      <c r="A11" s="203" t="s">
        <v>1177</v>
      </c>
      <c r="B11" s="204">
        <f>SUM(B12:B21)</f>
        <v>287.525</v>
      </c>
      <c r="C11" s="205" t="s">
        <v>1178</v>
      </c>
      <c r="D11" s="204">
        <v>5.9</v>
      </c>
    </row>
    <row r="12" spans="1:4" ht="14.25">
      <c r="A12" s="205" t="s">
        <v>1179</v>
      </c>
      <c r="B12" s="204">
        <v>160.42</v>
      </c>
      <c r="C12" s="205" t="s">
        <v>1140</v>
      </c>
      <c r="D12" s="204"/>
    </row>
    <row r="13" spans="1:4" ht="14.25">
      <c r="A13" s="205" t="s">
        <v>1125</v>
      </c>
      <c r="B13" s="204"/>
      <c r="C13" s="205" t="s">
        <v>1180</v>
      </c>
      <c r="D13" s="204"/>
    </row>
    <row r="14" spans="1:4" ht="14.25">
      <c r="A14" s="205" t="s">
        <v>1127</v>
      </c>
      <c r="B14" s="204">
        <v>6.55</v>
      </c>
      <c r="C14" s="205" t="s">
        <v>1181</v>
      </c>
      <c r="D14" s="204">
        <v>15.432</v>
      </c>
    </row>
    <row r="15" spans="1:4" ht="14.25">
      <c r="A15" s="205" t="s">
        <v>1182</v>
      </c>
      <c r="B15" s="204"/>
      <c r="C15" s="205" t="s">
        <v>1183</v>
      </c>
      <c r="D15" s="204">
        <v>0.036</v>
      </c>
    </row>
    <row r="16" spans="1:4" ht="14.25">
      <c r="A16" s="205" t="s">
        <v>1139</v>
      </c>
      <c r="B16" s="204"/>
      <c r="C16" s="203" t="s">
        <v>1184</v>
      </c>
      <c r="D16" s="204">
        <f>SUM(D17:D18)</f>
        <v>0</v>
      </c>
    </row>
    <row r="17" spans="1:4" ht="14.25">
      <c r="A17" s="205" t="s">
        <v>1129</v>
      </c>
      <c r="B17" s="204"/>
      <c r="C17" s="205" t="s">
        <v>67</v>
      </c>
      <c r="D17" s="204"/>
    </row>
    <row r="18" spans="1:4" ht="14.25">
      <c r="A18" s="205" t="s">
        <v>1120</v>
      </c>
      <c r="B18" s="204"/>
      <c r="C18" s="205" t="s">
        <v>1185</v>
      </c>
      <c r="D18" s="204"/>
    </row>
    <row r="19" spans="1:4" ht="14.25">
      <c r="A19" s="205" t="s">
        <v>1145</v>
      </c>
      <c r="B19" s="204">
        <v>21.4</v>
      </c>
      <c r="C19" s="207"/>
      <c r="D19" s="208"/>
    </row>
    <row r="20" spans="1:4" ht="14.25">
      <c r="A20" s="209" t="s">
        <v>1186</v>
      </c>
      <c r="B20" s="204"/>
      <c r="C20" s="207"/>
      <c r="D20" s="210"/>
    </row>
    <row r="21" spans="1:4" ht="14.25">
      <c r="A21" s="205" t="s">
        <v>1124</v>
      </c>
      <c r="B21" s="204">
        <f>1.155+25+25+48</f>
        <v>99.155</v>
      </c>
      <c r="C21" s="202" t="s">
        <v>1187</v>
      </c>
      <c r="D21" s="204">
        <f>B6+B11+D6+D10+D16</f>
        <v>3087.193</v>
      </c>
    </row>
    <row r="22" spans="1:4" ht="14.25">
      <c r="A22" s="211" t="s">
        <v>1188</v>
      </c>
      <c r="B22" s="212"/>
      <c r="C22" s="212"/>
      <c r="D22" s="212"/>
    </row>
  </sheetData>
  <sheetProtection/>
  <mergeCells count="1">
    <mergeCell ref="A1:D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84"/>
  <sheetViews>
    <sheetView showGridLines="0" showZeros="0" view="pageBreakPreview" zoomScaleSheetLayoutView="100" workbookViewId="0" topLeftCell="A1">
      <pane xSplit="1" ySplit="4" topLeftCell="B23" activePane="bottomRight" state="frozen"/>
      <selection pane="bottomRight" activeCell="D30" sqref="D30"/>
    </sheetView>
  </sheetViews>
  <sheetFormatPr defaultColWidth="9.00390625" defaultRowHeight="14.25"/>
  <cols>
    <col min="1" max="1" width="62.00390625" style="54" customWidth="1"/>
    <col min="2" max="3" width="12.00390625" style="167" customWidth="1"/>
    <col min="4" max="4" width="14.25390625" style="167" customWidth="1"/>
    <col min="5" max="5" width="15.25390625" style="167" customWidth="1"/>
    <col min="6" max="6" width="18.125" style="168" customWidth="1"/>
    <col min="7" max="7" width="19.00390625" style="168" customWidth="1"/>
    <col min="8" max="8" width="17.25390625" style="167" customWidth="1"/>
    <col min="9" max="11" width="14.25390625" style="167" customWidth="1"/>
    <col min="12" max="12" width="9.00390625" style="169" customWidth="1"/>
    <col min="13" max="16384" width="9.00390625" style="54" customWidth="1"/>
  </cols>
  <sheetData>
    <row r="1" spans="1:12" s="50" customFormat="1" ht="55.5" customHeight="1">
      <c r="A1" s="170" t="s">
        <v>1189</v>
      </c>
      <c r="B1" s="170"/>
      <c r="C1" s="170"/>
      <c r="D1" s="170"/>
      <c r="E1" s="170"/>
      <c r="F1" s="170"/>
      <c r="G1" s="170"/>
      <c r="H1" s="57"/>
      <c r="I1" s="57"/>
      <c r="J1" s="57"/>
      <c r="K1" s="57"/>
      <c r="L1" s="57"/>
    </row>
    <row r="2" spans="1:12" s="51" customFormat="1" ht="14.25">
      <c r="A2" s="51" t="s">
        <v>1190</v>
      </c>
      <c r="B2" s="171"/>
      <c r="C2" s="171"/>
      <c r="D2" s="87"/>
      <c r="E2" s="87"/>
      <c r="F2" s="172"/>
      <c r="G2" s="173" t="s">
        <v>3</v>
      </c>
      <c r="H2" s="87"/>
      <c r="I2" s="87"/>
      <c r="J2" s="87"/>
      <c r="K2" s="87"/>
      <c r="L2" s="193"/>
    </row>
    <row r="3" spans="1:12" s="51" customFormat="1" ht="30" customHeight="1">
      <c r="A3" s="10" t="s">
        <v>4</v>
      </c>
      <c r="B3" s="88" t="s">
        <v>5</v>
      </c>
      <c r="C3" s="88"/>
      <c r="D3" s="88"/>
      <c r="E3" s="88"/>
      <c r="F3" s="64" t="s">
        <v>6</v>
      </c>
      <c r="G3" s="64"/>
      <c r="H3" s="87"/>
      <c r="I3" s="87"/>
      <c r="J3" s="87"/>
      <c r="K3" s="87"/>
      <c r="L3" s="193"/>
    </row>
    <row r="4" spans="1:12" s="52" customFormat="1" ht="30" customHeight="1">
      <c r="A4" s="10"/>
      <c r="B4" s="10" t="s">
        <v>7</v>
      </c>
      <c r="C4" s="10" t="s">
        <v>8</v>
      </c>
      <c r="D4" s="10" t="s">
        <v>9</v>
      </c>
      <c r="E4" s="10" t="s">
        <v>10</v>
      </c>
      <c r="F4" s="10" t="s">
        <v>7</v>
      </c>
      <c r="G4" s="27" t="s">
        <v>12</v>
      </c>
      <c r="H4" s="174"/>
      <c r="I4" s="194"/>
      <c r="J4" s="194"/>
      <c r="K4" s="194"/>
      <c r="L4" s="195"/>
    </row>
    <row r="5" spans="1:11" ht="25.5" customHeight="1">
      <c r="A5" s="175" t="s">
        <v>1191</v>
      </c>
      <c r="B5" s="176"/>
      <c r="C5" s="177">
        <f>C18</f>
        <v>400</v>
      </c>
      <c r="D5" s="178">
        <f>D18</f>
        <v>400</v>
      </c>
      <c r="E5" s="179">
        <f>D5/C5</f>
        <v>1</v>
      </c>
      <c r="F5" s="180"/>
      <c r="G5" s="180"/>
      <c r="H5" s="174"/>
      <c r="I5" s="196"/>
      <c r="J5" s="196"/>
      <c r="K5" s="196"/>
    </row>
    <row r="6" spans="1:11" ht="25.5" customHeight="1">
      <c r="A6" s="175" t="s">
        <v>1192</v>
      </c>
      <c r="B6" s="176"/>
      <c r="C6" s="177"/>
      <c r="D6" s="178"/>
      <c r="E6" s="178"/>
      <c r="F6" s="180"/>
      <c r="G6" s="180"/>
      <c r="H6" s="174"/>
      <c r="I6" s="196"/>
      <c r="J6" s="196"/>
      <c r="K6" s="196"/>
    </row>
    <row r="7" spans="1:11" ht="25.5" customHeight="1">
      <c r="A7" s="181" t="s">
        <v>1193</v>
      </c>
      <c r="B7" s="176"/>
      <c r="C7" s="177"/>
      <c r="D7" s="178"/>
      <c r="E7" s="178"/>
      <c r="F7" s="182"/>
      <c r="G7" s="182"/>
      <c r="H7" s="174"/>
      <c r="I7" s="196"/>
      <c r="J7" s="196"/>
      <c r="K7" s="196"/>
    </row>
    <row r="8" spans="1:12" s="166" customFormat="1" ht="25.5" customHeight="1">
      <c r="A8" s="183" t="s">
        <v>1194</v>
      </c>
      <c r="B8" s="176"/>
      <c r="C8" s="177"/>
      <c r="D8" s="178"/>
      <c r="E8" s="178"/>
      <c r="F8" s="184"/>
      <c r="G8" s="184"/>
      <c r="H8" s="174"/>
      <c r="I8" s="196"/>
      <c r="J8" s="196"/>
      <c r="K8" s="196"/>
      <c r="L8" s="197"/>
    </row>
    <row r="9" spans="1:12" s="166" customFormat="1" ht="25.5" customHeight="1">
      <c r="A9" s="183" t="s">
        <v>1195</v>
      </c>
      <c r="B9" s="176"/>
      <c r="C9" s="177"/>
      <c r="D9" s="178"/>
      <c r="E9" s="178"/>
      <c r="F9" s="184"/>
      <c r="G9" s="184"/>
      <c r="H9" s="174"/>
      <c r="I9" s="196"/>
      <c r="J9" s="196"/>
      <c r="K9" s="196"/>
      <c r="L9" s="197"/>
    </row>
    <row r="10" spans="1:12" s="166" customFormat="1" ht="25.5" customHeight="1">
      <c r="A10" s="183" t="s">
        <v>1196</v>
      </c>
      <c r="B10" s="176"/>
      <c r="C10" s="177"/>
      <c r="D10" s="178"/>
      <c r="E10" s="178"/>
      <c r="F10" s="185"/>
      <c r="G10" s="185"/>
      <c r="H10" s="174"/>
      <c r="I10" s="196"/>
      <c r="J10" s="196"/>
      <c r="K10" s="196"/>
      <c r="L10" s="197"/>
    </row>
    <row r="11" spans="1:12" s="166" customFormat="1" ht="25.5" customHeight="1">
      <c r="A11" s="183" t="s">
        <v>1197</v>
      </c>
      <c r="B11" s="176"/>
      <c r="C11" s="177"/>
      <c r="D11" s="178"/>
      <c r="E11" s="178"/>
      <c r="F11" s="185"/>
      <c r="G11" s="185"/>
      <c r="H11" s="174"/>
      <c r="I11" s="196"/>
      <c r="J11" s="196"/>
      <c r="K11" s="196"/>
      <c r="L11" s="197"/>
    </row>
    <row r="12" spans="1:12" s="166" customFormat="1" ht="25.5" customHeight="1">
      <c r="A12" s="183" t="s">
        <v>1198</v>
      </c>
      <c r="B12" s="176"/>
      <c r="C12" s="177"/>
      <c r="D12" s="178"/>
      <c r="E12" s="178"/>
      <c r="F12" s="185"/>
      <c r="G12" s="185"/>
      <c r="H12" s="174"/>
      <c r="I12" s="196"/>
      <c r="J12" s="196"/>
      <c r="K12" s="196"/>
      <c r="L12" s="197"/>
    </row>
    <row r="13" spans="1:12" s="166" customFormat="1" ht="25.5" customHeight="1">
      <c r="A13" s="183" t="s">
        <v>1199</v>
      </c>
      <c r="B13" s="176"/>
      <c r="C13" s="177"/>
      <c r="D13" s="178"/>
      <c r="E13" s="178"/>
      <c r="F13" s="185"/>
      <c r="G13" s="185"/>
      <c r="H13" s="174"/>
      <c r="I13" s="196"/>
      <c r="J13" s="196"/>
      <c r="K13" s="196"/>
      <c r="L13" s="197"/>
    </row>
    <row r="14" spans="1:12" s="166" customFormat="1" ht="25.5" customHeight="1">
      <c r="A14" s="183" t="s">
        <v>1200</v>
      </c>
      <c r="B14" s="176"/>
      <c r="C14" s="177"/>
      <c r="D14" s="178"/>
      <c r="E14" s="178"/>
      <c r="F14" s="185"/>
      <c r="G14" s="185"/>
      <c r="H14" s="174"/>
      <c r="I14" s="196"/>
      <c r="J14" s="196"/>
      <c r="K14" s="196"/>
      <c r="L14" s="197"/>
    </row>
    <row r="15" spans="1:12" s="166" customFormat="1" ht="25.5" customHeight="1">
      <c r="A15" s="186" t="s">
        <v>1201</v>
      </c>
      <c r="B15" s="176"/>
      <c r="C15" s="177"/>
      <c r="D15" s="178"/>
      <c r="E15" s="178"/>
      <c r="F15" s="185"/>
      <c r="G15" s="185"/>
      <c r="H15" s="174"/>
      <c r="I15" s="196"/>
      <c r="J15" s="196"/>
      <c r="K15" s="196"/>
      <c r="L15" s="197"/>
    </row>
    <row r="16" spans="1:12" s="166" customFormat="1" ht="25.5" customHeight="1">
      <c r="A16" s="183" t="s">
        <v>1202</v>
      </c>
      <c r="B16" s="176"/>
      <c r="C16" s="177"/>
      <c r="D16" s="178"/>
      <c r="E16" s="178"/>
      <c r="F16" s="185"/>
      <c r="G16" s="185"/>
      <c r="H16" s="174"/>
      <c r="I16" s="196"/>
      <c r="J16" s="196"/>
      <c r="K16" s="196"/>
      <c r="L16" s="197"/>
    </row>
    <row r="17" spans="1:12" s="166" customFormat="1" ht="25.5" customHeight="1">
      <c r="A17" s="183" t="s">
        <v>1203</v>
      </c>
      <c r="B17" s="176"/>
      <c r="C17" s="177"/>
      <c r="D17" s="178"/>
      <c r="E17" s="178"/>
      <c r="F17" s="185"/>
      <c r="G17" s="185"/>
      <c r="H17" s="174"/>
      <c r="I17" s="196"/>
      <c r="J17" s="196"/>
      <c r="K17" s="196"/>
      <c r="L17" s="197"/>
    </row>
    <row r="18" spans="1:12" s="166" customFormat="1" ht="25.5" customHeight="1">
      <c r="A18" s="181" t="s">
        <v>1204</v>
      </c>
      <c r="B18" s="176"/>
      <c r="C18" s="177">
        <f>SUM(C19:C35)</f>
        <v>400</v>
      </c>
      <c r="D18" s="177">
        <f>SUM(D19:D35)</f>
        <v>400</v>
      </c>
      <c r="E18" s="179">
        <f>D18/C18</f>
        <v>1</v>
      </c>
      <c r="F18" s="185"/>
      <c r="G18" s="185"/>
      <c r="H18" s="174"/>
      <c r="I18" s="196"/>
      <c r="J18" s="196"/>
      <c r="K18" s="196"/>
      <c r="L18" s="197"/>
    </row>
    <row r="19" spans="1:12" s="166" customFormat="1" ht="25.5" customHeight="1">
      <c r="A19" s="183" t="s">
        <v>1205</v>
      </c>
      <c r="B19" s="176"/>
      <c r="C19" s="177"/>
      <c r="D19" s="178"/>
      <c r="E19" s="178"/>
      <c r="F19" s="185"/>
      <c r="G19" s="185"/>
      <c r="H19" s="174"/>
      <c r="I19" s="196"/>
      <c r="J19" s="196"/>
      <c r="K19" s="196"/>
      <c r="L19" s="197"/>
    </row>
    <row r="20" spans="1:12" s="166" customFormat="1" ht="25.5" customHeight="1">
      <c r="A20" s="183" t="s">
        <v>1206</v>
      </c>
      <c r="B20" s="176"/>
      <c r="C20" s="177"/>
      <c r="D20" s="178"/>
      <c r="E20" s="178"/>
      <c r="F20" s="185"/>
      <c r="G20" s="185"/>
      <c r="H20" s="174"/>
      <c r="I20" s="196"/>
      <c r="J20" s="196"/>
      <c r="K20" s="196"/>
      <c r="L20" s="197"/>
    </row>
    <row r="21" spans="1:12" s="166" customFormat="1" ht="25.5" customHeight="1">
      <c r="A21" s="183" t="s">
        <v>1207</v>
      </c>
      <c r="B21" s="176"/>
      <c r="C21" s="177"/>
      <c r="D21" s="178"/>
      <c r="E21" s="178"/>
      <c r="F21" s="185"/>
      <c r="G21" s="185"/>
      <c r="H21" s="174"/>
      <c r="I21" s="196"/>
      <c r="J21" s="196"/>
      <c r="K21" s="196"/>
      <c r="L21" s="197"/>
    </row>
    <row r="22" spans="1:11" ht="25.5" customHeight="1">
      <c r="A22" s="183" t="s">
        <v>1208</v>
      </c>
      <c r="B22" s="176"/>
      <c r="C22" s="177"/>
      <c r="D22" s="178"/>
      <c r="E22" s="178"/>
      <c r="F22" s="185"/>
      <c r="G22" s="185"/>
      <c r="H22" s="174"/>
      <c r="I22" s="196"/>
      <c r="J22" s="196"/>
      <c r="K22" s="196"/>
    </row>
    <row r="23" spans="1:12" s="166" customFormat="1" ht="25.5" customHeight="1">
      <c r="A23" s="183" t="s">
        <v>1209</v>
      </c>
      <c r="B23" s="176"/>
      <c r="C23" s="177"/>
      <c r="D23" s="178"/>
      <c r="E23" s="178"/>
      <c r="F23" s="185"/>
      <c r="G23" s="185"/>
      <c r="H23" s="174"/>
      <c r="I23" s="196"/>
      <c r="J23" s="196"/>
      <c r="K23" s="196"/>
      <c r="L23" s="197"/>
    </row>
    <row r="24" spans="1:12" s="166" customFormat="1" ht="25.5" customHeight="1">
      <c r="A24" s="183" t="s">
        <v>1210</v>
      </c>
      <c r="B24" s="176"/>
      <c r="C24" s="177"/>
      <c r="D24" s="178"/>
      <c r="E24" s="178"/>
      <c r="F24" s="185"/>
      <c r="G24" s="185"/>
      <c r="H24" s="174"/>
      <c r="I24" s="196"/>
      <c r="J24" s="196"/>
      <c r="K24" s="196"/>
      <c r="L24" s="197"/>
    </row>
    <row r="25" spans="1:12" s="166" customFormat="1" ht="25.5" customHeight="1">
      <c r="A25" s="183" t="s">
        <v>1211</v>
      </c>
      <c r="B25" s="176"/>
      <c r="C25" s="177"/>
      <c r="D25" s="178"/>
      <c r="E25" s="178"/>
      <c r="F25" s="185"/>
      <c r="G25" s="185"/>
      <c r="H25" s="174"/>
      <c r="I25" s="196"/>
      <c r="J25" s="196"/>
      <c r="K25" s="196"/>
      <c r="L25" s="197"/>
    </row>
    <row r="26" spans="1:12" s="166" customFormat="1" ht="25.5" customHeight="1">
      <c r="A26" s="183" t="s">
        <v>1212</v>
      </c>
      <c r="B26" s="176"/>
      <c r="C26" s="177"/>
      <c r="D26" s="178"/>
      <c r="E26" s="178"/>
      <c r="F26" s="185"/>
      <c r="G26" s="185"/>
      <c r="H26" s="174"/>
      <c r="I26" s="196"/>
      <c r="J26" s="196"/>
      <c r="K26" s="196"/>
      <c r="L26" s="197"/>
    </row>
    <row r="27" spans="1:12" s="166" customFormat="1" ht="25.5" customHeight="1">
      <c r="A27" s="183" t="s">
        <v>1213</v>
      </c>
      <c r="B27" s="176"/>
      <c r="C27" s="177"/>
      <c r="D27" s="178"/>
      <c r="E27" s="178"/>
      <c r="F27" s="185"/>
      <c r="G27" s="185"/>
      <c r="H27" s="174"/>
      <c r="I27" s="196"/>
      <c r="J27" s="196"/>
      <c r="K27" s="196"/>
      <c r="L27" s="197"/>
    </row>
    <row r="28" spans="1:12" s="166" customFormat="1" ht="25.5" customHeight="1">
      <c r="A28" s="183" t="s">
        <v>1214</v>
      </c>
      <c r="B28" s="176"/>
      <c r="C28" s="177">
        <v>400</v>
      </c>
      <c r="D28" s="178">
        <v>400</v>
      </c>
      <c r="E28" s="179">
        <f>D28/C28</f>
        <v>1</v>
      </c>
      <c r="F28" s="185"/>
      <c r="G28" s="185"/>
      <c r="H28" s="174"/>
      <c r="I28" s="196"/>
      <c r="J28" s="196"/>
      <c r="K28" s="196"/>
      <c r="L28" s="197"/>
    </row>
    <row r="29" spans="1:12" s="166" customFormat="1" ht="25.5" customHeight="1">
      <c r="A29" s="183" t="s">
        <v>1215</v>
      </c>
      <c r="B29" s="176"/>
      <c r="C29" s="177"/>
      <c r="D29" s="178"/>
      <c r="E29" s="178"/>
      <c r="F29" s="185"/>
      <c r="G29" s="185"/>
      <c r="H29" s="174"/>
      <c r="I29" s="196"/>
      <c r="J29" s="196"/>
      <c r="K29" s="196"/>
      <c r="L29" s="197"/>
    </row>
    <row r="30" spans="1:12" s="166" customFormat="1" ht="25.5" customHeight="1">
      <c r="A30" s="183" t="s">
        <v>1216</v>
      </c>
      <c r="B30" s="176"/>
      <c r="C30" s="177"/>
      <c r="D30" s="178"/>
      <c r="E30" s="178"/>
      <c r="F30" s="185"/>
      <c r="G30" s="185"/>
      <c r="H30" s="174"/>
      <c r="I30" s="196"/>
      <c r="J30" s="196"/>
      <c r="K30" s="196"/>
      <c r="L30" s="197"/>
    </row>
    <row r="31" spans="1:12" s="166" customFormat="1" ht="25.5" customHeight="1">
      <c r="A31" s="183" t="s">
        <v>1217</v>
      </c>
      <c r="B31" s="176"/>
      <c r="C31" s="177"/>
      <c r="D31" s="178"/>
      <c r="E31" s="178"/>
      <c r="F31" s="185"/>
      <c r="G31" s="185"/>
      <c r="H31" s="174"/>
      <c r="I31" s="196"/>
      <c r="J31" s="196"/>
      <c r="K31" s="196"/>
      <c r="L31" s="197"/>
    </row>
    <row r="32" spans="1:12" s="166" customFormat="1" ht="25.5" customHeight="1">
      <c r="A32" s="183" t="s">
        <v>1218</v>
      </c>
      <c r="B32" s="176"/>
      <c r="C32" s="177"/>
      <c r="D32" s="178"/>
      <c r="E32" s="178"/>
      <c r="F32" s="185"/>
      <c r="G32" s="185"/>
      <c r="H32" s="174"/>
      <c r="I32" s="196"/>
      <c r="J32" s="196"/>
      <c r="K32" s="196"/>
      <c r="L32" s="197"/>
    </row>
    <row r="33" spans="1:12" s="166" customFormat="1" ht="25.5" customHeight="1">
      <c r="A33" s="183" t="s">
        <v>1219</v>
      </c>
      <c r="B33" s="176"/>
      <c r="C33" s="177"/>
      <c r="D33" s="178"/>
      <c r="E33" s="178"/>
      <c r="F33" s="185"/>
      <c r="G33" s="185"/>
      <c r="H33" s="174"/>
      <c r="I33" s="196"/>
      <c r="J33" s="196"/>
      <c r="K33" s="196"/>
      <c r="L33" s="197"/>
    </row>
    <row r="34" spans="1:12" s="166" customFormat="1" ht="25.5" customHeight="1">
      <c r="A34" s="183" t="s">
        <v>1220</v>
      </c>
      <c r="B34" s="176"/>
      <c r="C34" s="177"/>
      <c r="D34" s="178"/>
      <c r="E34" s="178"/>
      <c r="F34" s="185"/>
      <c r="G34" s="185"/>
      <c r="H34" s="174"/>
      <c r="I34" s="196"/>
      <c r="J34" s="196"/>
      <c r="K34" s="196"/>
      <c r="L34" s="197"/>
    </row>
    <row r="35" spans="1:11" ht="25.5" customHeight="1">
      <c r="A35" s="183" t="s">
        <v>66</v>
      </c>
      <c r="B35" s="176"/>
      <c r="C35" s="177"/>
      <c r="D35" s="178"/>
      <c r="E35" s="178"/>
      <c r="F35" s="185"/>
      <c r="G35" s="185"/>
      <c r="H35" s="174"/>
      <c r="I35" s="196"/>
      <c r="J35" s="196"/>
      <c r="K35" s="196"/>
    </row>
    <row r="36" spans="1:12" s="166" customFormat="1" ht="25.5" customHeight="1">
      <c r="A36" s="175" t="s">
        <v>1221</v>
      </c>
      <c r="B36" s="176"/>
      <c r="C36" s="177"/>
      <c r="D36" s="178"/>
      <c r="E36" s="178"/>
      <c r="F36" s="185"/>
      <c r="G36" s="185"/>
      <c r="H36" s="174"/>
      <c r="I36" s="196"/>
      <c r="J36" s="196"/>
      <c r="K36" s="196"/>
      <c r="L36" s="197"/>
    </row>
    <row r="37" spans="1:12" s="166" customFormat="1" ht="25.5" customHeight="1">
      <c r="A37" s="181" t="s">
        <v>1222</v>
      </c>
      <c r="B37" s="176"/>
      <c r="C37" s="177"/>
      <c r="D37" s="178"/>
      <c r="E37" s="178"/>
      <c r="F37" s="185"/>
      <c r="G37" s="185"/>
      <c r="H37" s="174"/>
      <c r="I37" s="196"/>
      <c r="J37" s="196"/>
      <c r="K37" s="196"/>
      <c r="L37" s="197"/>
    </row>
    <row r="38" spans="1:11" ht="27.75" customHeight="1">
      <c r="A38" s="181" t="s">
        <v>1223</v>
      </c>
      <c r="B38" s="176"/>
      <c r="C38" s="177"/>
      <c r="D38" s="178"/>
      <c r="E38" s="178"/>
      <c r="F38" s="185"/>
      <c r="G38" s="185"/>
      <c r="H38" s="187"/>
      <c r="I38" s="187"/>
      <c r="J38" s="187"/>
      <c r="K38" s="187"/>
    </row>
    <row r="39" spans="1:11" ht="27.75" customHeight="1">
      <c r="A39" s="188"/>
      <c r="B39" s="189"/>
      <c r="C39" s="190"/>
      <c r="H39" s="187"/>
      <c r="I39" s="187"/>
      <c r="J39" s="187"/>
      <c r="K39" s="187"/>
    </row>
    <row r="40" spans="1:11" ht="27.75" customHeight="1">
      <c r="A40" s="191"/>
      <c r="B40" s="192"/>
      <c r="C40" s="190"/>
      <c r="H40" s="187"/>
      <c r="I40" s="187"/>
      <c r="J40" s="187"/>
      <c r="K40" s="187"/>
    </row>
    <row r="41" spans="1:11" ht="27.75" customHeight="1">
      <c r="A41" s="191"/>
      <c r="B41" s="192"/>
      <c r="C41" s="190"/>
      <c r="H41" s="187"/>
      <c r="I41" s="187"/>
      <c r="J41" s="187"/>
      <c r="K41" s="187"/>
    </row>
    <row r="42" spans="1:11" ht="27.75" customHeight="1">
      <c r="A42" s="191"/>
      <c r="B42" s="192"/>
      <c r="C42" s="190"/>
      <c r="H42" s="187"/>
      <c r="I42" s="187"/>
      <c r="J42" s="187"/>
      <c r="K42" s="187"/>
    </row>
    <row r="43" spans="1:11" ht="27.75" customHeight="1">
      <c r="A43" s="191"/>
      <c r="B43" s="192"/>
      <c r="C43" s="190"/>
      <c r="H43" s="187"/>
      <c r="I43" s="187"/>
      <c r="J43" s="187"/>
      <c r="K43" s="187"/>
    </row>
    <row r="44" spans="1:11" ht="27.75" customHeight="1">
      <c r="A44" s="191"/>
      <c r="B44" s="192"/>
      <c r="C44" s="190"/>
      <c r="H44" s="187"/>
      <c r="I44" s="187"/>
      <c r="J44" s="187"/>
      <c r="K44" s="187"/>
    </row>
    <row r="45" spans="1:11" ht="27.75" customHeight="1">
      <c r="A45" s="191"/>
      <c r="B45" s="192"/>
      <c r="C45" s="190"/>
      <c r="H45" s="187"/>
      <c r="I45" s="187"/>
      <c r="J45" s="187"/>
      <c r="K45" s="187"/>
    </row>
    <row r="46" spans="1:11" ht="27.75" customHeight="1">
      <c r="A46" s="191"/>
      <c r="B46" s="192"/>
      <c r="C46" s="190"/>
      <c r="H46" s="187"/>
      <c r="I46" s="187"/>
      <c r="J46" s="187"/>
      <c r="K46" s="187"/>
    </row>
    <row r="47" spans="1:11" ht="27.75" customHeight="1">
      <c r="A47" s="191"/>
      <c r="B47" s="192"/>
      <c r="C47" s="190"/>
      <c r="H47" s="187"/>
      <c r="I47" s="187"/>
      <c r="J47" s="187"/>
      <c r="K47" s="187"/>
    </row>
    <row r="48" spans="1:11" ht="27.75" customHeight="1">
      <c r="A48" s="191"/>
      <c r="B48" s="192"/>
      <c r="C48" s="190"/>
      <c r="H48" s="187"/>
      <c r="I48" s="187"/>
      <c r="J48" s="187"/>
      <c r="K48" s="187"/>
    </row>
    <row r="49" spans="1:11" ht="27.75" customHeight="1">
      <c r="A49" s="191"/>
      <c r="B49" s="192"/>
      <c r="C49" s="190"/>
      <c r="H49" s="187"/>
      <c r="I49" s="187"/>
      <c r="J49" s="187"/>
      <c r="K49" s="187"/>
    </row>
    <row r="50" spans="1:11" ht="27.75" customHeight="1">
      <c r="A50" s="191"/>
      <c r="B50" s="192"/>
      <c r="C50" s="190"/>
      <c r="H50" s="187"/>
      <c r="I50" s="187"/>
      <c r="J50" s="187"/>
      <c r="K50" s="187"/>
    </row>
    <row r="51" spans="1:11" ht="27.75" customHeight="1">
      <c r="A51" s="191"/>
      <c r="B51" s="192"/>
      <c r="C51" s="190"/>
      <c r="H51" s="187"/>
      <c r="I51" s="187"/>
      <c r="J51" s="187"/>
      <c r="K51" s="187"/>
    </row>
    <row r="52" spans="1:11" ht="27.75" customHeight="1">
      <c r="A52" s="191"/>
      <c r="B52" s="192"/>
      <c r="C52" s="190"/>
      <c r="H52" s="187"/>
      <c r="I52" s="187"/>
      <c r="J52" s="187"/>
      <c r="K52" s="187"/>
    </row>
    <row r="53" spans="1:11" ht="27.75" customHeight="1">
      <c r="A53" s="191"/>
      <c r="B53" s="192"/>
      <c r="C53" s="190"/>
      <c r="H53" s="187"/>
      <c r="I53" s="187"/>
      <c r="J53" s="187"/>
      <c r="K53" s="187"/>
    </row>
    <row r="54" spans="1:11" ht="27.75" customHeight="1">
      <c r="A54" s="191"/>
      <c r="B54" s="192"/>
      <c r="C54" s="190"/>
      <c r="H54" s="187"/>
      <c r="I54" s="187"/>
      <c r="J54" s="187"/>
      <c r="K54" s="187"/>
    </row>
    <row r="55" spans="1:11" ht="27.75" customHeight="1">
      <c r="A55" s="191"/>
      <c r="B55" s="192"/>
      <c r="C55" s="190"/>
      <c r="H55" s="187"/>
      <c r="I55" s="187"/>
      <c r="J55" s="187"/>
      <c r="K55" s="187"/>
    </row>
    <row r="56" spans="1:11" ht="27.75" customHeight="1">
      <c r="A56" s="191"/>
      <c r="B56" s="192"/>
      <c r="C56" s="190"/>
      <c r="H56" s="187"/>
      <c r="I56" s="187"/>
      <c r="J56" s="187"/>
      <c r="K56" s="187"/>
    </row>
    <row r="57" spans="1:11" ht="27.75" customHeight="1">
      <c r="A57" s="191"/>
      <c r="B57" s="192"/>
      <c r="C57" s="190"/>
      <c r="H57" s="187"/>
      <c r="I57" s="187"/>
      <c r="J57" s="187"/>
      <c r="K57" s="187"/>
    </row>
    <row r="58" spans="1:11" ht="27.75" customHeight="1">
      <c r="A58" s="191"/>
      <c r="B58" s="192"/>
      <c r="C58" s="190"/>
      <c r="H58" s="187"/>
      <c r="I58" s="187"/>
      <c r="J58" s="187"/>
      <c r="K58" s="187"/>
    </row>
    <row r="59" spans="1:11" ht="27.75" customHeight="1">
      <c r="A59" s="191"/>
      <c r="B59" s="192"/>
      <c r="C59" s="190"/>
      <c r="H59" s="187"/>
      <c r="I59" s="187"/>
      <c r="J59" s="187"/>
      <c r="K59" s="187"/>
    </row>
    <row r="60" spans="1:11" ht="27.75" customHeight="1">
      <c r="A60" s="191"/>
      <c r="B60" s="192"/>
      <c r="C60" s="190"/>
      <c r="H60" s="187"/>
      <c r="I60" s="187"/>
      <c r="J60" s="187"/>
      <c r="K60" s="187"/>
    </row>
    <row r="61" spans="1:3" ht="14.25">
      <c r="A61" s="191"/>
      <c r="B61" s="192"/>
      <c r="C61" s="190"/>
    </row>
    <row r="62" spans="1:3" ht="14.25">
      <c r="A62" s="191"/>
      <c r="B62" s="192"/>
      <c r="C62" s="190"/>
    </row>
    <row r="63" spans="1:3" ht="14.25">
      <c r="A63" s="191"/>
      <c r="B63" s="192"/>
      <c r="C63" s="190"/>
    </row>
    <row r="64" spans="1:3" ht="14.25">
      <c r="A64" s="191"/>
      <c r="B64" s="192"/>
      <c r="C64" s="190"/>
    </row>
    <row r="65" spans="1:3" ht="14.25">
      <c r="A65" s="191"/>
      <c r="B65" s="192"/>
      <c r="C65" s="190"/>
    </row>
    <row r="66" spans="1:3" ht="14.25">
      <c r="A66" s="191"/>
      <c r="B66" s="192"/>
      <c r="C66" s="190"/>
    </row>
    <row r="67" spans="1:3" ht="14.25">
      <c r="A67" s="191"/>
      <c r="B67" s="192"/>
      <c r="C67" s="190"/>
    </row>
    <row r="68" spans="1:3" ht="14.25">
      <c r="A68" s="191"/>
      <c r="B68" s="192"/>
      <c r="C68" s="190"/>
    </row>
    <row r="69" spans="1:3" ht="14.25">
      <c r="A69" s="191"/>
      <c r="B69" s="192"/>
      <c r="C69" s="190"/>
    </row>
    <row r="70" spans="1:3" ht="14.25">
      <c r="A70" s="191"/>
      <c r="B70" s="192"/>
      <c r="C70" s="190"/>
    </row>
    <row r="71" spans="1:3" ht="14.25">
      <c r="A71" s="191"/>
      <c r="B71" s="192"/>
      <c r="C71" s="190"/>
    </row>
    <row r="72" spans="1:3" ht="14.25">
      <c r="A72" s="191"/>
      <c r="B72" s="192"/>
      <c r="C72" s="190"/>
    </row>
    <row r="73" spans="1:3" ht="14.25">
      <c r="A73" s="191"/>
      <c r="B73" s="192"/>
      <c r="C73" s="190"/>
    </row>
    <row r="74" spans="1:3" ht="14.25">
      <c r="A74" s="191"/>
      <c r="B74" s="192"/>
      <c r="C74" s="190"/>
    </row>
    <row r="75" spans="1:3" ht="14.25">
      <c r="A75" s="191"/>
      <c r="B75" s="192"/>
      <c r="C75" s="190"/>
    </row>
    <row r="76" spans="1:3" ht="14.25">
      <c r="A76" s="191"/>
      <c r="B76" s="192"/>
      <c r="C76" s="190"/>
    </row>
    <row r="77" spans="1:3" ht="14.25">
      <c r="A77" s="191"/>
      <c r="B77" s="192"/>
      <c r="C77" s="190"/>
    </row>
    <row r="78" spans="1:3" ht="14.25">
      <c r="A78" s="191"/>
      <c r="B78" s="192"/>
      <c r="C78" s="190"/>
    </row>
    <row r="79" spans="1:3" ht="14.25">
      <c r="A79" s="191"/>
      <c r="B79" s="192"/>
      <c r="C79" s="190"/>
    </row>
    <row r="80" spans="1:3" ht="14.25">
      <c r="A80" s="191"/>
      <c r="B80" s="192"/>
      <c r="C80" s="190"/>
    </row>
    <row r="81" spans="1:3" ht="14.25">
      <c r="A81" s="191"/>
      <c r="B81" s="192"/>
      <c r="C81" s="190"/>
    </row>
    <row r="82" spans="1:3" ht="14.25">
      <c r="A82" s="191"/>
      <c r="B82" s="192"/>
      <c r="C82" s="190"/>
    </row>
    <row r="83" spans="1:3" ht="14.25">
      <c r="A83" s="191"/>
      <c r="B83" s="192"/>
      <c r="C83" s="190"/>
    </row>
    <row r="84" spans="1:3" ht="14.25">
      <c r="A84" s="191"/>
      <c r="B84" s="192"/>
      <c r="C84" s="190"/>
    </row>
    <row r="85" spans="1:3" ht="14.25">
      <c r="A85" s="191"/>
      <c r="B85" s="192"/>
      <c r="C85" s="190"/>
    </row>
    <row r="86" spans="1:3" ht="14.25">
      <c r="A86" s="191"/>
      <c r="B86" s="192"/>
      <c r="C86" s="190"/>
    </row>
    <row r="87" spans="1:3" ht="14.25">
      <c r="A87" s="191"/>
      <c r="B87" s="192"/>
      <c r="C87" s="190"/>
    </row>
    <row r="88" spans="1:3" ht="14.25">
      <c r="A88" s="191"/>
      <c r="B88" s="192"/>
      <c r="C88" s="190"/>
    </row>
    <row r="89" spans="1:3" ht="14.25">
      <c r="A89" s="191"/>
      <c r="B89" s="192"/>
      <c r="C89" s="190"/>
    </row>
    <row r="90" spans="1:3" ht="14.25">
      <c r="A90" s="191"/>
      <c r="B90" s="192"/>
      <c r="C90" s="190"/>
    </row>
    <row r="91" spans="1:3" ht="14.25">
      <c r="A91" s="191"/>
      <c r="B91" s="192"/>
      <c r="C91" s="190"/>
    </row>
    <row r="92" spans="1:3" ht="14.25">
      <c r="A92" s="191"/>
      <c r="B92" s="192"/>
      <c r="C92" s="190"/>
    </row>
    <row r="93" spans="1:3" ht="14.25">
      <c r="A93" s="191"/>
      <c r="B93" s="192"/>
      <c r="C93" s="190"/>
    </row>
    <row r="94" spans="1:3" ht="14.25">
      <c r="A94" s="191"/>
      <c r="B94" s="192"/>
      <c r="C94" s="190"/>
    </row>
    <row r="95" spans="1:3" ht="14.25">
      <c r="A95" s="191"/>
      <c r="B95" s="192"/>
      <c r="C95" s="190"/>
    </row>
    <row r="96" spans="1:3" ht="14.25">
      <c r="A96" s="191"/>
      <c r="B96" s="192"/>
      <c r="C96" s="190"/>
    </row>
    <row r="97" spans="1:3" ht="14.25">
      <c r="A97" s="191"/>
      <c r="B97" s="192"/>
      <c r="C97" s="190"/>
    </row>
    <row r="98" spans="1:3" ht="14.25">
      <c r="A98" s="191"/>
      <c r="B98" s="192"/>
      <c r="C98" s="190"/>
    </row>
    <row r="99" spans="1:3" ht="14.25">
      <c r="A99" s="191"/>
      <c r="B99" s="192"/>
      <c r="C99" s="190"/>
    </row>
    <row r="100" spans="1:3" ht="14.25">
      <c r="A100" s="191"/>
      <c r="B100" s="192"/>
      <c r="C100" s="190"/>
    </row>
    <row r="101" spans="1:3" ht="14.25">
      <c r="A101" s="191"/>
      <c r="B101" s="192"/>
      <c r="C101" s="190"/>
    </row>
    <row r="102" spans="1:3" ht="14.25">
      <c r="A102" s="191"/>
      <c r="B102" s="192"/>
      <c r="C102" s="190"/>
    </row>
    <row r="103" spans="1:3" ht="14.25">
      <c r="A103" s="191"/>
      <c r="B103" s="192"/>
      <c r="C103" s="190"/>
    </row>
    <row r="104" spans="1:3" ht="14.25">
      <c r="A104" s="191"/>
      <c r="B104" s="192"/>
      <c r="C104" s="190"/>
    </row>
    <row r="105" spans="1:3" ht="14.25">
      <c r="A105" s="191"/>
      <c r="B105" s="192"/>
      <c r="C105" s="190"/>
    </row>
    <row r="106" spans="1:3" ht="14.25">
      <c r="A106" s="191"/>
      <c r="B106" s="192"/>
      <c r="C106" s="190"/>
    </row>
    <row r="107" spans="1:3" ht="14.25">
      <c r="A107" s="191"/>
      <c r="B107" s="192"/>
      <c r="C107" s="190"/>
    </row>
    <row r="108" spans="1:3" ht="14.25">
      <c r="A108" s="191"/>
      <c r="B108" s="192"/>
      <c r="C108" s="190"/>
    </row>
    <row r="109" spans="1:3" ht="14.25">
      <c r="A109" s="191"/>
      <c r="B109" s="192"/>
      <c r="C109" s="190"/>
    </row>
    <row r="110" spans="1:3" ht="14.25">
      <c r="A110" s="191"/>
      <c r="B110" s="192"/>
      <c r="C110" s="190"/>
    </row>
    <row r="111" spans="1:3" ht="14.25">
      <c r="A111" s="191"/>
      <c r="B111" s="192"/>
      <c r="C111" s="190"/>
    </row>
    <row r="112" spans="1:3" ht="14.25">
      <c r="A112" s="191"/>
      <c r="B112" s="192"/>
      <c r="C112" s="190"/>
    </row>
    <row r="113" spans="1:3" ht="14.25">
      <c r="A113" s="191"/>
      <c r="B113" s="192"/>
      <c r="C113" s="190"/>
    </row>
    <row r="114" spans="1:3" ht="14.25">
      <c r="A114" s="191"/>
      <c r="B114" s="192"/>
      <c r="C114" s="190"/>
    </row>
    <row r="115" spans="1:3" ht="14.25">
      <c r="A115" s="191"/>
      <c r="B115" s="192"/>
      <c r="C115" s="190"/>
    </row>
    <row r="116" spans="1:3" ht="14.25">
      <c r="A116" s="191"/>
      <c r="B116" s="192"/>
      <c r="C116" s="190"/>
    </row>
    <row r="117" spans="1:3" ht="14.25">
      <c r="A117" s="191"/>
      <c r="B117" s="192"/>
      <c r="C117" s="190"/>
    </row>
    <row r="118" spans="1:3" ht="14.25">
      <c r="A118" s="191"/>
      <c r="B118" s="192"/>
      <c r="C118" s="190"/>
    </row>
    <row r="119" spans="1:3" ht="14.25">
      <c r="A119" s="191"/>
      <c r="B119" s="192"/>
      <c r="C119" s="190"/>
    </row>
    <row r="120" spans="1:3" ht="14.25">
      <c r="A120" s="191"/>
      <c r="B120" s="192"/>
      <c r="C120" s="190"/>
    </row>
    <row r="121" spans="1:3" ht="14.25">
      <c r="A121" s="191"/>
      <c r="B121" s="192"/>
      <c r="C121" s="190"/>
    </row>
    <row r="122" spans="1:3" ht="14.25">
      <c r="A122" s="191"/>
      <c r="B122" s="192"/>
      <c r="C122" s="190"/>
    </row>
    <row r="123" spans="1:3" ht="14.25">
      <c r="A123" s="191"/>
      <c r="B123" s="192"/>
      <c r="C123" s="190"/>
    </row>
    <row r="124" spans="1:3" ht="14.25">
      <c r="A124" s="191"/>
      <c r="B124" s="192"/>
      <c r="C124" s="190"/>
    </row>
    <row r="125" spans="1:3" ht="14.25">
      <c r="A125" s="191"/>
      <c r="B125" s="192"/>
      <c r="C125" s="190"/>
    </row>
    <row r="126" spans="1:3" ht="14.25">
      <c r="A126" s="191"/>
      <c r="B126" s="192"/>
      <c r="C126" s="190"/>
    </row>
    <row r="127" spans="1:3" ht="14.25">
      <c r="A127" s="191"/>
      <c r="B127" s="192"/>
      <c r="C127" s="190"/>
    </row>
    <row r="128" spans="1:3" ht="14.25">
      <c r="A128" s="191"/>
      <c r="B128" s="192"/>
      <c r="C128" s="190"/>
    </row>
    <row r="129" spans="1:3" ht="14.25">
      <c r="A129" s="191"/>
      <c r="B129" s="192"/>
      <c r="C129" s="190"/>
    </row>
    <row r="130" spans="1:3" ht="14.25">
      <c r="A130" s="191"/>
      <c r="B130" s="192"/>
      <c r="C130" s="190"/>
    </row>
    <row r="131" spans="1:3" ht="14.25">
      <c r="A131" s="191"/>
      <c r="B131" s="192"/>
      <c r="C131" s="190"/>
    </row>
    <row r="132" spans="1:3" ht="14.25">
      <c r="A132" s="191"/>
      <c r="B132" s="192"/>
      <c r="C132" s="190"/>
    </row>
    <row r="133" spans="1:3" ht="14.25">
      <c r="A133" s="191"/>
      <c r="B133" s="192"/>
      <c r="C133" s="190"/>
    </row>
    <row r="134" spans="1:3" ht="14.25">
      <c r="A134" s="191"/>
      <c r="B134" s="192"/>
      <c r="C134" s="190"/>
    </row>
    <row r="135" spans="1:3" ht="14.25">
      <c r="A135" s="191"/>
      <c r="B135" s="192"/>
      <c r="C135" s="190"/>
    </row>
    <row r="136" spans="1:3" ht="14.25">
      <c r="A136" s="191"/>
      <c r="B136" s="192"/>
      <c r="C136" s="190"/>
    </row>
    <row r="137" spans="1:3" ht="14.25">
      <c r="A137" s="191"/>
      <c r="B137" s="192"/>
      <c r="C137" s="190"/>
    </row>
    <row r="138" spans="1:3" ht="14.25">
      <c r="A138" s="191"/>
      <c r="B138" s="192"/>
      <c r="C138" s="190"/>
    </row>
    <row r="139" spans="1:3" ht="14.25">
      <c r="A139" s="191"/>
      <c r="B139" s="192"/>
      <c r="C139" s="190"/>
    </row>
    <row r="140" spans="1:3" ht="14.25">
      <c r="A140" s="191"/>
      <c r="B140" s="192"/>
      <c r="C140" s="190"/>
    </row>
    <row r="141" spans="1:3" ht="14.25">
      <c r="A141" s="191"/>
      <c r="B141" s="192"/>
      <c r="C141" s="190"/>
    </row>
    <row r="142" spans="1:3" ht="14.25">
      <c r="A142" s="191"/>
      <c r="B142" s="192"/>
      <c r="C142" s="190"/>
    </row>
    <row r="143" spans="1:3" ht="14.25">
      <c r="A143" s="191"/>
      <c r="B143" s="192"/>
      <c r="C143" s="190"/>
    </row>
    <row r="144" spans="1:3" ht="14.25">
      <c r="A144" s="191"/>
      <c r="B144" s="192"/>
      <c r="C144" s="190"/>
    </row>
    <row r="145" spans="1:3" ht="14.25">
      <c r="A145" s="191"/>
      <c r="B145" s="192"/>
      <c r="C145" s="190"/>
    </row>
    <row r="146" spans="1:3" ht="14.25">
      <c r="A146" s="191"/>
      <c r="B146" s="192"/>
      <c r="C146" s="190"/>
    </row>
    <row r="147" spans="1:3" ht="14.25">
      <c r="A147" s="191"/>
      <c r="B147" s="192"/>
      <c r="C147" s="190"/>
    </row>
    <row r="148" spans="1:3" ht="14.25">
      <c r="A148" s="191"/>
      <c r="B148" s="192"/>
      <c r="C148" s="190"/>
    </row>
    <row r="149" spans="1:3" ht="14.25">
      <c r="A149" s="191"/>
      <c r="B149" s="192"/>
      <c r="C149" s="190"/>
    </row>
    <row r="150" spans="1:3" ht="14.25">
      <c r="A150" s="191"/>
      <c r="B150" s="192"/>
      <c r="C150" s="190"/>
    </row>
    <row r="151" spans="1:2" ht="14.25">
      <c r="A151" s="191"/>
      <c r="B151" s="192"/>
    </row>
    <row r="152" spans="1:2" ht="14.25">
      <c r="A152" s="191"/>
      <c r="B152" s="192"/>
    </row>
    <row r="153" spans="1:2" ht="14.25">
      <c r="A153" s="191"/>
      <c r="B153" s="192"/>
    </row>
    <row r="154" spans="1:2" ht="14.25">
      <c r="A154" s="191"/>
      <c r="B154" s="192"/>
    </row>
    <row r="155" spans="1:2" ht="14.25">
      <c r="A155" s="191"/>
      <c r="B155" s="192"/>
    </row>
    <row r="156" spans="1:2" ht="14.25">
      <c r="A156" s="191"/>
      <c r="B156" s="192"/>
    </row>
    <row r="157" spans="1:2" ht="14.25">
      <c r="A157" s="191"/>
      <c r="B157" s="192"/>
    </row>
    <row r="158" spans="1:2" ht="14.25">
      <c r="A158" s="191"/>
      <c r="B158" s="192"/>
    </row>
    <row r="159" spans="1:2" ht="14.25">
      <c r="A159" s="191"/>
      <c r="B159" s="192"/>
    </row>
    <row r="160" spans="1:2" ht="14.25">
      <c r="A160" s="191"/>
      <c r="B160" s="192"/>
    </row>
    <row r="161" spans="1:2" ht="14.25">
      <c r="A161" s="191"/>
      <c r="B161" s="192"/>
    </row>
    <row r="162" spans="1:2" ht="14.25">
      <c r="A162" s="191"/>
      <c r="B162" s="192"/>
    </row>
    <row r="163" spans="1:2" ht="14.25">
      <c r="A163" s="191"/>
      <c r="B163" s="192"/>
    </row>
    <row r="164" spans="1:2" ht="14.25">
      <c r="A164" s="191"/>
      <c r="B164" s="192"/>
    </row>
    <row r="165" spans="1:2" ht="14.25">
      <c r="A165" s="191"/>
      <c r="B165" s="192"/>
    </row>
    <row r="166" spans="1:2" ht="14.25">
      <c r="A166" s="191"/>
      <c r="B166" s="192"/>
    </row>
    <row r="167" spans="1:2" ht="14.25">
      <c r="A167" s="191"/>
      <c r="B167" s="192"/>
    </row>
    <row r="168" spans="1:2" ht="14.25">
      <c r="A168" s="191"/>
      <c r="B168" s="192"/>
    </row>
    <row r="169" spans="1:2" ht="14.25">
      <c r="A169" s="191"/>
      <c r="B169" s="192"/>
    </row>
    <row r="170" spans="1:2" ht="14.25">
      <c r="A170" s="191"/>
      <c r="B170" s="192"/>
    </row>
    <row r="171" spans="1:2" ht="14.25">
      <c r="A171" s="191"/>
      <c r="B171" s="192"/>
    </row>
    <row r="172" spans="1:2" ht="14.25">
      <c r="A172" s="191"/>
      <c r="B172" s="192"/>
    </row>
    <row r="173" spans="1:2" ht="14.25">
      <c r="A173" s="191"/>
      <c r="B173" s="192"/>
    </row>
    <row r="174" spans="1:2" ht="14.25">
      <c r="A174" s="191"/>
      <c r="B174" s="192"/>
    </row>
    <row r="175" spans="1:2" ht="14.25">
      <c r="A175" s="191"/>
      <c r="B175" s="192"/>
    </row>
    <row r="176" spans="1:2" ht="14.25">
      <c r="A176" s="191"/>
      <c r="B176" s="192"/>
    </row>
    <row r="177" spans="1:2" ht="14.25">
      <c r="A177" s="191"/>
      <c r="B177" s="192"/>
    </row>
    <row r="178" spans="1:2" ht="14.25">
      <c r="A178" s="191"/>
      <c r="B178" s="192"/>
    </row>
    <row r="179" spans="1:2" ht="14.25">
      <c r="A179" s="191"/>
      <c r="B179" s="192"/>
    </row>
    <row r="180" spans="1:2" ht="14.25">
      <c r="A180" s="191"/>
      <c r="B180" s="192"/>
    </row>
    <row r="181" spans="1:2" ht="14.25">
      <c r="A181" s="191"/>
      <c r="B181" s="192"/>
    </row>
    <row r="182" spans="1:2" ht="14.25">
      <c r="A182" s="191"/>
      <c r="B182" s="192"/>
    </row>
    <row r="183" spans="1:2" ht="14.25">
      <c r="A183" s="191"/>
      <c r="B183" s="192"/>
    </row>
    <row r="184" spans="1:2" ht="14.25">
      <c r="A184" s="191"/>
      <c r="B184" s="192"/>
    </row>
  </sheetData>
  <sheetProtection/>
  <mergeCells count="4">
    <mergeCell ref="A1:G1"/>
    <mergeCell ref="B3:E3"/>
    <mergeCell ref="F3:G3"/>
    <mergeCell ref="A3:A4"/>
  </mergeCells>
  <printOptions horizont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8.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36" customWidth="1"/>
    <col min="6" max="6" width="26.375" style="36" bestFit="1" customWidth="1"/>
    <col min="7" max="16384" width="9.00390625" style="36" customWidth="1"/>
  </cols>
  <sheetData>
    <row r="1" spans="10:11" ht="14.25">
      <c r="J1" s="48"/>
      <c r="K1" s="48"/>
    </row>
    <row r="2" spans="1:11" ht="71.25" customHeight="1">
      <c r="A2" s="37"/>
      <c r="B2" s="37"/>
      <c r="C2" s="37"/>
      <c r="D2" s="38"/>
      <c r="E2" s="38"/>
      <c r="J2" s="49"/>
      <c r="K2" s="49"/>
    </row>
    <row r="3" spans="1:11" ht="71.25" customHeight="1">
      <c r="A3" s="37"/>
      <c r="B3" s="37"/>
      <c r="C3" s="37"/>
      <c r="D3" s="38"/>
      <c r="E3" s="38"/>
      <c r="J3" s="49"/>
      <c r="K3" s="49"/>
    </row>
    <row r="4" spans="1:11" ht="157.5" customHeight="1">
      <c r="A4" s="39" t="s">
        <v>1224</v>
      </c>
      <c r="B4" s="39"/>
      <c r="C4" s="39"/>
      <c r="D4" s="39"/>
      <c r="E4" s="39"/>
      <c r="F4" s="39"/>
      <c r="G4" s="39"/>
      <c r="H4" s="39"/>
      <c r="I4" s="39"/>
      <c r="J4" s="39"/>
      <c r="K4" s="39"/>
    </row>
    <row r="6" spans="5:7" ht="14.25" customHeight="1">
      <c r="E6" s="40"/>
      <c r="F6" s="40"/>
      <c r="G6" s="40"/>
    </row>
    <row r="7" spans="5:7" ht="14.25" customHeight="1">
      <c r="E7" s="40"/>
      <c r="F7" s="40"/>
      <c r="G7" s="40"/>
    </row>
    <row r="8" spans="5:7" ht="14.25" customHeight="1">
      <c r="E8" s="40"/>
      <c r="F8" s="40"/>
      <c r="G8" s="40"/>
    </row>
    <row r="9" spans="1:11" ht="6" customHeight="1">
      <c r="A9" s="41"/>
      <c r="B9" s="41"/>
      <c r="C9" s="41"/>
      <c r="D9" s="41"/>
      <c r="E9" s="41"/>
      <c r="F9" s="41"/>
      <c r="G9" s="41"/>
      <c r="H9" s="41"/>
      <c r="I9" s="41"/>
      <c r="J9" s="41"/>
      <c r="K9" s="41"/>
    </row>
    <row r="10" spans="1:11" ht="14.25" hidden="1">
      <c r="A10" s="41"/>
      <c r="B10" s="41"/>
      <c r="C10" s="41"/>
      <c r="D10" s="41"/>
      <c r="E10" s="41"/>
      <c r="F10" s="41"/>
      <c r="G10" s="41"/>
      <c r="H10" s="41"/>
      <c r="I10" s="41"/>
      <c r="J10" s="41"/>
      <c r="K10" s="41"/>
    </row>
    <row r="11" spans="1:11" ht="14.25" hidden="1">
      <c r="A11" s="41"/>
      <c r="B11" s="41"/>
      <c r="C11" s="41"/>
      <c r="D11" s="41"/>
      <c r="E11" s="41"/>
      <c r="F11" s="41"/>
      <c r="G11" s="41"/>
      <c r="H11" s="41"/>
      <c r="I11" s="41"/>
      <c r="J11" s="41"/>
      <c r="K11" s="41"/>
    </row>
    <row r="12" spans="1:11" ht="14.25" hidden="1">
      <c r="A12" s="41"/>
      <c r="B12" s="41"/>
      <c r="C12" s="41"/>
      <c r="D12" s="41"/>
      <c r="E12" s="41"/>
      <c r="F12" s="41"/>
      <c r="G12" s="41"/>
      <c r="H12" s="41"/>
      <c r="I12" s="41"/>
      <c r="J12" s="41"/>
      <c r="K12" s="41"/>
    </row>
    <row r="13" spans="1:11" ht="14.25">
      <c r="A13" s="41"/>
      <c r="B13" s="41"/>
      <c r="C13" s="41"/>
      <c r="D13" s="41"/>
      <c r="E13" s="41"/>
      <c r="F13" s="41"/>
      <c r="G13" s="41"/>
      <c r="H13" s="41"/>
      <c r="I13" s="41"/>
      <c r="J13" s="41"/>
      <c r="K13" s="41"/>
    </row>
    <row r="14" spans="1:11" ht="14.25">
      <c r="A14" s="41"/>
      <c r="B14" s="41"/>
      <c r="C14" s="41"/>
      <c r="D14" s="41"/>
      <c r="E14" s="41"/>
      <c r="F14" s="41"/>
      <c r="G14" s="41"/>
      <c r="H14" s="41"/>
      <c r="I14" s="41"/>
      <c r="J14" s="41"/>
      <c r="K14" s="41"/>
    </row>
    <row r="15" spans="1:11" ht="14.25">
      <c r="A15" s="41"/>
      <c r="B15" s="41"/>
      <c r="C15" s="41"/>
      <c r="D15" s="41"/>
      <c r="E15" s="41"/>
      <c r="F15" s="41"/>
      <c r="G15" s="41"/>
      <c r="H15" s="41"/>
      <c r="I15" s="41"/>
      <c r="J15" s="41"/>
      <c r="K15" s="41"/>
    </row>
    <row r="16" spans="1:11" ht="14.25">
      <c r="A16" s="41"/>
      <c r="B16" s="41"/>
      <c r="C16" s="41"/>
      <c r="D16" s="41"/>
      <c r="E16" s="41"/>
      <c r="F16" s="41"/>
      <c r="G16" s="41"/>
      <c r="H16" s="41"/>
      <c r="I16" s="41"/>
      <c r="J16" s="41"/>
      <c r="K16" s="41"/>
    </row>
    <row r="17" spans="1:11" ht="14.25">
      <c r="A17" s="41"/>
      <c r="B17" s="41"/>
      <c r="C17" s="41"/>
      <c r="D17" s="41"/>
      <c r="E17" s="41"/>
      <c r="F17" s="41"/>
      <c r="G17" s="41"/>
      <c r="H17" s="41"/>
      <c r="I17" s="41"/>
      <c r="J17" s="41"/>
      <c r="K17" s="41"/>
    </row>
    <row r="22" ht="101.25" customHeight="1"/>
    <row r="23" ht="11.25" customHeight="1"/>
    <row r="26" ht="27">
      <c r="F26" s="42"/>
    </row>
    <row r="28" spans="1:11" ht="47.25" customHeight="1">
      <c r="A28" s="43"/>
      <c r="B28" s="43"/>
      <c r="C28" s="43"/>
      <c r="D28" s="43"/>
      <c r="E28" s="43"/>
      <c r="F28" s="43"/>
      <c r="G28" s="43"/>
      <c r="H28" s="43"/>
      <c r="I28" s="43"/>
      <c r="J28" s="43"/>
      <c r="K28" s="43"/>
    </row>
    <row r="29" spans="1:11" ht="35.25">
      <c r="A29" s="43"/>
      <c r="B29" s="43"/>
      <c r="C29" s="43"/>
      <c r="D29" s="43"/>
      <c r="E29" s="43"/>
      <c r="F29" s="44"/>
      <c r="G29" s="43"/>
      <c r="H29" s="43"/>
      <c r="I29" s="43"/>
      <c r="J29" s="43"/>
      <c r="K29" s="43"/>
    </row>
    <row r="30" spans="1:11" ht="35.25">
      <c r="A30" s="43"/>
      <c r="B30" s="43"/>
      <c r="C30" s="43"/>
      <c r="D30" s="43"/>
      <c r="E30" s="43"/>
      <c r="F30" s="43"/>
      <c r="G30" s="43"/>
      <c r="H30" s="43"/>
      <c r="I30" s="43"/>
      <c r="J30" s="43"/>
      <c r="K30" s="43"/>
    </row>
    <row r="31" spans="1:11" ht="35.25">
      <c r="A31" s="43"/>
      <c r="B31" s="43"/>
      <c r="C31" s="43"/>
      <c r="D31" s="43"/>
      <c r="E31" s="43"/>
      <c r="F31" s="43"/>
      <c r="G31" s="43"/>
      <c r="H31" s="43"/>
      <c r="I31" s="43"/>
      <c r="J31" s="43"/>
      <c r="K31" s="43"/>
    </row>
    <row r="32" spans="1:11" ht="35.25">
      <c r="A32" s="43"/>
      <c r="B32" s="43"/>
      <c r="C32" s="43"/>
      <c r="D32" s="43"/>
      <c r="E32" s="43"/>
      <c r="F32" s="43"/>
      <c r="G32" s="43"/>
      <c r="H32" s="43"/>
      <c r="I32" s="43"/>
      <c r="J32" s="43"/>
      <c r="K32" s="43"/>
    </row>
    <row r="33" spans="1:11" ht="15.75">
      <c r="A33" s="45"/>
      <c r="B33" s="45"/>
      <c r="C33" s="45"/>
      <c r="D33" s="45"/>
      <c r="E33" s="45"/>
      <c r="F33" s="45"/>
      <c r="G33" s="45"/>
      <c r="H33" s="45"/>
      <c r="I33" s="45"/>
      <c r="J33" s="45"/>
      <c r="K33" s="45"/>
    </row>
    <row r="34" spans="1:11" ht="14.25">
      <c r="A34" s="46"/>
      <c r="B34" s="46"/>
      <c r="C34" s="46"/>
      <c r="D34" s="46"/>
      <c r="E34" s="46"/>
      <c r="F34" s="46"/>
      <c r="G34" s="46"/>
      <c r="H34" s="46"/>
      <c r="I34" s="46"/>
      <c r="J34" s="46"/>
      <c r="K34" s="46"/>
    </row>
    <row r="35" spans="1:11" ht="35.25" customHeight="1">
      <c r="A35" s="46"/>
      <c r="B35" s="46"/>
      <c r="C35" s="46"/>
      <c r="D35" s="46"/>
      <c r="E35" s="46"/>
      <c r="F35" s="46"/>
      <c r="G35" s="46"/>
      <c r="H35" s="46"/>
      <c r="I35" s="46"/>
      <c r="J35" s="46"/>
      <c r="K35" s="46"/>
    </row>
    <row r="36" spans="6:11" ht="3.75" customHeight="1">
      <c r="F36" s="47"/>
      <c r="G36" s="47"/>
      <c r="H36" s="47"/>
      <c r="I36" s="47"/>
      <c r="J36" s="47"/>
      <c r="K36" s="47"/>
    </row>
    <row r="37" spans="6:11" ht="14.25" customHeight="1" hidden="1">
      <c r="F37" s="47"/>
      <c r="G37" s="47"/>
      <c r="H37" s="47"/>
      <c r="I37" s="47"/>
      <c r="J37" s="47"/>
      <c r="K37" s="47"/>
    </row>
    <row r="38" spans="6:11" ht="14.25" customHeight="1" hidden="1">
      <c r="F38" s="47"/>
      <c r="G38" s="47"/>
      <c r="H38" s="47"/>
      <c r="I38" s="47"/>
      <c r="J38" s="47"/>
      <c r="K38" s="47"/>
    </row>
    <row r="39" spans="6:11" ht="23.25" customHeight="1">
      <c r="F39" s="47"/>
      <c r="G39" s="47"/>
      <c r="H39" s="47"/>
      <c r="I39" s="47"/>
      <c r="J39" s="47"/>
      <c r="K39" s="47"/>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9.xml><?xml version="1.0" encoding="utf-8"?>
<worksheet xmlns="http://schemas.openxmlformats.org/spreadsheetml/2006/main" xmlns:r="http://schemas.openxmlformats.org/officeDocument/2006/relationships">
  <sheetPr>
    <pageSetUpPr fitToPage="1"/>
  </sheetPr>
  <dimension ref="A1:L30"/>
  <sheetViews>
    <sheetView showGridLines="0" showZeros="0" view="pageBreakPreview" zoomScaleNormal="70" zoomScaleSheetLayoutView="100" workbookViewId="0" topLeftCell="A1">
      <pane xSplit="2" ySplit="5" topLeftCell="C13" activePane="bottomRight" state="frozen"/>
      <selection pane="bottomRight" activeCell="F17" sqref="F17"/>
    </sheetView>
  </sheetViews>
  <sheetFormatPr defaultColWidth="9.00390625" defaultRowHeight="14.25"/>
  <cols>
    <col min="1" max="1" width="39.00390625" style="125" customWidth="1"/>
    <col min="2" max="4" width="15.125" style="126" customWidth="1"/>
    <col min="5" max="5" width="12.25390625" style="126" customWidth="1"/>
    <col min="6" max="6" width="12.25390625" style="127" customWidth="1"/>
    <col min="7" max="7" width="15.125" style="128" customWidth="1"/>
    <col min="8" max="8" width="12.25390625" style="129" customWidth="1"/>
    <col min="9" max="9" width="10.75390625" style="125" bestFit="1" customWidth="1"/>
    <col min="10" max="16384" width="9.00390625" style="125" customWidth="1"/>
  </cols>
  <sheetData>
    <row r="1" spans="1:8" s="122" customFormat="1" ht="48" customHeight="1">
      <c r="A1" s="130" t="s">
        <v>1225</v>
      </c>
      <c r="B1" s="130"/>
      <c r="C1" s="130"/>
      <c r="D1" s="130"/>
      <c r="E1" s="130"/>
      <c r="F1" s="130"/>
      <c r="G1" s="130"/>
      <c r="H1" s="130"/>
    </row>
    <row r="2" spans="1:8" ht="15">
      <c r="A2" s="125" t="s">
        <v>1226</v>
      </c>
      <c r="F2" s="131"/>
      <c r="G2" s="126"/>
      <c r="H2" s="131" t="s">
        <v>3</v>
      </c>
    </row>
    <row r="3" spans="1:8" ht="42" customHeight="1">
      <c r="A3" s="10" t="s">
        <v>4</v>
      </c>
      <c r="B3" s="88" t="s">
        <v>5</v>
      </c>
      <c r="C3" s="88"/>
      <c r="D3" s="88"/>
      <c r="E3" s="88"/>
      <c r="F3" s="88"/>
      <c r="G3" s="64" t="s">
        <v>6</v>
      </c>
      <c r="H3" s="64"/>
    </row>
    <row r="4" spans="1:8" s="123" customFormat="1" ht="42" customHeight="1">
      <c r="A4" s="10"/>
      <c r="B4" s="10" t="s">
        <v>7</v>
      </c>
      <c r="C4" s="10" t="s">
        <v>8</v>
      </c>
      <c r="D4" s="10" t="s">
        <v>9</v>
      </c>
      <c r="E4" s="10" t="s">
        <v>10</v>
      </c>
      <c r="F4" s="10" t="s">
        <v>11</v>
      </c>
      <c r="G4" s="10" t="s">
        <v>7</v>
      </c>
      <c r="H4" s="27" t="s">
        <v>12</v>
      </c>
    </row>
    <row r="5" spans="1:12" ht="39.75" customHeight="1">
      <c r="A5" s="132" t="s">
        <v>1227</v>
      </c>
      <c r="B5" s="133">
        <v>136065.35</v>
      </c>
      <c r="C5" s="134">
        <v>5100</v>
      </c>
      <c r="D5" s="134">
        <v>5100</v>
      </c>
      <c r="E5" s="135">
        <f>D5/C5</f>
        <v>1</v>
      </c>
      <c r="F5" s="135">
        <f>D5/I5</f>
        <v>1.126573889993373</v>
      </c>
      <c r="G5" s="136">
        <v>89202</v>
      </c>
      <c r="H5" s="137">
        <f>G5/D5</f>
        <v>17.49058823529412</v>
      </c>
      <c r="I5" s="134">
        <v>4527</v>
      </c>
      <c r="K5" s="127"/>
      <c r="L5" s="127"/>
    </row>
    <row r="6" spans="1:12" ht="39.75" customHeight="1">
      <c r="A6" s="138" t="s">
        <v>1228</v>
      </c>
      <c r="B6" s="133">
        <v>136065.35</v>
      </c>
      <c r="C6" s="134">
        <f>SUM(C7:C8)</f>
        <v>5100</v>
      </c>
      <c r="D6" s="134">
        <f>SUM(D7:D8)</f>
        <v>5100</v>
      </c>
      <c r="E6" s="135">
        <f>D6/C6</f>
        <v>1</v>
      </c>
      <c r="F6" s="135" t="e">
        <f>D6/I6</f>
        <v>#DIV/0!</v>
      </c>
      <c r="G6" s="136">
        <f>SUM(G7:G8)</f>
        <v>89202</v>
      </c>
      <c r="H6" s="137">
        <f>G6/D6</f>
        <v>17.49058823529412</v>
      </c>
      <c r="I6" s="134"/>
      <c r="K6" s="127"/>
      <c r="L6" s="127"/>
    </row>
    <row r="7" spans="1:11" ht="39.75" customHeight="1">
      <c r="A7" s="139" t="s">
        <v>1229</v>
      </c>
      <c r="B7" s="133">
        <v>26565.35</v>
      </c>
      <c r="C7" s="134">
        <v>5100</v>
      </c>
      <c r="D7" s="134">
        <v>5100</v>
      </c>
      <c r="E7" s="135">
        <f>D7/C7</f>
        <v>1</v>
      </c>
      <c r="F7" s="135" t="e">
        <f>D7/I7</f>
        <v>#DIV/0!</v>
      </c>
      <c r="G7" s="136">
        <v>17585</v>
      </c>
      <c r="H7" s="137">
        <f>G7/D7</f>
        <v>3.4480392156862747</v>
      </c>
      <c r="I7" s="134"/>
      <c r="K7" s="127"/>
    </row>
    <row r="8" spans="1:11" ht="39.75" customHeight="1">
      <c r="A8" s="139" t="s">
        <v>1230</v>
      </c>
      <c r="B8" s="133">
        <v>109500</v>
      </c>
      <c r="C8" s="134">
        <v>0</v>
      </c>
      <c r="D8" s="134">
        <v>0</v>
      </c>
      <c r="E8" s="134"/>
      <c r="F8" s="140"/>
      <c r="G8" s="136">
        <v>71617</v>
      </c>
      <c r="H8" s="137"/>
      <c r="I8" s="125">
        <v>4527</v>
      </c>
      <c r="K8" s="127"/>
    </row>
    <row r="9" spans="1:11" ht="39.75" customHeight="1">
      <c r="A9" s="138" t="s">
        <v>1231</v>
      </c>
      <c r="B9" s="133"/>
      <c r="C9" s="134"/>
      <c r="D9" s="134"/>
      <c r="E9" s="134"/>
      <c r="F9" s="140"/>
      <c r="G9" s="136"/>
      <c r="H9" s="141"/>
      <c r="K9" s="127"/>
    </row>
    <row r="10" spans="1:11" ht="39.75" customHeight="1">
      <c r="A10" s="138" t="s">
        <v>1232</v>
      </c>
      <c r="B10" s="133"/>
      <c r="C10" s="134"/>
      <c r="D10" s="134"/>
      <c r="E10" s="134"/>
      <c r="F10" s="140"/>
      <c r="G10" s="136"/>
      <c r="H10" s="141"/>
      <c r="K10" s="127"/>
    </row>
    <row r="11" spans="1:11" ht="39.75" customHeight="1">
      <c r="A11" s="138" t="s">
        <v>1233</v>
      </c>
      <c r="B11" s="133"/>
      <c r="C11" s="134"/>
      <c r="D11" s="134"/>
      <c r="E11" s="134"/>
      <c r="F11" s="140"/>
      <c r="G11" s="136"/>
      <c r="H11" s="141"/>
      <c r="K11" s="127"/>
    </row>
    <row r="12" spans="1:11" ht="39.75" customHeight="1">
      <c r="A12" s="138" t="s">
        <v>1234</v>
      </c>
      <c r="B12" s="133"/>
      <c r="C12" s="134"/>
      <c r="D12" s="134"/>
      <c r="E12" s="134"/>
      <c r="F12" s="140"/>
      <c r="G12" s="136"/>
      <c r="H12" s="141"/>
      <c r="K12" s="127"/>
    </row>
    <row r="13" spans="1:11" ht="39.75" customHeight="1">
      <c r="A13" s="138" t="s">
        <v>1235</v>
      </c>
      <c r="B13" s="133"/>
      <c r="C13" s="134"/>
      <c r="D13" s="134"/>
      <c r="E13" s="134"/>
      <c r="F13" s="140"/>
      <c r="G13" s="136"/>
      <c r="H13" s="141"/>
      <c r="K13" s="127"/>
    </row>
    <row r="14" spans="1:11" ht="39.75" customHeight="1">
      <c r="A14" s="142" t="s">
        <v>1236</v>
      </c>
      <c r="B14" s="143"/>
      <c r="C14" s="144"/>
      <c r="D14" s="144"/>
      <c r="E14" s="144"/>
      <c r="F14" s="145"/>
      <c r="G14" s="146"/>
      <c r="H14" s="147"/>
      <c r="K14" s="127"/>
    </row>
    <row r="15" spans="1:8" ht="39.75" customHeight="1">
      <c r="A15" s="148" t="s">
        <v>1237</v>
      </c>
      <c r="B15" s="149">
        <v>136065.35</v>
      </c>
      <c r="C15" s="150">
        <f aca="true" t="shared" si="0" ref="C15:H15">C5</f>
        <v>5100</v>
      </c>
      <c r="D15" s="150">
        <f t="shared" si="0"/>
        <v>5100</v>
      </c>
      <c r="E15" s="151">
        <f t="shared" si="0"/>
        <v>1</v>
      </c>
      <c r="F15" s="151">
        <f t="shared" si="0"/>
        <v>1.126573889993373</v>
      </c>
      <c r="G15" s="152">
        <v>89202</v>
      </c>
      <c r="H15" s="153">
        <f>G15/D15</f>
        <v>17.49058823529412</v>
      </c>
    </row>
    <row r="16" spans="1:8" ht="39.75" customHeight="1">
      <c r="A16" s="154" t="s">
        <v>1238</v>
      </c>
      <c r="B16" s="133"/>
      <c r="C16" s="155"/>
      <c r="D16" s="155"/>
      <c r="E16" s="155"/>
      <c r="F16" s="156"/>
      <c r="G16" s="157"/>
      <c r="H16" s="158"/>
    </row>
    <row r="17" spans="1:8" ht="39.75" customHeight="1">
      <c r="A17" s="154" t="s">
        <v>1239</v>
      </c>
      <c r="B17" s="133">
        <v>1060</v>
      </c>
      <c r="C17" s="155">
        <v>1060</v>
      </c>
      <c r="D17" s="155">
        <v>1060</v>
      </c>
      <c r="E17" s="159">
        <f>D17/C17</f>
        <v>1</v>
      </c>
      <c r="F17" s="156"/>
      <c r="G17" s="157">
        <f>'7支出'!C14</f>
        <v>677</v>
      </c>
      <c r="H17" s="158"/>
    </row>
    <row r="18" spans="1:9" s="124" customFormat="1" ht="39.75" customHeight="1">
      <c r="A18" s="154" t="s">
        <v>1240</v>
      </c>
      <c r="B18" s="133"/>
      <c r="C18" s="155"/>
      <c r="D18" s="155"/>
      <c r="E18" s="155"/>
      <c r="F18" s="156"/>
      <c r="G18" s="157"/>
      <c r="H18" s="158"/>
      <c r="I18" s="165"/>
    </row>
    <row r="19" spans="1:9" s="124" customFormat="1" ht="39.75" customHeight="1">
      <c r="A19" s="154" t="s">
        <v>1241</v>
      </c>
      <c r="B19" s="133"/>
      <c r="C19" s="155"/>
      <c r="D19" s="155"/>
      <c r="E19" s="155"/>
      <c r="F19" s="156"/>
      <c r="G19" s="157"/>
      <c r="H19" s="158"/>
      <c r="I19" s="165"/>
    </row>
    <row r="20" spans="1:8" ht="39.75" customHeight="1">
      <c r="A20" s="160" t="s">
        <v>1242</v>
      </c>
      <c r="B20" s="133">
        <v>137125.35</v>
      </c>
      <c r="C20" s="155">
        <f>SUM(C15:C19)</f>
        <v>6160</v>
      </c>
      <c r="D20" s="155">
        <f>SUM(D15:D19)</f>
        <v>6160</v>
      </c>
      <c r="E20" s="159">
        <f>D20/C20</f>
        <v>1</v>
      </c>
      <c r="F20" s="156"/>
      <c r="G20" s="157">
        <f>G15+G17</f>
        <v>89879</v>
      </c>
      <c r="H20" s="161">
        <f>G20/D20</f>
        <v>14.590746753246753</v>
      </c>
    </row>
    <row r="21" ht="24" customHeight="1">
      <c r="B21" s="162"/>
    </row>
    <row r="22" ht="24" customHeight="1">
      <c r="B22" s="163"/>
    </row>
    <row r="23" ht="24" customHeight="1"/>
    <row r="24" ht="24" customHeight="1"/>
    <row r="25" ht="24" customHeight="1"/>
    <row r="26" ht="24" customHeight="1"/>
    <row r="27" ht="24" customHeight="1"/>
    <row r="28" ht="24" customHeight="1"/>
    <row r="29" ht="24" customHeight="1"/>
    <row r="30" ht="15" customHeight="1">
      <c r="B30" s="164"/>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4">
    <mergeCell ref="A1:H1"/>
    <mergeCell ref="B3:F3"/>
    <mergeCell ref="G3:H3"/>
    <mergeCell ref="A3:A4"/>
  </mergeCells>
  <printOptions horizontalCentered="1" verticalCentered="1"/>
  <pageMargins left="0.5905511811023623" right="0.5905511811023623" top="0.29" bottom="0.41" header="0.5905511811023623" footer="0.2362204724409449"/>
  <pageSetup fitToHeight="1" fitToWidth="1" horizontalDpi="600" verticalDpi="600" orientation="landscape" paperSize="9" scale="57"/>
  <rowBreaks count="1" manualBreakCount="1">
    <brk id="1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屈开开</dc:creator>
  <cp:keywords/>
  <dc:description/>
  <cp:lastModifiedBy>PC</cp:lastModifiedBy>
  <cp:lastPrinted>2021-02-02T07:36:59Z</cp:lastPrinted>
  <dcterms:created xsi:type="dcterms:W3CDTF">2016-01-06T09:18:10Z</dcterms:created>
  <dcterms:modified xsi:type="dcterms:W3CDTF">2022-02-15T08:41:11Z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142A4B14F3DD48B5A2345888CBD3DE2B</vt:lpwstr>
  </property>
  <property fmtid="{D5CDD505-2E9C-101B-9397-08002B2CF9AE}" pid="4" name="KSOProductBuildV">
    <vt:lpwstr>2052-11.1.0.11194</vt:lpwstr>
  </property>
</Properties>
</file>